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9.2019" sheetId="1" r:id="rId1"/>
  </sheets>
  <definedNames>
    <definedName name="_xlnm._FilterDatabase" localSheetId="0" hidden="1">'01.09.2019'!$A$6:$E$817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'01.09.2019'!$3:$6</definedName>
    <definedName name="_xlnm.Print_Area" localSheetId="0">'01.09.2019'!$A$1:$E$816</definedName>
  </definedNames>
  <calcPr fullCalcOnLoad="1"/>
</workbook>
</file>

<file path=xl/sharedStrings.xml><?xml version="1.0" encoding="utf-8"?>
<sst xmlns="http://schemas.openxmlformats.org/spreadsheetml/2006/main" count="1667" uniqueCount="1615">
  <si>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</si>
  <si>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</si>
  <si>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</si>
  <si>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</si>
  <si>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</si>
  <si>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</si>
  <si>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</si>
  <si>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</si>
  <si>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 xml:space="preserve">Заместитель начальника управления сводного бюджетного планирования и анализа исполнения бюджета </t>
  </si>
  <si>
    <t>Г.А. Яковлева</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</si>
  <si>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</si>
  <si>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</si>
  <si>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</si>
  <si>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</si>
  <si>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</si>
  <si>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</si>
  <si>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</si>
  <si>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</si>
  <si>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</si>
  <si>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</si>
  <si>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</si>
  <si>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</si>
  <si>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</si>
  <si>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</si>
  <si>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</si>
  <si>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</si>
  <si>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</si>
  <si>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</si>
  <si>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</si>
  <si>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</si>
  <si>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</si>
  <si>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</si>
  <si>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</si>
  <si>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</si>
  <si>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</si>
  <si>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</si>
  <si>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</si>
  <si>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</si>
  <si>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</si>
  <si>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</si>
  <si>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</si>
  <si>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</si>
  <si>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</si>
  <si>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</si>
  <si>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</si>
  <si>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</si>
  <si>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</si>
  <si>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</si>
  <si>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</si>
  <si>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</si>
  <si>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</si>
  <si>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</si>
  <si>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</si>
  <si>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</si>
  <si>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</si>
  <si>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</si>
  <si>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</si>
  <si>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</si>
  <si>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</si>
  <si>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</si>
  <si>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</si>
  <si>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</si>
  <si>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</si>
  <si>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</si>
  <si>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</si>
  <si>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</si>
  <si>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</si>
  <si>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</si>
  <si>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</si>
  <si>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</si>
  <si>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</si>
  <si>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</si>
  <si>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</si>
  <si>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</si>
  <si>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</si>
  <si>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</si>
  <si>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</si>
  <si>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</si>
  <si>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</si>
  <si>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</si>
  <si>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</si>
  <si>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</si>
  <si>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</si>
  <si>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</si>
  <si>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</si>
  <si>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</si>
  <si>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</si>
  <si>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</si>
  <si>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</si>
  <si>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</si>
  <si>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(за налоговые периоды, истекшие до 1 января 2011 года)</t>
  </si>
  <si>
    <t>00010502020020000110</t>
  </si>
  <si>
    <t>Единый сельскохозяйственный налог</t>
  </si>
  <si>
    <t>00010503000010000110</t>
  </si>
  <si>
    <t>00010503010010000110</t>
  </si>
  <si>
    <t>Единый сельскохозяйственный налог (за налоговые периоды, истекшие до 1 января 2011 года)</t>
  </si>
  <si>
    <t>00010503020010000110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</si>
  <si>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</si>
  <si>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</si>
  <si>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городских округов</t>
  </si>
  <si>
    <t>00010504010020000110</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</si>
  <si>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</si>
  <si>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</si>
  <si>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</si>
  <si>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</si>
  <si>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</si>
  <si>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</si>
  <si>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</si>
  <si>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</si>
  <si>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</si>
  <si>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</si>
  <si>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</si>
  <si>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</si>
  <si>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</si>
  <si>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</si>
  <si>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</si>
  <si>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</si>
  <si>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</si>
  <si>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</si>
  <si>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</si>
  <si>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</si>
  <si>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</si>
  <si>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</si>
  <si>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</si>
  <si>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</si>
  <si>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</si>
  <si>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</si>
  <si>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</si>
  <si>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</si>
  <si>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</si>
  <si>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городских округов</t>
  </si>
  <si>
    <t>00010606032040000110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</si>
  <si>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</si>
  <si>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</si>
  <si>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организаций, обладающих земельным участком, расположенным в границах городских поселений</t>
  </si>
  <si>
    <t>00010606033130000110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</si>
  <si>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</si>
  <si>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</si>
  <si>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</si>
  <si>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</si>
  <si>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</si>
  <si>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</si>
  <si>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Земельный налог с физических лиц, обладающих земельным участком, расположенным в границах городских поселений</t>
  </si>
  <si>
    <t>00010606043130000110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</si>
  <si>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</si>
  <si>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</si>
  <si>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</si>
  <si>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</si>
  <si>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</si>
  <si>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</si>
  <si>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</si>
  <si>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</si>
  <si>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</si>
  <si>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</si>
  <si>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</si>
  <si>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</si>
  <si>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</si>
  <si>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</si>
  <si>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</si>
  <si>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</si>
  <si>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</si>
  <si>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</si>
  <si>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</si>
  <si>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</si>
  <si>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</si>
  <si>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</si>
  <si>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</si>
  <si>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</si>
  <si>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</si>
  <si>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</si>
  <si>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</si>
  <si>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</si>
  <si>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</si>
  <si>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</si>
  <si>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</si>
  <si>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</si>
  <si>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</si>
  <si>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</si>
  <si>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</si>
  <si>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</si>
  <si>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</si>
  <si>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</si>
  <si>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</si>
  <si>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</si>
  <si>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</si>
  <si>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</si>
  <si>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</si>
  <si>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</si>
  <si>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</si>
  <si>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</si>
  <si>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</si>
  <si>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</si>
  <si>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</si>
  <si>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</si>
  <si>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разрешения на установку рекламной конструкции</t>
  </si>
  <si>
    <t>00010807150010000110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</si>
  <si>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</si>
  <si>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</si>
  <si>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</si>
  <si>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</si>
  <si>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</si>
  <si>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</si>
  <si>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</si>
  <si>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00010807173010000110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</si>
  <si>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</si>
  <si>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00010807174010000110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</si>
  <si>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</si>
  <si>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</si>
  <si>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</si>
  <si>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</si>
  <si>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</si>
  <si>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</si>
  <si>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</si>
  <si>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</si>
  <si>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</si>
  <si>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</si>
  <si>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</si>
  <si>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</si>
  <si>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</si>
  <si>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</si>
  <si>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</si>
  <si>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</si>
  <si>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</si>
  <si>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</si>
  <si>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</si>
  <si>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</si>
  <si>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</si>
  <si>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</si>
  <si>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</si>
  <si>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</si>
  <si>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</si>
  <si>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</si>
  <si>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</si>
  <si>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</si>
  <si>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</si>
  <si>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</si>
  <si>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</si>
  <si>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</si>
  <si>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</si>
  <si>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</si>
  <si>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</si>
  <si>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</si>
  <si>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</si>
  <si>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</si>
  <si>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</si>
  <si>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</si>
  <si>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</si>
  <si>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</si>
  <si>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Земельный налог (по обязательствам, возникшим до 1 января 2006 года)</t>
  </si>
  <si>
    <t>00010904050000000110</t>
  </si>
  <si>
    <t>Земельный налог (по обязательствам, возникшим до 1 января 2006 года), мобилизуемый на территориях городских округов</t>
  </si>
  <si>
    <t>00010904052040000110</t>
  </si>
  <si>
    <t>Земельный налог (по обязательствам, возникшим до 1 января 2006 года), мобилизуемый на территориях сельских поселений</t>
  </si>
  <si>
    <t>00010904053100000110</t>
  </si>
  <si>
    <t>Земельный налог (по обязательствам, возникшим до 1 января 2006 года), мобилизуемый на территориях городских поселений</t>
  </si>
  <si>
    <t>00010904053130000110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</si>
  <si>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</si>
  <si>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</si>
  <si>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</si>
  <si>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</si>
  <si>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</si>
  <si>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</si>
  <si>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Прочие налоги и сборы (по отмененным местным налогам и сборам)</t>
  </si>
  <si>
    <t>00010907000000000110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</si>
  <si>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</si>
  <si>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</si>
  <si>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</si>
  <si>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</si>
  <si>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</si>
  <si>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00010907033050000110</t>
  </si>
  <si>
    <t>Прочие местные налоги и сборы</t>
  </si>
  <si>
    <t>00010907050000000110</t>
  </si>
  <si>
    <t>Прочие местные налоги и сборы, мобилизуемые на территориях городских округов</t>
  </si>
  <si>
    <t>00010907052040000110</t>
  </si>
  <si>
    <t>Прочие местные налоги и сборы, мобилизуемые на территориях муниципальных районов</t>
  </si>
  <si>
    <t>00010907053050000110</t>
  </si>
  <si>
    <t>Налог, взимаемый в виде стоимости патента в связи с применением упрощенной системы налогообложения</t>
  </si>
  <si>
    <t>00010911000020000110</t>
  </si>
  <si>
    <t>00010911010020000110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</si>
  <si>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</si>
  <si>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</si>
  <si>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</si>
  <si>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</si>
  <si>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</si>
  <si>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</si>
  <si>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</si>
  <si>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</si>
  <si>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</si>
  <si>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</si>
  <si>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Проценты, полученные от предоставления бюджетных кредитов внутри страны за счет средств бюджетов муниципальных районов</t>
  </si>
  <si>
    <t>00011103050050000120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</si>
  <si>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</si>
  <si>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</si>
  <si>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</si>
  <si>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</si>
  <si>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</si>
  <si>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</si>
  <si>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</si>
  <si>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</si>
  <si>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</si>
  <si>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</si>
  <si>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</si>
  <si>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</si>
  <si>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</si>
  <si>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</si>
  <si>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</si>
  <si>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</si>
  <si>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</si>
  <si>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</si>
  <si>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</si>
  <si>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</si>
  <si>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</si>
  <si>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00011105025130000120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</si>
  <si>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</si>
  <si>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</si>
  <si>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</si>
  <si>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</si>
  <si>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</si>
  <si>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</si>
  <si>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</si>
  <si>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</si>
  <si>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</si>
  <si>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00011105035100000120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</si>
  <si>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</si>
  <si>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00011105035130000120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</si>
  <si>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</si>
  <si>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</si>
  <si>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</si>
  <si>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</si>
  <si>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Доходы от сдачи в аренду имущества, составляющего казну городских округов (за исключением земельных участков)</t>
  </si>
  <si>
    <t>00011105074040000120</t>
  </si>
  <si>
    <t>Доходы от сдачи в аренду имущества, составляющего казну муниципальных районов (за исключением земельных участков)</t>
  </si>
  <si>
    <t>00011105075050000120</t>
  </si>
  <si>
    <t>Доходы от сдачи в аренду имущества, составляющего казну сельских поселений (за исключением земельных участков)</t>
  </si>
  <si>
    <t>00011105075100000120</t>
  </si>
  <si>
    <t>Доходы от сдачи в аренду имущества, составляющего казну городских поселений (за исключением земельных участков)</t>
  </si>
  <si>
    <t>00011105075130000120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</si>
  <si>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</si>
  <si>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00011105090000000120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</si>
  <si>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</si>
  <si>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00011105092040000120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</si>
  <si>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</si>
  <si>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</si>
  <si>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</si>
  <si>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</si>
  <si>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</si>
  <si>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</si>
  <si>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</si>
  <si>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00011105312040000120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</si>
  <si>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</si>
  <si>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</si>
  <si>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</si>
  <si>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</si>
  <si>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</si>
  <si>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00011105314130000120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</si>
  <si>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</si>
  <si>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</si>
  <si>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</si>
  <si>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</si>
  <si>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</si>
  <si>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00011105324040000120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</si>
  <si>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</si>
  <si>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00011105325050000120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</si>
  <si>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</si>
  <si>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00011105325100000120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</si>
  <si>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</si>
  <si>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</si>
  <si>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</si>
  <si>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</si>
  <si>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</si>
  <si>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</si>
  <si>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</si>
  <si>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</si>
  <si>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</si>
  <si>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</si>
  <si>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</si>
  <si>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</si>
  <si>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</si>
  <si>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00011107015130000120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</si>
  <si>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</si>
  <si>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</si>
  <si>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</si>
  <si>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</si>
  <si>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</si>
  <si>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00011109044040000120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</si>
  <si>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</si>
  <si>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</si>
  <si>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</si>
  <si>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</si>
  <si>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</si>
  <si>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</si>
  <si>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</si>
  <si>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</si>
  <si>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</si>
  <si>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</si>
  <si>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</si>
  <si>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</si>
  <si>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</si>
  <si>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</si>
  <si>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</si>
  <si>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</si>
  <si>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</si>
  <si>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</si>
  <si>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</si>
  <si>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</si>
  <si>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</si>
  <si>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</si>
  <si>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</si>
  <si>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</si>
  <si>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</si>
  <si>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</si>
  <si>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</si>
  <si>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</si>
  <si>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</si>
  <si>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</si>
  <si>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</si>
  <si>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</si>
  <si>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</si>
  <si>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</si>
  <si>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</si>
  <si>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</si>
  <si>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</si>
  <si>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</si>
  <si>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</si>
  <si>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</si>
  <si>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</si>
  <si>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</si>
  <si>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</si>
  <si>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</si>
  <si>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</si>
  <si>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</si>
  <si>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</si>
  <si>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</si>
  <si>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</si>
  <si>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</si>
  <si>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</si>
  <si>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</si>
  <si>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</si>
  <si>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</si>
  <si>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</si>
  <si>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</si>
  <si>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</si>
  <si>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</si>
  <si>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</si>
  <si>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</si>
  <si>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</si>
  <si>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</si>
  <si>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</si>
  <si>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</si>
  <si>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</si>
  <si>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</si>
  <si>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</si>
  <si>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</si>
  <si>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Прочие доходы от оказания платных услуг (работ) получателями средств бюджетов городских округов</t>
  </si>
  <si>
    <t>00011301994040000130</t>
  </si>
  <si>
    <t>Прочие доходы от оказания платных услуг (работ) получателями средств бюджетов муниципальных районов</t>
  </si>
  <si>
    <t>00011301995050000130</t>
  </si>
  <si>
    <t>Прочие доходы от оказания платных услуг (работ) получателями средств бюджетов сельских поселений</t>
  </si>
  <si>
    <t>00011301995100000130</t>
  </si>
  <si>
    <t>Прочие доходы от оказания платных услуг (работ) получателями средств бюджетов городских поселений</t>
  </si>
  <si>
    <t>00011301995130000130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</si>
  <si>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</si>
  <si>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</si>
  <si>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</si>
  <si>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</si>
  <si>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</si>
  <si>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</si>
  <si>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Доходы, поступающие в порядке возмещения расходов, понесенных в связи с эксплуатацией имущества городских округов</t>
  </si>
  <si>
    <t>00011302064040000130</t>
  </si>
  <si>
    <t>Доходы, поступающие в порядке возмещения расходов, понесенных в связи с эксплуатацией имущества муниципальных районов</t>
  </si>
  <si>
    <t>00011302065050000130</t>
  </si>
  <si>
    <t>Доходы, поступающие в порядке возмещения расходов, понесенных в связи с эксплуатацией имущества сельских поселений</t>
  </si>
  <si>
    <t>00011302065100000130</t>
  </si>
  <si>
    <t>Доходы, поступающие в порядке возмещения расходов, понесенных в связи с эксплуатацией имущества городских поселений</t>
  </si>
  <si>
    <t>00011302065130000130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</si>
  <si>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</si>
  <si>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</si>
  <si>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</si>
  <si>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</si>
  <si>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Прочие доходы от компенсации затрат бюджетов городских округов</t>
  </si>
  <si>
    <t>00011302994040000130</t>
  </si>
  <si>
    <t>Прочие доходы от компенсации затрат бюджетов муниципальных районов</t>
  </si>
  <si>
    <t>00011302995050000130</t>
  </si>
  <si>
    <t>Прочие доходы от компенсации затрат бюджетов сельских поселений</t>
  </si>
  <si>
    <t>00011302995100000130</t>
  </si>
  <si>
    <t>Прочие доходы от компенсации затрат бюджетов городских поселений</t>
  </si>
  <si>
    <t>00011302995130000130</t>
  </si>
  <si>
    <t>Прочие доходы от компенсации затрат бюджетов территориальных фондов обязательного медицинского страхования</t>
  </si>
  <si>
    <t>00011302999090000130</t>
  </si>
  <si>
    <t>ДОХОДЫ ОТ ПРОДАЖИ МАТЕРИАЛЬНЫХ И НЕМАТЕРИАЛЬНЫХ АКТИВОВ</t>
  </si>
  <si>
    <t>00011400000000000000</t>
  </si>
  <si>
    <t>Доходы от продажи квартир</t>
  </si>
  <si>
    <t>00011401000000000410</t>
  </si>
  <si>
    <t>Доходы от продажи квартир, находящихся в собственности городских округов</t>
  </si>
  <si>
    <t>00011401040040000410</t>
  </si>
  <si>
    <t>Доходы от продажи квартир, находящихся в собственности городских поселений</t>
  </si>
  <si>
    <t>00011401050130000410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</si>
  <si>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</si>
  <si>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</si>
  <si>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</si>
  <si>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</si>
  <si>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</si>
  <si>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</si>
  <si>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</si>
  <si>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</si>
  <si>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</si>
  <si>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</si>
  <si>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</si>
  <si>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</si>
  <si>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</si>
  <si>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</si>
  <si>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</si>
  <si>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</si>
  <si>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</si>
  <si>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</si>
  <si>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</si>
  <si>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</si>
  <si>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</si>
  <si>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</si>
  <si>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</si>
  <si>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</si>
  <si>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</si>
  <si>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</si>
  <si>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</si>
  <si>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00011402050050000440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</si>
  <si>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</si>
  <si>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00011402050100000410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</si>
  <si>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</si>
  <si>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</si>
  <si>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</si>
  <si>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</si>
  <si>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</si>
  <si>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00011402050130000440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</si>
  <si>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</si>
  <si>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</si>
  <si>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</si>
  <si>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</si>
  <si>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</si>
  <si>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</si>
  <si>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</si>
  <si>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</si>
  <si>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</si>
  <si>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</si>
  <si>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</si>
  <si>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</si>
  <si>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</si>
  <si>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00011402053130000440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</si>
  <si>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</si>
  <si>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</si>
  <si>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</si>
  <si>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</si>
  <si>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</si>
  <si>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00011406012040000430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</si>
  <si>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</si>
  <si>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</si>
  <si>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</si>
  <si>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</si>
  <si>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</si>
  <si>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</si>
  <si>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</si>
  <si>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</si>
  <si>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</si>
  <si>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00011406024040000430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</si>
  <si>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</si>
  <si>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00011406025050000430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</si>
  <si>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</si>
  <si>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</si>
  <si>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</si>
  <si>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</si>
  <si>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</si>
  <si>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</si>
  <si>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</si>
  <si>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</si>
  <si>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</si>
  <si>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</si>
  <si>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</si>
  <si>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</si>
  <si>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</si>
  <si>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</si>
  <si>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</si>
  <si>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</si>
  <si>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</si>
  <si>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00011406325050000430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</si>
  <si>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</si>
  <si>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00011406325100000430</t>
  </si>
  <si>
    <t>Доходы от приватизации имущества, находящегося в государственной и муниципальной собственности</t>
  </si>
  <si>
    <t>00011413000000000000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</si>
  <si>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</si>
  <si>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00011413040040000410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</si>
  <si>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</si>
  <si>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00011413050050000410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</si>
  <si>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</si>
  <si>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00011413060100000410</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</si>
  <si>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</si>
  <si>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00011413090130000410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</si>
  <si>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</si>
  <si>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</si>
  <si>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</si>
  <si>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</si>
  <si>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</si>
  <si>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</si>
  <si>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</si>
  <si>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</si>
  <si>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</si>
  <si>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00011602000000000140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</si>
  <si>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</si>
  <si>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00011602030020000140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</si>
  <si>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</si>
  <si>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</si>
  <si>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</si>
  <si>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</si>
  <si>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</si>
  <si>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</si>
  <si>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</si>
  <si>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</si>
  <si>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</si>
  <si>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</si>
  <si>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</si>
  <si>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</si>
  <si>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</si>
  <si>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00011608020010000140</t>
  </si>
  <si>
    <t>Денежные взыскания (штрафы) за нарушение бюджетного законодательства Российской Федерации</t>
  </si>
  <si>
    <t>00011618000000000140</t>
  </si>
  <si>
    <t>Денежные взыскания (штрафы) за нарушение бюджетного законодательства (в части бюджетов субъектов Российской Федерации)</t>
  </si>
  <si>
    <t>00011618020020000140</t>
  </si>
  <si>
    <t>Денежные взыскания (штрафы) за нарушение бюджетного законодательства (в части бюджетов городских округов)</t>
  </si>
  <si>
    <t>00011618040040000140</t>
  </si>
  <si>
    <t>Денежные взыскания (штрафы) за нарушение бюджетного законодательства (в части бюджетов муниципальных районов)</t>
  </si>
  <si>
    <t>00011618050050000140</t>
  </si>
  <si>
    <t>Денежные взыскания (штрафы) за нарушение бюджетного законодательства (в части бюджетов сельских поселений)</t>
  </si>
  <si>
    <t>00011618050100000140</t>
  </si>
  <si>
    <t>Денежные взыскания (штрафы) за нарушение бюджетного законодательства (в части бюджетов городских поселений)</t>
  </si>
  <si>
    <t>00011618050130000140</t>
  </si>
  <si>
    <t>Денежные взыскания (штрафы) и иные суммы, взыскиваемые с лиц, виновных в совершении преступлений, и в возмещение ущерба имуществу</t>
  </si>
  <si>
    <t>00011621000000000140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</si>
  <si>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</si>
  <si>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</si>
  <si>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</si>
  <si>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00011621050050000140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</si>
  <si>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</si>
  <si>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</si>
  <si>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</si>
  <si>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</si>
  <si>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</si>
  <si>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</si>
  <si>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</si>
  <si>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</si>
  <si>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</si>
  <si>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00011623041040000140</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</si>
  <si>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</si>
  <si>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00011623050100000140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</si>
  <si>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</si>
  <si>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00011623050130000140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</si>
  <si>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</si>
  <si>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00011623051100000140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</si>
  <si>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</si>
  <si>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00011623052130000140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</si>
  <si>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</si>
  <si>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</si>
  <si>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Российской Федерации о недрах</t>
  </si>
  <si>
    <t>00011625010010000140</t>
  </si>
  <si>
    <t>Денежные взыскания (штрафы) за нарушение законодательства Российской Федерации об особо охраняемых природных территориях</t>
  </si>
  <si>
    <t>00011625020010000140</t>
  </si>
  <si>
    <t>Денежные взыскания (штрафы) за нарушение законодательства Российской Федерации об охране и использовании животного мира</t>
  </si>
  <si>
    <t>00011625030010000140</t>
  </si>
  <si>
    <t>Денежные взыскания (штрафы) за нарушение законодательства в области охраны окружающей среды</t>
  </si>
  <si>
    <t>00011625050010000140</t>
  </si>
  <si>
    <t>Денежные взыскания (штрафы) за нарушение земельного законодательства</t>
  </si>
  <si>
    <t>00011625060010000140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</si>
  <si>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</si>
  <si>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</si>
  <si>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городских округов</t>
  </si>
  <si>
    <t>00011625073040000140</t>
  </si>
  <si>
    <t>Денежные взыскания (штрафы) за нарушение лесного законодательства на лесных участках, находящихся в собственности муниципальных районов</t>
  </si>
  <si>
    <t>00011625074050000140</t>
  </si>
  <si>
    <t>Денежные взыскания (штрафы) за нарушение водного законодательства</t>
  </si>
  <si>
    <t>00011625080000000140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</si>
  <si>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</si>
  <si>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00011625086020000140</t>
  </si>
  <si>
    <t>Денежные взыскания (штрафы) за нарушение законодательства о рекламе</t>
  </si>
  <si>
    <t>00011626000010000140</t>
  </si>
  <si>
    <t>Денежные взыскания (штрафы) за нарушение законодательства Российской Федерации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</si>
  <si>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</si>
  <si>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</si>
  <si>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</si>
  <si>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</si>
  <si>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</si>
  <si>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</si>
  <si>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</si>
  <si>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</si>
  <si>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00011630012010000140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</si>
  <si>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</si>
  <si>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</si>
  <si>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Денежные взыскания (штрафы) за нарушение законодательства Российской Федерации о безопасности дорожного движения</t>
  </si>
  <si>
    <t>00011630020010000140</t>
  </si>
  <si>
    <t>Прочие денежные взыскания (штрафы) за правонарушения в области дорожного движения</t>
  </si>
  <si>
    <t>00011630030010000140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</si>
  <si>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</si>
  <si>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</si>
  <si>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</si>
  <si>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00011633020020000140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</si>
  <si>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</si>
  <si>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</si>
  <si>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</si>
  <si>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</si>
  <si>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</si>
  <si>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00011633050100000140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</si>
  <si>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</si>
  <si>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</si>
  <si>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Суммы по искам о возмещении вреда, причиненного окружающей среде</t>
  </si>
  <si>
    <t>00011635000000000140</t>
  </si>
  <si>
    <t>Суммы по искам о возмещении вреда, причиненного окружающей среде, подлежащие зачислению в бюджеты городских округов</t>
  </si>
  <si>
    <t>00011635020040000140</t>
  </si>
  <si>
    <t>Суммы по искам о возмещении вреда, причиненного окружающей среде, подлежащие зачислению в бюджеты муниципальных районов</t>
  </si>
  <si>
    <t>00011635030050000140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</si>
  <si>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</si>
  <si>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00011637000000000140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</si>
  <si>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</si>
  <si>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00011637020020000140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</si>
  <si>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</si>
  <si>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</si>
  <si>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</si>
  <si>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00011637040050000140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</si>
  <si>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</si>
  <si>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00011637040130000140</t>
  </si>
  <si>
    <t>Денежные взыскания (штрафы) за нарушение законодательства Российской Федерации об электроэнергетике</t>
  </si>
  <si>
    <t>00011641000010000140</t>
  </si>
  <si>
    <t>Денежные взыскания (штрафы) за нарушение условий договоров (соглашений) о предоставлении бюджетных кредитов</t>
  </si>
  <si>
    <t>00011642000000000140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</si>
  <si>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</si>
  <si>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00011642020020000140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</si>
  <si>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</si>
  <si>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</si>
  <si>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Денежные взыскания (штрафы) за нарушения законодательства Российской Федерации о промышленной безопасности</t>
  </si>
  <si>
    <t>00011645000010000140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</si>
  <si>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</si>
  <si>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</si>
  <si>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</si>
  <si>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00011646000020000140</t>
  </si>
  <si>
    <t>Денежные взыскания (штрафы) за нарушения правил перевозок пассажиров и багажа легковым такси</t>
  </si>
  <si>
    <t>00011650000010000140</t>
  </si>
  <si>
    <t>Денежные взыскания (штрафы), установленные законами субъектов Российской Федерации за несоблюдение муниципальных правовых актов</t>
  </si>
  <si>
    <t>00011651000020000140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</si>
  <si>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</si>
  <si>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</si>
  <si>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</si>
  <si>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00011651030020000140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</si>
  <si>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</si>
  <si>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00011651040020000140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</si>
  <si>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</si>
  <si>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</si>
  <si>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субъектов Российской Федерации</t>
  </si>
  <si>
    <t>00011690020020000140</t>
  </si>
  <si>
    <t>Прочие поступления от денежных взысканий (штрафов) и иных сумм в возмещение ущерба, зачисляемые в бюджеты городских округов</t>
  </si>
  <si>
    <t>00011690040040000140</t>
  </si>
  <si>
    <t>Прочие поступления от денежных взысканий (штрафов) и иных сумм в возмещение ущерба, зачисляемые в бюджеты муниципальных районов</t>
  </si>
  <si>
    <t>00011690050050000140</t>
  </si>
  <si>
    <t>Прочие поступления от денежных взысканий (штрафов) и иных сумм в возмещение ущерба, зачисляемые в бюджеты сельских поселений</t>
  </si>
  <si>
    <t>00011690050100000140</t>
  </si>
  <si>
    <t>Прочие поступления от денежных взысканий (штрафов) и иных сумм в возмещение ущерба, зачисляемые в бюджеты городских поселений</t>
  </si>
  <si>
    <t>00011690050130000140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</si>
  <si>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</si>
  <si>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</si>
  <si>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</si>
  <si>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</si>
  <si>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</si>
  <si>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</si>
  <si>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Невыясненные поступления, зачисляемые в бюджеты городских округов</t>
  </si>
  <si>
    <t>00011701040040000180</t>
  </si>
  <si>
    <t>Невыясненные поступления, зачисляемые в бюджеты муниципальных районов</t>
  </si>
  <si>
    <t>00011701050050000180</t>
  </si>
  <si>
    <t>Невыясненные поступления, зачисляемые в бюджеты сельских поселений</t>
  </si>
  <si>
    <t>00011701050100000180</t>
  </si>
  <si>
    <t>Невыясненные поступления, зачисляемые в бюджеты городских поселений</t>
  </si>
  <si>
    <t>00011701050130000180</t>
  </si>
  <si>
    <t>Прочие неналоговые доходы</t>
  </si>
  <si>
    <t>00011705000000000180</t>
  </si>
  <si>
    <t>Прочие неналоговые доходы бюджетов субъектов Российской Федерации</t>
  </si>
  <si>
    <t>00011705020020000180</t>
  </si>
  <si>
    <t>Прочие неналоговые доходы бюджетов городских округов</t>
  </si>
  <si>
    <t>00011705040040000180</t>
  </si>
  <si>
    <t>Прочие неналоговые доходы бюджетов муниципальных районов</t>
  </si>
  <si>
    <t>00011705050050000180</t>
  </si>
  <si>
    <t>Прочие неналоговые доходы бюджетов сельских поселений</t>
  </si>
  <si>
    <t>00011705050100000180</t>
  </si>
  <si>
    <t>Прочие неналоговые доходы бюджетов городских поселений</t>
  </si>
  <si>
    <t>00011705050130000180</t>
  </si>
  <si>
    <t>Средства самообложения граждан</t>
  </si>
  <si>
    <t>00011714000000000150</t>
  </si>
  <si>
    <t>Средства самообложения граждан, зачисляемые в бюджеты сельских поселений</t>
  </si>
  <si>
    <t>00011714030100000150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</si>
  <si>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</si>
  <si>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</si>
  <si>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</si>
  <si>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</si>
  <si>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</si>
  <si>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</si>
  <si>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</si>
  <si>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</si>
  <si>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</si>
  <si>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</si>
  <si>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сельских поселений на выравнивание бюджетной обеспеченности</t>
  </si>
  <si>
    <t>00020215001100000150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</si>
  <si>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</si>
  <si>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</si>
  <si>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</si>
  <si>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</si>
  <si>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</si>
  <si>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</si>
  <si>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</si>
  <si>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</si>
  <si>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</si>
  <si>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</si>
  <si>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софинансирование капитальных вложений в объекты муниципальной собственности</t>
  </si>
  <si>
    <t>00020220077000000150</t>
  </si>
  <si>
    <t>Субсидии бюджетам городских округов на софинансирование капитальных вложений в объекты муниципальной собственности</t>
  </si>
  <si>
    <t>00020220077040000150</t>
  </si>
  <si>
    <t>Субсидии бюджетам муниципальных районов на софинансирование капитальных вложений в объекты муниципальной собственности</t>
  </si>
  <si>
    <t>00020220077050000150</t>
  </si>
  <si>
    <t>Субсидии бюджетам городских поселений на софинансирование капитальных вложений в объекты муниципальной собственности</t>
  </si>
  <si>
    <t>00020220077130000150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</si>
  <si>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</si>
  <si>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</si>
  <si>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</si>
  <si>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00020220216050000150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</si>
  <si>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</si>
  <si>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00020220216100000150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</si>
  <si>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</si>
  <si>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00020220216130000150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</si>
  <si>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</si>
  <si>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</si>
  <si>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</si>
  <si>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</si>
  <si>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</si>
  <si>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</si>
  <si>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</si>
  <si>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</si>
  <si>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поддержку региональных проектов в сфере информационных технологий</t>
  </si>
  <si>
    <t>00020225028000000150</t>
  </si>
  <si>
    <t>Субсидии бюджетам субъектов Российской Федерации на поддержку региональных проектов в сфере информационных технологий</t>
  </si>
  <si>
    <t>00020225028020000150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</si>
  <si>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</si>
  <si>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</si>
  <si>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</si>
  <si>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</si>
  <si>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</si>
  <si>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</si>
  <si>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</si>
  <si>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</si>
  <si>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</si>
  <si>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</si>
  <si>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</si>
  <si>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</si>
  <si>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</si>
  <si>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</si>
  <si>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</si>
  <si>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</si>
  <si>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</si>
  <si>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</si>
  <si>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</si>
  <si>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</si>
  <si>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</si>
  <si>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</si>
  <si>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</si>
  <si>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00020225138000000150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</si>
  <si>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</si>
  <si>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</si>
  <si>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</si>
  <si>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</si>
  <si>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</si>
  <si>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</si>
  <si>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</si>
  <si>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</si>
  <si>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</si>
  <si>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</si>
  <si>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поддержку образования для детей с ограниченными возможностями здоровья</t>
  </si>
  <si>
    <t>00020225187000000150</t>
  </si>
  <si>
    <t>Субсидии бюджетам субъектов Российской Федерации на поддержку образования для детей с ограниченными возможностями здоровья</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</si>
  <si>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</si>
  <si>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</si>
  <si>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</si>
  <si>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</si>
  <si>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</si>
  <si>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</si>
  <si>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</si>
  <si>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</si>
  <si>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</si>
  <si>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</si>
  <si>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</si>
  <si>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</si>
  <si>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</si>
  <si>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</si>
  <si>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</si>
  <si>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</si>
  <si>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</si>
  <si>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</si>
  <si>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</si>
  <si>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</si>
  <si>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</si>
  <si>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</si>
  <si>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</si>
  <si>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</si>
  <si>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</si>
  <si>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</si>
  <si>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</si>
  <si>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</si>
  <si>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</si>
  <si>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</si>
  <si>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</si>
  <si>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</si>
  <si>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</si>
  <si>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</si>
  <si>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</si>
  <si>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</si>
  <si>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</si>
  <si>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</si>
  <si>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</si>
  <si>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</si>
  <si>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</si>
  <si>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</si>
  <si>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</si>
  <si>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</si>
  <si>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</si>
  <si>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</si>
  <si>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</si>
  <si>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</si>
  <si>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</si>
  <si>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</si>
  <si>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</si>
  <si>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</si>
  <si>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</si>
  <si>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Субсидия бюджетам на поддержку отрасли культуры</t>
  </si>
  <si>
    <t>00020225519000000150</t>
  </si>
  <si>
    <t>Субсидия бюджетам субъектов Российской Федерации на поддержку отрасли культуры</t>
  </si>
  <si>
    <t>00020225519020000150</t>
  </si>
  <si>
    <t>Субсидия бюджетам городских округов на поддержку отрасли культуры</t>
  </si>
  <si>
    <t>00020225519040000150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</si>
  <si>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</si>
  <si>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</si>
  <si>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</si>
  <si>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</si>
  <si>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</si>
  <si>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00020225527000000150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</si>
  <si>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</si>
  <si>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00020225527020000150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</si>
  <si>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</si>
  <si>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</si>
  <si>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</si>
  <si>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00020225541020000150</t>
  </si>
  <si>
    <t>Субсидии бюджетам субъектов Российской Федерации на повышение продуктивности в молочном скотоводстве</t>
  </si>
  <si>
    <t>00020225542020000150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</si>
  <si>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</si>
  <si>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00020225543020000150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</si>
  <si>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</si>
  <si>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</si>
  <si>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</si>
  <si>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</si>
  <si>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</si>
  <si>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</si>
  <si>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на обеспечение устойчивого развития сельских территорий</t>
  </si>
  <si>
    <t>00020225567000000150</t>
  </si>
  <si>
    <t>Субсидии бюджетам субъектов Российской Федерации на обеспечение устойчивого развития сельских территорий</t>
  </si>
  <si>
    <t>00020225567020000150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</si>
  <si>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</si>
  <si>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</si>
  <si>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</si>
  <si>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</si>
  <si>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</si>
  <si>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</si>
  <si>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</si>
  <si>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</si>
  <si>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</si>
  <si>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</si>
  <si>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</si>
  <si>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</si>
  <si>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</si>
  <si>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00020227567020000150</t>
  </si>
  <si>
    <t>Прочие субсидии</t>
  </si>
  <si>
    <t>00020229999000000150</t>
  </si>
  <si>
    <t>Прочие субсидии бюджетам городских округов</t>
  </si>
  <si>
    <t>00020229999040000150</t>
  </si>
  <si>
    <t>Прочие субсидии бюджетам муниципальных районов</t>
  </si>
  <si>
    <t>00020229999050000150</t>
  </si>
  <si>
    <t>Субвенции бюджетам бюджетной системы Российской Федерации</t>
  </si>
  <si>
    <t>00020230000000000150</t>
  </si>
  <si>
    <t>Субвенции бюджетам на улучшение экологического состояния гидрографической сети</t>
  </si>
  <si>
    <t>00020235090000000150</t>
  </si>
  <si>
    <t>Субвенции бюджетам субъектов Российской Федерации на улучшение экологического состояния гидрографической сети</t>
  </si>
  <si>
    <t>00020235090020000150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</si>
  <si>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</si>
  <si>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</si>
  <si>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</si>
  <si>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</si>
  <si>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</si>
  <si>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</si>
  <si>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</si>
  <si>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</si>
  <si>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</si>
  <si>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</si>
  <si>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</si>
  <si>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</si>
  <si>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</si>
  <si>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</si>
  <si>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</si>
  <si>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</si>
  <si>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</si>
  <si>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</si>
  <si>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</si>
  <si>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</si>
  <si>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</si>
  <si>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</si>
  <si>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</si>
  <si>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</si>
  <si>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</si>
  <si>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</si>
  <si>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</si>
  <si>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</si>
  <si>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</si>
  <si>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</si>
  <si>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</si>
  <si>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</si>
  <si>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</si>
  <si>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</si>
  <si>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</si>
  <si>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</si>
  <si>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Субвенции бюджетам на оплату жилищно-коммунальных услуг отдельным категориям граждан</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</si>
  <si>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</si>
  <si>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</si>
  <si>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</si>
  <si>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</si>
  <si>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</si>
  <si>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</si>
  <si>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</si>
  <si>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</si>
  <si>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</si>
  <si>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</si>
  <si>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</si>
  <si>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</si>
  <si>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</si>
  <si>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</si>
  <si>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</si>
  <si>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</si>
  <si>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</si>
  <si>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</si>
  <si>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</si>
  <si>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</si>
  <si>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</si>
  <si>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</si>
  <si>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</si>
  <si>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</si>
  <si>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</si>
  <si>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</si>
  <si>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</si>
  <si>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</si>
  <si>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</si>
  <si>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</si>
  <si>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</si>
  <si>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</si>
  <si>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</si>
  <si>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</si>
  <si>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</si>
  <si>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</si>
  <si>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</si>
  <si>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</si>
  <si>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</si>
  <si>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</si>
  <si>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</si>
  <si>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</si>
  <si>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</si>
  <si>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</si>
  <si>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</si>
  <si>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</si>
  <si>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</si>
  <si>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</si>
  <si>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00020245142020000150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</si>
  <si>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</si>
  <si>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</si>
  <si>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</si>
  <si>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</si>
  <si>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</si>
  <si>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</si>
  <si>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</si>
  <si>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</si>
  <si>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</si>
  <si>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00020245190020000150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</si>
  <si>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</si>
  <si>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00020245191000000150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</si>
  <si>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</si>
  <si>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</si>
  <si>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</si>
  <si>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</si>
  <si>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</si>
  <si>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</si>
  <si>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</si>
  <si>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</si>
  <si>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</si>
  <si>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</si>
  <si>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</si>
  <si>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00020245216020000150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</si>
  <si>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</si>
  <si>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</si>
  <si>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</si>
  <si>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</si>
  <si>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</si>
  <si>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</si>
  <si>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</si>
  <si>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</si>
  <si>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</si>
  <si>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</si>
  <si>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</si>
  <si>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</si>
  <si>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</si>
  <si>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</si>
  <si>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</si>
  <si>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</si>
  <si>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</si>
  <si>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</si>
  <si>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</si>
  <si>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</si>
  <si>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</si>
  <si>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</si>
  <si>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</si>
  <si>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</si>
  <si>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</si>
  <si>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</si>
  <si>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</si>
  <si>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</si>
  <si>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</si>
  <si>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</si>
  <si>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Прочие межбюджетные трансферты, передаваемые бюджетам сельских поселений</t>
  </si>
  <si>
    <t>00020249999100000150</t>
  </si>
  <si>
    <t>Прочие межбюджетные трансферты, передаваемые бюджетам городских поселений</t>
  </si>
  <si>
    <t>00020249999130000150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</si>
  <si>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</si>
  <si>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</si>
  <si>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</si>
  <si>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</si>
  <si>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</si>
  <si>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</si>
  <si>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</si>
  <si>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</si>
  <si>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</si>
  <si>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</si>
  <si>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</si>
  <si>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</si>
  <si>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Безвозмездные поступления от негосударственных организаций в бюджеты городских округов</t>
  </si>
  <si>
    <t>00020404000040000150</t>
  </si>
  <si>
    <t>Предоставление негосударственными организациями грантов для получателей средств бюджетов городских округов</t>
  </si>
  <si>
    <t>00020404010040000150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</si>
  <si>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</si>
  <si>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00020404020040000150</t>
  </si>
  <si>
    <t>Прочие безвозмездные поступления от негосударственных организаций в бюджеты городских округов</t>
  </si>
  <si>
    <t>00020404099040000150</t>
  </si>
  <si>
    <t>Безвозмездные поступления от негосударственных организаций в бюджеты муниципальных районов</t>
  </si>
  <si>
    <t>00020405000050000150</t>
  </si>
  <si>
    <t>Безвозмездные поступления от негосударственных организаций в бюджеты сельских поселений</t>
  </si>
  <si>
    <t>00020405000100000150</t>
  </si>
  <si>
    <t>Безвозмездные поступления от негосударственных организаций в бюджеты городских поселений</t>
  </si>
  <si>
    <t>00020405000130000150</t>
  </si>
  <si>
    <t>Предоставление негосударственными организациями грантов для получателей средств бюджетов муниципальных районов</t>
  </si>
  <si>
    <t>00020405010050000150</t>
  </si>
  <si>
    <t>Прочие безвозмездные поступления от негосударственных организаций в бюджеты муниципальных районов</t>
  </si>
  <si>
    <t>00020405099050000150</t>
  </si>
  <si>
    <t>Прочие безвозмездные поступления от негосударственных организаций в бюджеты сельских поселений</t>
  </si>
  <si>
    <t>00020405099100000150</t>
  </si>
  <si>
    <t>Прочие безвозмездные поступления от негосударственных организаций в бюджеты городских поселений</t>
  </si>
  <si>
    <t>00020405099130000150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</si>
  <si>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</si>
  <si>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</si>
  <si>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</si>
  <si>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</si>
  <si>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</si>
  <si>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Прочие безвозмездные поступления в бюджеты городских округов</t>
  </si>
  <si>
    <t>00020704000040000150</t>
  </si>
  <si>
    <t>Поступления от денежных пожертвований, предоставляемых физическими лицами получателям средств бюджетов городских округов</t>
  </si>
  <si>
    <t>00020704020040000150</t>
  </si>
  <si>
    <t>00020704050040000150</t>
  </si>
  <si>
    <t>Прочие безвозмездные поступления в бюджеты муниципальных районов</t>
  </si>
  <si>
    <t>00020705000050000150</t>
  </si>
  <si>
    <t>Прочие безвозмездные поступления в бюджеты сельских поселений</t>
  </si>
  <si>
    <t>00020705000100000150</t>
  </si>
  <si>
    <t>Прочие безвозмездные поступления в бюджеты городских поселений</t>
  </si>
  <si>
    <t>00020705000130000150</t>
  </si>
  <si>
    <t>Поступления от денежных пожертвований, предоставляемых физическими лицами получателям средств бюджетов муниципальных районов</t>
  </si>
  <si>
    <t>00020705020050000150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</si>
  <si>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</si>
  <si>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</si>
  <si>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00020705030050000150</t>
  </si>
  <si>
    <t>00020705030100000150</t>
  </si>
  <si>
    <t>00020705030130000150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</si>
  <si>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</si>
  <si>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</si>
  <si>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</si>
  <si>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</si>
  <si>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</si>
  <si>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</si>
  <si>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</si>
  <si>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00021800000040000150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</si>
  <si>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</si>
  <si>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</si>
  <si>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</si>
  <si>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00021800000100000150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</si>
  <si>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</si>
  <si>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</si>
  <si>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</si>
  <si>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</si>
  <si>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</si>
  <si>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</si>
  <si>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</si>
  <si>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</si>
  <si>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городских округов от возврата организациями остатков субсидий прошлых лет</t>
  </si>
  <si>
    <t>00021804000040000150</t>
  </si>
  <si>
    <t>Доходы бюджетов городских округов от возврата бюджетными учреждениями остатков субсидий прошлых лет</t>
  </si>
  <si>
    <t>00021804010040000150</t>
  </si>
  <si>
    <t>Доходы бюджетов городских округов от возврата иными организациями остатков субсидий прошлых лет</t>
  </si>
  <si>
    <t>00021804030040000150</t>
  </si>
  <si>
    <t>Доходы бюджетов муниципальных районов от возврата организациями остатков субсидий прошлых лет</t>
  </si>
  <si>
    <t>00021805000050000150</t>
  </si>
  <si>
    <t>Доходы бюджетов муниципальных районов от возврата бюджетными учреждениями остатков субсидий прошлых лет</t>
  </si>
  <si>
    <t>00021805010050000150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</si>
  <si>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</si>
  <si>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00021860010050000150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</si>
  <si>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</si>
  <si>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00021860010100000150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</si>
  <si>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</si>
  <si>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</si>
  <si>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</si>
  <si>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</si>
  <si>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</si>
  <si>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</si>
  <si>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</si>
  <si>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00021900000100000150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</si>
  <si>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</si>
  <si>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00021900000130000150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</si>
  <si>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</si>
  <si>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</si>
  <si>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</si>
  <si>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</si>
  <si>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</si>
  <si>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00021925027020000150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</si>
  <si>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</si>
  <si>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</si>
  <si>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</si>
  <si>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</si>
  <si>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</si>
  <si>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</si>
  <si>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</si>
  <si>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</si>
  <si>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</si>
  <si>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</si>
  <si>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</si>
  <si>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00021925086020000150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</si>
  <si>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</si>
  <si>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00021925462020000150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</si>
  <si>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</si>
  <si>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00021925467020000150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</si>
  <si>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</si>
  <si>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00021925527020000150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</si>
  <si>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</si>
  <si>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</si>
  <si>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</si>
  <si>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00021925555020000150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</si>
  <si>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</si>
  <si>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</si>
  <si>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</si>
  <si>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</si>
  <si>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</si>
  <si>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</si>
  <si>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</si>
  <si>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</si>
  <si>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</si>
  <si>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</si>
  <si>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</si>
  <si>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</si>
  <si>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</si>
  <si>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</si>
  <si>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</si>
  <si>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00021935485020000150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</si>
  <si>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</si>
  <si>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00021935485040000150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</si>
  <si>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</si>
  <si>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</si>
  <si>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</si>
  <si>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00021945422020000150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</si>
  <si>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</si>
  <si>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00021945462020000150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</si>
  <si>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</si>
  <si>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</si>
  <si>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</si>
  <si>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</si>
  <si>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</si>
  <si>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00021960010100000150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</si>
  <si>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</si>
  <si>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00021960010130000150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</si>
  <si>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</si>
  <si>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</si>
  <si>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х</t>
  </si>
  <si>
    <t>Расходы - всего</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</si>
  <si>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</si>
  <si>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</si>
  <si>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</si>
  <si>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</si>
  <si>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</si>
  <si>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</si>
  <si>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</si>
  <si>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</si>
  <si>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</si>
  <si>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</si>
  <si>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</si>
  <si>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</si>
  <si>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</si>
  <si>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</si>
  <si>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Международные отношения и международное сотрудничество</t>
  </si>
  <si>
    <t>0108</t>
  </si>
  <si>
    <t>Фундаментальные исследования</t>
  </si>
  <si>
    <t>0110</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</si>
  <si>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</si>
  <si>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</si>
  <si>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</si>
  <si>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</si>
  <si>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</si>
  <si>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</si>
  <si>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</si>
  <si>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</si>
  <si>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</si>
  <si>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</si>
  <si>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</si>
  <si>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</si>
  <si>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</si>
  <si>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</si>
  <si>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</si>
  <si>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</si>
  <si>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Миграционная политика</t>
  </si>
  <si>
    <t>0311</t>
  </si>
  <si>
    <t>Другие вопросы в области национальной безопасности и правоохранительной деятельности</t>
  </si>
  <si>
    <t>0314</t>
  </si>
  <si>
    <t>НАЦИОНАЛЬНАЯ ЭКОНОМИКА</t>
  </si>
  <si>
    <t>0400</t>
  </si>
  <si>
    <t>Общеэкономические вопросы</t>
  </si>
  <si>
    <t>0401</t>
  </si>
  <si>
    <t>Сельское хозяйство и рыболовство</t>
  </si>
  <si>
    <t>0405</t>
  </si>
  <si>
    <t>Водное хозяйство</t>
  </si>
  <si>
    <t>0406</t>
  </si>
  <si>
    <t>Лесное хозяйство</t>
  </si>
  <si>
    <t>0407</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</si>
  <si>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</si>
  <si>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</si>
  <si>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</si>
  <si>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</si>
  <si>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</si>
  <si>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</si>
  <si>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</si>
  <si>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</si>
  <si>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</si>
  <si>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</si>
  <si>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</si>
  <si>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</si>
  <si>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</si>
  <si>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</si>
  <si>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</si>
  <si>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</si>
  <si>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</si>
  <si>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</si>
  <si>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</si>
  <si>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</si>
  <si>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Экологический контроль</t>
  </si>
  <si>
    <t>0601</t>
  </si>
  <si>
    <t>Охрана объектов растительного и животного мира и среды их обитания</t>
  </si>
  <si>
    <t>0603</t>
  </si>
  <si>
    <t>Другие вопросы в области охраны окружающей среды</t>
  </si>
  <si>
    <t>0605</t>
  </si>
  <si>
    <t>ОБРАЗОВАНИЕ</t>
  </si>
  <si>
    <t>0700</t>
  </si>
  <si>
    <t>Дошкольное образование</t>
  </si>
  <si>
    <t>0701</t>
  </si>
  <si>
    <t>Общее образование</t>
  </si>
  <si>
    <t>0702</t>
  </si>
  <si>
    <t>Дополнительное образование детей</t>
  </si>
  <si>
    <t>0703</t>
  </si>
  <si>
    <t>Среднее профессиональное образование</t>
  </si>
  <si>
    <t>0704</t>
  </si>
  <si>
    <t>Профессиональная подготовка, переподготовка и повышение квалификации</t>
  </si>
  <si>
    <t>0705</t>
  </si>
  <si>
    <t>Молодежная политика</t>
  </si>
  <si>
    <t>0707</t>
  </si>
  <si>
    <t>Другие вопросы в области образования</t>
  </si>
  <si>
    <t>0709</t>
  </si>
  <si>
    <t>КУЛЬТУРА, КИНЕМАТОГРАФИЯ</t>
  </si>
  <si>
    <t>0800</t>
  </si>
  <si>
    <t>Культура</t>
  </si>
  <si>
    <t>0801</t>
  </si>
  <si>
    <t>Кинематография</t>
  </si>
  <si>
    <t>0802</t>
  </si>
  <si>
    <t>Другие вопросы в области культуры, кинематографии</t>
  </si>
  <si>
    <t>0804</t>
  </si>
  <si>
    <t>ЗДРАВООХРАНЕНИЕ</t>
  </si>
  <si>
    <t>0900</t>
  </si>
  <si>
    <t>Стационарная медицинская помощь</t>
  </si>
  <si>
    <t>0901</t>
  </si>
  <si>
    <t>Амбулаторная помощь</t>
  </si>
  <si>
    <t>0902</t>
  </si>
  <si>
    <t>Медицинская помощь в дневных стационарах всех типов</t>
  </si>
  <si>
    <t>0903</t>
  </si>
  <si>
    <t>Скорая медицинская помощь</t>
  </si>
  <si>
    <t>0904</t>
  </si>
  <si>
    <t>Санаторно-оздоровительная помощь</t>
  </si>
  <si>
    <t>0905</t>
  </si>
  <si>
    <t>Заготовка, переработка, хранение и обеспечение безопасности донорской крови и ее компонентов</t>
  </si>
  <si>
    <t>0906</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</si>
  <si>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</si>
  <si>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</si>
  <si>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</si>
  <si>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</si>
  <si>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</si>
  <si>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</si>
  <si>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</si>
  <si>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</si>
  <si>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</si>
  <si>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</si>
  <si>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</si>
  <si>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</si>
  <si>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</si>
  <si>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</si>
  <si>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</si>
  <si>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</si>
  <si>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</si>
  <si>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</si>
  <si>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</si>
  <si>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</si>
  <si>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Спорт высших достижений</t>
  </si>
  <si>
    <t>1103</t>
  </si>
  <si>
    <t>Другие вопросы в области физической культуры и спорта</t>
  </si>
  <si>
    <t>1105</t>
  </si>
  <si>
    <t>СРЕДСТВА МАССОВОЙ ИНФОРМАЦИИ</t>
  </si>
  <si>
    <t>1200</t>
  </si>
  <si>
    <t>Телевидение и радиовещание</t>
  </si>
  <si>
    <t>1201</t>
  </si>
  <si>
    <t>Периодическая печать и издательства</t>
  </si>
  <si>
    <t>1202</t>
  </si>
  <si>
    <t>Другие вопросы в области средств массовой информации</t>
  </si>
  <si>
    <t>1204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</si>
  <si>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</si>
  <si>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</si>
  <si>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</si>
  <si>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</si>
  <si>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</si>
  <si>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</si>
  <si>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</si>
  <si>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</si>
  <si>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Иные дотации</t>
  </si>
  <si>
    <t>1402</t>
  </si>
  <si>
    <t>Прочие межбюджетные трансферты общего характера</t>
  </si>
  <si>
    <t>1403</t>
  </si>
  <si>
    <t>Результат исполнения бюджета (дефицит / профицит)</t>
  </si>
  <si>
    <t>ИТОГО</t>
  </si>
  <si>
    <t>ИСТОЧНИКИ ВНУТРЕННЕГО ФИНАНСИРОВАНИЯ ДЕФИЦИТОВ БЮДЖЕТОВ</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</si>
  <si>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</si>
  <si>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</si>
  <si>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</si>
  <si>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</si>
  <si>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</si>
  <si>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</si>
  <si>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</si>
  <si>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</si>
  <si>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</si>
  <si>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</si>
  <si>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</si>
  <si>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Получение кредитов от кредитных организаций бюджетами городских округов в валюте Российской Федерации</t>
  </si>
  <si>
    <t>00001020000040000710</t>
  </si>
  <si>
    <t>Погашение бюджетами городских округов кредитов от кредитных организаций в валюте Российской Федерации</t>
  </si>
  <si>
    <t>00001020000040000810</t>
  </si>
  <si>
    <t>Получение кредитов от кредитных организаций бюджетами муниципальных районов в валюте Российской Федерации</t>
  </si>
  <si>
    <t>00001020000050000710</t>
  </si>
  <si>
    <t>Погашение бюджетами муниципальных районов кредитов от кредитных организаций в валюте Российской Федерации</t>
  </si>
  <si>
    <t>00001020000050000810</t>
  </si>
  <si>
    <t>Получение кредитов от кредитных организаций бюджетами городских поселений в валюте Российской Федерации</t>
  </si>
  <si>
    <t>00001020000130000710</t>
  </si>
  <si>
    <t>Погашение бюджетами городских поселений кредитов от кредитных организаций в валюте Российской Федерации</t>
  </si>
  <si>
    <t>00001020000130000810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</si>
  <si>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</si>
  <si>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</si>
  <si>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</si>
  <si>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</si>
  <si>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</si>
  <si>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</si>
  <si>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</si>
  <si>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</si>
  <si>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</si>
  <si>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</si>
  <si>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</si>
  <si>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</si>
  <si>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Получение кредитов от других бюджетов бюджетной системы Российской Федерации бюджетами городских округов в валюте Российской Федерации</t>
  </si>
  <si>
    <t>00001030100040000710</t>
  </si>
  <si>
    <t>Погашение бюджетами городских округов кредитов от других бюджетов бюджетной системы Российской Федерации в валюте Российской Федерации</t>
  </si>
  <si>
    <t>00001030100040000810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</si>
  <si>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</si>
  <si>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</si>
  <si>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</si>
  <si>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</si>
  <si>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Получение кредитов от других бюджетов бюджетной системы Российской Федерации бюджетами сельских поселений в валюте Российской Федерации</t>
  </si>
  <si>
    <t>00001030100100000710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</si>
  <si>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</si>
  <si>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00001030100100000810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</si>
  <si>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</si>
  <si>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</si>
  <si>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</si>
  <si>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</si>
  <si>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</si>
  <si>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</si>
  <si>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</si>
  <si>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</si>
  <si>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</si>
  <si>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</si>
  <si>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городских округов</t>
  </si>
  <si>
    <t>00001060100040000630</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</si>
  <si>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</si>
  <si>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</si>
  <si>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</si>
  <si>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</si>
  <si>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</si>
  <si>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</si>
  <si>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</si>
  <si>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00001060401050000810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</si>
  <si>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</si>
  <si>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</si>
  <si>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</si>
  <si>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</si>
  <si>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</si>
  <si>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</si>
  <si>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Возврат бюджетных кредитов, предоставленных юридическим лицам в валюте Российской Федерации</t>
  </si>
  <si>
    <t>00001060501000000600</t>
  </si>
  <si>
    <t>Возврат бюджетных кредитов, предоставленных юридическим лицам из бюджетов субъектов Российской Федерации в валюте Российской Федерации</t>
  </si>
  <si>
    <t>00001060501020000640</t>
  </si>
  <si>
    <t>Возврат бюджетных кредитов, предоставленных юридическим лицам из бюджетов муниципальных районов в валюте Российской Федерации</t>
  </si>
  <si>
    <t>00001060501050000640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</si>
  <si>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</si>
  <si>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</si>
  <si>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</si>
  <si>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</si>
  <si>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</si>
  <si>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</si>
  <si>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</si>
  <si>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</si>
  <si>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</si>
  <si>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</si>
  <si>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</si>
  <si>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00001060502050000640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</si>
  <si>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</si>
  <si>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</si>
  <si>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</si>
  <si>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</si>
  <si>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</si>
  <si>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00001061002040000550</t>
  </si>
  <si>
    <t>Увеличение финансовых активов в собственности городских поселений за счет средств организаций,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</si>
  <si>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00001061002130000550</t>
  </si>
  <si>
    <t>Изменение остатков средств</t>
  </si>
  <si>
    <t>Изменение остатков средств на счетах по учету средств бюджетов</t>
  </si>
  <si>
    <t>00001050000000000000</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</si>
  <si>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</si>
  <si>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</si>
  <si>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</si>
  <si>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</si>
  <si>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</si>
  <si>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</si>
  <si>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</si>
  <si>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</si>
  <si>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Увеличение прочих остатков денежных средств бюджетов городских округов</t>
  </si>
  <si>
    <t>00001050201040000510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</si>
  <si>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</si>
  <si>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</si>
  <si>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</si>
  <si>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</si>
  <si>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</si>
  <si>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</si>
  <si>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</si>
  <si>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</si>
  <si>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</si>
  <si>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</si>
  <si>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</si>
  <si>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</si>
  <si>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</si>
  <si>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</si>
  <si>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Уменьшение прочих остатков денежных средств бюджетов городских округов</t>
  </si>
  <si>
    <t>00001050201040000610</t>
  </si>
  <si>
    <t>Уменьшение прочих остатков денежных средств бюджетов муниципальных районов</t>
  </si>
  <si>
    <t>00001050201050000610</t>
  </si>
  <si>
    <t>Уменьшение прочих остатков денежных средств бюджетов сельских поселений</t>
  </si>
  <si>
    <t>00001050201100000610</t>
  </si>
  <si>
    <t>Уменьшение прочих остатков денежных средств бюджетов городских поселений</t>
  </si>
  <si>
    <t>00001050201130000610</t>
  </si>
  <si>
    <t>св.200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</si>
  <si>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</si>
  <si>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Налог, взимаемый в связи с применением патентной системы налогообложения, зачисляемый в бюджеты муниципальных районов 5</t>
  </si>
  <si>
    <t>Плата за предоставление сведений, содержащихся в государственном адресном реестре</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</si>
  <si>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</si>
  <si>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</si>
  <si>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</si>
  <si>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Субсидии бюджетам городских округов на сокращение доли загрязненных сточных вод</t>
  </si>
  <si>
    <t>Субсидии бюджетам городских округов на строительство и реконструкцию (модернизацию) объектов питьевого водоснабжения</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</si>
  <si>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</si>
  <si>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</si>
  <si>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</si>
  <si>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</si>
  <si>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00011301060010000130</t>
  </si>
  <si>
    <t>00011623050050000140</t>
  </si>
  <si>
    <t>00011623052050000140</t>
  </si>
  <si>
    <t>00011623052100000140</t>
  </si>
  <si>
    <t>00020225013040000150</t>
  </si>
  <si>
    <t>00020225243040000150</t>
  </si>
  <si>
    <t>00020225674000000150</t>
  </si>
  <si>
    <t>00020249001000000150</t>
  </si>
  <si>
    <t>00020249001020000150</t>
  </si>
  <si>
    <t>00020405020050000150</t>
  </si>
  <si>
    <t>СВОДКА ОБ ИСПОЛНЕНИИ КОНСОЛИДИРОВАННОГО БЮДЖЕТА ТВЕРСКОЙ ОБЛАСТИ
НА 1 СЕНТЯБРЯ 2019 ГОДА</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</si>
</sst>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_-* #,##0.0_р_._-;\-* #,##0.0_р_._-;_-* &quot;-&quot;?_р_._-;_-@_-"/>
    <numFmt numFmtId="184" formatCode="#,##0.0"/>
    <numFmt numFmtId="185" formatCode="_-* #,##0_р_._-;\-* #,##0_р_._-;_-* &quot;-&quot;?_р_._-;_-@_-"/>
    <numFmt numFmtId="186" formatCode="#,##0.0_р_."/>
    <numFmt numFmtId="187" formatCode="_-* #,##0.00_р_._-;\-* #,##0.00_р_._-;_-* &quot;-&quot;?_р_._-;_-@_-"/>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_-* #,##0.00000_р_._-;\-* #,##0.00000_р_._-;_-* &quot;-&quot;??_р_._-;_-@_-"/>
    <numFmt numFmtId="199" formatCode="_-* #,##0.000000_р_._-;\-* #,##0.000000_р_._-;_-* &quot;-&quot;??_р_._-;_-@_-"/>
    <numFmt numFmtId="200" formatCode="_-* #,##0.0000000_р_._-;\-* #,##0.0000000_р_._-;_-* &quot;-&quot;??_р_._-;_-@_-"/>
    <numFmt numFmtId="201" formatCode="#,##0.000"/>
    <numFmt numFmtId="202" formatCode="#,##0.0000"/>
    <numFmt numFmtId="203" formatCode="#,##0.00000"/>
    <numFmt numFmtId="204" formatCode="#,##0.000000"/>
    <numFmt numFmtId="205" formatCode="#,##0.0000000"/>
    <numFmt numFmtId="206"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40">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3" fontId="9" fillId="0" borderId="10" xfId="0" applyNumberFormat="1" applyFont="1" applyFill="1" applyBorder="1" applyAlignment="1">
      <alignment horizontal="right" shrinkToFit="1"/>
    </xf>
    <xf numFmtId="183" fontId="11" fillId="0" borderId="10" xfId="0" applyNumberFormat="1" applyFont="1" applyFill="1" applyBorder="1" applyAlignment="1">
      <alignment horizontal="right"/>
    </xf>
    <xf numFmtId="183"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3" fontId="9" fillId="0" borderId="0" xfId="0" applyNumberFormat="1" applyFont="1" applyFill="1" applyBorder="1" applyAlignment="1">
      <alignment horizontal="right" shrinkToFit="1"/>
    </xf>
    <xf numFmtId="183" fontId="9" fillId="0" borderId="0" xfId="0" applyNumberFormat="1" applyFont="1" applyFill="1" applyAlignment="1">
      <alignment/>
    </xf>
    <xf numFmtId="183" fontId="11" fillId="0" borderId="0" xfId="0" applyNumberFormat="1" applyFont="1" applyFill="1" applyAlignment="1">
      <alignment/>
    </xf>
    <xf numFmtId="206" fontId="9" fillId="0" borderId="0" xfId="0" applyNumberFormat="1" applyFont="1" applyFill="1" applyAlignment="1">
      <alignment/>
    </xf>
    <xf numFmtId="0" fontId="11" fillId="0" borderId="10" xfId="0" applyFont="1" applyFill="1" applyBorder="1" applyAlignment="1">
      <alignment horizontal="left" wrapText="1" indent="2"/>
    </xf>
    <xf numFmtId="183" fontId="9" fillId="0" borderId="10" xfId="0" applyNumberFormat="1" applyFont="1" applyFill="1" applyBorder="1" applyAlignment="1">
      <alignment horizontal="right"/>
    </xf>
    <xf numFmtId="206" fontId="11" fillId="0" borderId="0" xfId="0" applyNumberFormat="1" applyFont="1" applyFill="1" applyAlignment="1">
      <alignment/>
    </xf>
    <xf numFmtId="206"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818"/>
  <sheetViews>
    <sheetView showGridLines="0" showZeros="0" tabSelected="1" view="pageBreakPreview" zoomScale="110" zoomScaleSheetLayoutView="110" zoomScalePageLayoutView="0" workbookViewId="0" topLeftCell="A1">
      <pane ySplit="6" topLeftCell="A424" activePane="bottomLeft" state="frozen"/>
      <selection pane="topLeft" activeCell="A1" sqref="A1"/>
      <selection pane="bottomLeft" activeCell="C398" sqref="C398"/>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8" width="16.75390625" style="2" customWidth="1"/>
    <col min="9" max="16384" width="9.125" style="2" customWidth="1"/>
  </cols>
  <sheetData>
    <row r="1" spans="1:5" ht="39" customHeight="1">
      <c r="A1" s="35" t="s">
        <v>1614</v>
      </c>
      <c r="B1" s="36"/>
      <c r="C1" s="36"/>
      <c r="D1" s="36"/>
      <c r="E1" s="36"/>
    </row>
    <row r="2" spans="1:5" ht="12.75">
      <c r="A2" s="5"/>
      <c r="B2" s="18"/>
      <c r="C2" s="18"/>
      <c r="D2" s="18"/>
      <c r="E2" s="18"/>
    </row>
    <row r="3" spans="1:5" ht="12.75">
      <c r="A3" s="5"/>
      <c r="B3" s="18"/>
      <c r="C3" s="18"/>
      <c r="D3" s="18"/>
      <c r="E3" s="18" t="s">
        <v>7</v>
      </c>
    </row>
    <row r="4" spans="1:5" ht="12.75">
      <c r="A4" s="38" t="s">
        <v>1</v>
      </c>
      <c r="B4" s="38" t="s">
        <v>3</v>
      </c>
      <c r="C4" s="39" t="s">
        <v>2</v>
      </c>
      <c r="D4" s="39"/>
      <c r="E4" s="39"/>
    </row>
    <row r="5" spans="1:5" ht="12.75">
      <c r="A5" s="38"/>
      <c r="B5" s="38"/>
      <c r="C5" s="1" t="s">
        <v>4</v>
      </c>
      <c r="D5" s="1" t="s">
        <v>0</v>
      </c>
      <c r="E5" s="1" t="s">
        <v>5</v>
      </c>
    </row>
    <row r="6" spans="1:5" ht="12.75">
      <c r="A6" s="7">
        <v>1</v>
      </c>
      <c r="B6" s="8" t="s">
        <v>6</v>
      </c>
      <c r="C6" s="9">
        <v>3</v>
      </c>
      <c r="D6" s="9">
        <v>4</v>
      </c>
      <c r="E6" s="9">
        <v>5</v>
      </c>
    </row>
    <row r="7" spans="1:8" s="16" customFormat="1" ht="10.5">
      <c r="A7" s="14" t="s">
        <v>10</v>
      </c>
      <c r="B7" s="12" t="s">
        <v>1296</v>
      </c>
      <c r="C7" s="20">
        <v>80447953.53167999</v>
      </c>
      <c r="D7" s="20">
        <v>48445268.34986</v>
      </c>
      <c r="E7" s="20">
        <f>D7/C7*100</f>
        <v>60.21939182179755</v>
      </c>
      <c r="F7" s="21"/>
      <c r="G7" s="29"/>
      <c r="H7" s="29"/>
    </row>
    <row r="8" spans="1:7" s="16" customFormat="1" ht="10.5">
      <c r="A8" s="24" t="s">
        <v>11</v>
      </c>
      <c r="B8" s="15" t="s">
        <v>12</v>
      </c>
      <c r="C8" s="21">
        <v>60821064.56317</v>
      </c>
      <c r="D8" s="21">
        <v>39918849.4799</v>
      </c>
      <c r="E8" s="20">
        <f aca="true" t="shared" si="0" ref="E8:E71">D8/C8*100</f>
        <v>65.63326335473702</v>
      </c>
      <c r="F8" s="21"/>
      <c r="G8" s="33"/>
    </row>
    <row r="9" spans="1:5" s="16" customFormat="1" ht="10.5">
      <c r="A9" s="24" t="s">
        <v>13</v>
      </c>
      <c r="B9" s="15" t="s">
        <v>14</v>
      </c>
      <c r="C9" s="21">
        <v>34213766.52596</v>
      </c>
      <c r="D9" s="21">
        <v>22695409.891880002</v>
      </c>
      <c r="E9" s="20">
        <f t="shared" si="0"/>
        <v>66.33414615330253</v>
      </c>
    </row>
    <row r="10" spans="1:5" s="16" customFormat="1" ht="11.25">
      <c r="A10" s="17" t="s">
        <v>15</v>
      </c>
      <c r="B10" s="11" t="s">
        <v>16</v>
      </c>
      <c r="C10" s="19">
        <v>12441472</v>
      </c>
      <c r="D10" s="19">
        <v>9464506.12125</v>
      </c>
      <c r="E10" s="32">
        <f t="shared" si="0"/>
        <v>76.07223744304532</v>
      </c>
    </row>
    <row r="11" spans="1:5" s="10" customFormat="1" ht="22.5">
      <c r="A11" s="17" t="s">
        <v>17</v>
      </c>
      <c r="B11" s="11" t="s">
        <v>18</v>
      </c>
      <c r="C11" s="19">
        <v>12441472</v>
      </c>
      <c r="D11" s="19">
        <v>9464506.12125</v>
      </c>
      <c r="E11" s="32">
        <f t="shared" si="0"/>
        <v>76.07223744304532</v>
      </c>
    </row>
    <row r="12" spans="1:5" s="10" customFormat="1" ht="33.75">
      <c r="A12" s="17" t="s">
        <v>19</v>
      </c>
      <c r="B12" s="11" t="s">
        <v>20</v>
      </c>
      <c r="C12" s="19">
        <v>8933555</v>
      </c>
      <c r="D12" s="19">
        <v>7094792.577819999</v>
      </c>
      <c r="E12" s="32">
        <f t="shared" si="0"/>
        <v>79.4173492839077</v>
      </c>
    </row>
    <row r="13" spans="1:5" s="10" customFormat="1" ht="33.75">
      <c r="A13" s="17" t="s">
        <v>21</v>
      </c>
      <c r="B13" s="11" t="s">
        <v>22</v>
      </c>
      <c r="C13" s="19">
        <v>3507917</v>
      </c>
      <c r="D13" s="19">
        <v>2369713.5434299996</v>
      </c>
      <c r="E13" s="32">
        <f t="shared" si="0"/>
        <v>67.55329568601537</v>
      </c>
    </row>
    <row r="14" spans="1:5" s="10" customFormat="1" ht="11.25">
      <c r="A14" s="17" t="s">
        <v>23</v>
      </c>
      <c r="B14" s="11" t="s">
        <v>24</v>
      </c>
      <c r="C14" s="19">
        <v>21772294.52596</v>
      </c>
      <c r="D14" s="19">
        <v>13230903.770629998</v>
      </c>
      <c r="E14" s="32">
        <f t="shared" si="0"/>
        <v>60.76945061924571</v>
      </c>
    </row>
    <row r="15" spans="1:5" s="10" customFormat="1" ht="45">
      <c r="A15" s="17" t="s">
        <v>25</v>
      </c>
      <c r="B15" s="11" t="s">
        <v>26</v>
      </c>
      <c r="C15" s="19">
        <v>20875666.71796</v>
      </c>
      <c r="D15" s="19">
        <v>12551800.22961</v>
      </c>
      <c r="E15" s="32">
        <f t="shared" si="0"/>
        <v>60.12646397928593</v>
      </c>
    </row>
    <row r="16" spans="1:5" s="10" customFormat="1" ht="78.75">
      <c r="A16" s="17" t="s">
        <v>27</v>
      </c>
      <c r="B16" s="11" t="s">
        <v>28</v>
      </c>
      <c r="C16" s="19">
        <v>134722.99519999998</v>
      </c>
      <c r="D16" s="19">
        <v>101881.19532</v>
      </c>
      <c r="E16" s="32">
        <f t="shared" si="0"/>
        <v>75.62272139864065</v>
      </c>
    </row>
    <row r="17" spans="1:5" s="10" customFormat="1" ht="33.75">
      <c r="A17" s="17" t="s">
        <v>29</v>
      </c>
      <c r="B17" s="11" t="s">
        <v>30</v>
      </c>
      <c r="C17" s="19">
        <v>201255.75280000002</v>
      </c>
      <c r="D17" s="19">
        <v>188433.60924000002</v>
      </c>
      <c r="E17" s="32">
        <f t="shared" si="0"/>
        <v>93.62893066080842</v>
      </c>
    </row>
    <row r="18" spans="1:5" s="10" customFormat="1" ht="56.25">
      <c r="A18" s="17" t="s">
        <v>31</v>
      </c>
      <c r="B18" s="11" t="s">
        <v>32</v>
      </c>
      <c r="C18" s="19">
        <v>560649.06</v>
      </c>
      <c r="D18" s="19">
        <v>388839.30812</v>
      </c>
      <c r="E18" s="32">
        <f t="shared" si="0"/>
        <v>69.35520557548067</v>
      </c>
    </row>
    <row r="19" spans="1:5" s="16" customFormat="1" ht="33.75">
      <c r="A19" s="17" t="s">
        <v>33</v>
      </c>
      <c r="B19" s="11" t="s">
        <v>34</v>
      </c>
      <c r="C19" s="19">
        <v>0</v>
      </c>
      <c r="D19" s="19">
        <v>-50.57166</v>
      </c>
      <c r="E19" s="32">
        <v>0</v>
      </c>
    </row>
    <row r="20" spans="1:5" s="16" customFormat="1" ht="21">
      <c r="A20" s="24" t="s">
        <v>35</v>
      </c>
      <c r="B20" s="15" t="s">
        <v>36</v>
      </c>
      <c r="C20" s="21">
        <v>7834411.27078</v>
      </c>
      <c r="D20" s="21">
        <v>5069641.103279999</v>
      </c>
      <c r="E20" s="20">
        <f t="shared" si="0"/>
        <v>64.70991792565496</v>
      </c>
    </row>
    <row r="21" spans="1:5" s="10" customFormat="1" ht="22.5">
      <c r="A21" s="17" t="s">
        <v>37</v>
      </c>
      <c r="B21" s="11" t="s">
        <v>38</v>
      </c>
      <c r="C21" s="19">
        <v>7834411.27078</v>
      </c>
      <c r="D21" s="19">
        <v>5069641.103279999</v>
      </c>
      <c r="E21" s="32">
        <f t="shared" si="0"/>
        <v>64.70991792565496</v>
      </c>
    </row>
    <row r="22" spans="1:5" s="10" customFormat="1" ht="67.5">
      <c r="A22" s="17" t="s">
        <v>39</v>
      </c>
      <c r="B22" s="11" t="s">
        <v>40</v>
      </c>
      <c r="C22" s="19">
        <v>156796</v>
      </c>
      <c r="D22" s="19">
        <v>90142.93567</v>
      </c>
      <c r="E22" s="32">
        <f t="shared" si="0"/>
        <v>57.4905837330034</v>
      </c>
    </row>
    <row r="23" spans="1:5" s="10" customFormat="1" ht="11.25">
      <c r="A23" s="17" t="s">
        <v>41</v>
      </c>
      <c r="B23" s="11" t="s">
        <v>42</v>
      </c>
      <c r="C23" s="19">
        <v>1472520</v>
      </c>
      <c r="D23" s="19">
        <v>1017724.62599</v>
      </c>
      <c r="E23" s="32">
        <f t="shared" si="0"/>
        <v>69.11448577880095</v>
      </c>
    </row>
    <row r="24" spans="1:5" s="10" customFormat="1" ht="22.5">
      <c r="A24" s="17" t="s">
        <v>43</v>
      </c>
      <c r="B24" s="11" t="s">
        <v>44</v>
      </c>
      <c r="C24" s="19">
        <v>210</v>
      </c>
      <c r="D24" s="19">
        <v>138.276</v>
      </c>
      <c r="E24" s="32">
        <f t="shared" si="0"/>
        <v>65.84571428571428</v>
      </c>
    </row>
    <row r="25" spans="1:5" s="10" customFormat="1" ht="90">
      <c r="A25" s="17" t="s">
        <v>1592</v>
      </c>
      <c r="B25" s="11" t="s">
        <v>45</v>
      </c>
      <c r="C25" s="19">
        <v>0</v>
      </c>
      <c r="D25" s="19">
        <v>2910.054</v>
      </c>
      <c r="E25" s="32">
        <v>0</v>
      </c>
    </row>
    <row r="26" spans="1:5" s="10" customFormat="1" ht="90">
      <c r="A26" s="17" t="s">
        <v>46</v>
      </c>
      <c r="B26" s="11" t="s">
        <v>47</v>
      </c>
      <c r="C26" s="19">
        <v>1205929.7</v>
      </c>
      <c r="D26" s="19">
        <v>702985.74537</v>
      </c>
      <c r="E26" s="32">
        <f t="shared" si="0"/>
        <v>58.29409005931275</v>
      </c>
    </row>
    <row r="27" spans="1:5" s="10" customFormat="1" ht="112.5">
      <c r="A27" s="17" t="s">
        <v>48</v>
      </c>
      <c r="B27" s="11" t="s">
        <v>49</v>
      </c>
      <c r="C27" s="19">
        <v>797250</v>
      </c>
      <c r="D27" s="19">
        <v>448907.55787</v>
      </c>
      <c r="E27" s="32">
        <f t="shared" si="0"/>
        <v>56.30700004640954</v>
      </c>
    </row>
    <row r="28" spans="1:5" s="10" customFormat="1" ht="135">
      <c r="A28" s="17" t="s">
        <v>50</v>
      </c>
      <c r="B28" s="11" t="s">
        <v>51</v>
      </c>
      <c r="C28" s="19">
        <v>408679.7</v>
      </c>
      <c r="D28" s="19">
        <v>254078.1875</v>
      </c>
      <c r="E28" s="32">
        <f t="shared" si="0"/>
        <v>62.17049378767773</v>
      </c>
    </row>
    <row r="29" spans="1:5" s="10" customFormat="1" ht="45">
      <c r="A29" s="17" t="s">
        <v>52</v>
      </c>
      <c r="B29" s="11" t="s">
        <v>53</v>
      </c>
      <c r="C29" s="19">
        <v>2253930.69758</v>
      </c>
      <c r="D29" s="19">
        <v>1469894.60099</v>
      </c>
      <c r="E29" s="32">
        <f t="shared" si="0"/>
        <v>65.21472033582027</v>
      </c>
    </row>
    <row r="30" spans="1:5" s="10" customFormat="1" ht="67.5">
      <c r="A30" s="17" t="s">
        <v>54</v>
      </c>
      <c r="B30" s="11" t="s">
        <v>55</v>
      </c>
      <c r="C30" s="19">
        <v>2253930.69758</v>
      </c>
      <c r="D30" s="19">
        <v>1469894.60099</v>
      </c>
      <c r="E30" s="32">
        <f t="shared" si="0"/>
        <v>65.21472033582027</v>
      </c>
    </row>
    <row r="31" spans="1:5" s="10" customFormat="1" ht="56.25">
      <c r="A31" s="17" t="s">
        <v>56</v>
      </c>
      <c r="B31" s="11" t="s">
        <v>57</v>
      </c>
      <c r="C31" s="19">
        <v>15039.40776</v>
      </c>
      <c r="D31" s="19">
        <v>11278.3311</v>
      </c>
      <c r="E31" s="32">
        <f t="shared" si="0"/>
        <v>74.99185659422535</v>
      </c>
    </row>
    <row r="32" spans="1:5" s="16" customFormat="1" ht="78.75">
      <c r="A32" s="17" t="s">
        <v>58</v>
      </c>
      <c r="B32" s="11" t="s">
        <v>59</v>
      </c>
      <c r="C32" s="19">
        <v>15039.40776</v>
      </c>
      <c r="D32" s="19">
        <v>11278.3311</v>
      </c>
      <c r="E32" s="32">
        <f t="shared" si="0"/>
        <v>74.99185659422535</v>
      </c>
    </row>
    <row r="33" spans="1:5" s="10" customFormat="1" ht="45">
      <c r="A33" s="17" t="s">
        <v>60</v>
      </c>
      <c r="B33" s="11" t="s">
        <v>61</v>
      </c>
      <c r="C33" s="19">
        <v>3095439.20518</v>
      </c>
      <c r="D33" s="19">
        <v>2035621.8567000001</v>
      </c>
      <c r="E33" s="32">
        <f t="shared" si="0"/>
        <v>65.76197178395654</v>
      </c>
    </row>
    <row r="34" spans="1:5" s="10" customFormat="1" ht="67.5">
      <c r="A34" s="17" t="s">
        <v>62</v>
      </c>
      <c r="B34" s="11" t="s">
        <v>63</v>
      </c>
      <c r="C34" s="19">
        <v>3095439.20518</v>
      </c>
      <c r="D34" s="19">
        <v>2035621.8567000001</v>
      </c>
      <c r="E34" s="32">
        <f t="shared" si="0"/>
        <v>65.76197178395654</v>
      </c>
    </row>
    <row r="35" spans="1:5" s="10" customFormat="1" ht="45">
      <c r="A35" s="17" t="s">
        <v>64</v>
      </c>
      <c r="B35" s="11" t="s">
        <v>65</v>
      </c>
      <c r="C35" s="19">
        <v>-356009.73974</v>
      </c>
      <c r="D35" s="19">
        <v>-255483.53853999998</v>
      </c>
      <c r="E35" s="32">
        <f t="shared" si="0"/>
        <v>71.76307556264724</v>
      </c>
    </row>
    <row r="36" spans="1:5" s="10" customFormat="1" ht="67.5">
      <c r="A36" s="17" t="s">
        <v>66</v>
      </c>
      <c r="B36" s="11" t="s">
        <v>67</v>
      </c>
      <c r="C36" s="19">
        <v>-356009.73974</v>
      </c>
      <c r="D36" s="19">
        <v>-255483.53853999998</v>
      </c>
      <c r="E36" s="32">
        <f t="shared" si="0"/>
        <v>71.76307556264724</v>
      </c>
    </row>
    <row r="37" spans="1:5" s="10" customFormat="1" ht="22.5">
      <c r="A37" s="17" t="s">
        <v>68</v>
      </c>
      <c r="B37" s="11" t="s">
        <v>69</v>
      </c>
      <c r="C37" s="19">
        <v>-9444</v>
      </c>
      <c r="D37" s="19">
        <v>-5571.784</v>
      </c>
      <c r="E37" s="32">
        <f t="shared" si="0"/>
        <v>58.9981363828886</v>
      </c>
    </row>
    <row r="38" spans="1:5" s="16" customFormat="1" ht="10.5">
      <c r="A38" s="24" t="s">
        <v>70</v>
      </c>
      <c r="B38" s="15" t="s">
        <v>71</v>
      </c>
      <c r="C38" s="21">
        <v>3562434.08977</v>
      </c>
      <c r="D38" s="21">
        <v>2885100.48336</v>
      </c>
      <c r="E38" s="20">
        <f t="shared" si="0"/>
        <v>80.98677507171142</v>
      </c>
    </row>
    <row r="39" spans="1:5" s="10" customFormat="1" ht="22.5">
      <c r="A39" s="17" t="s">
        <v>72</v>
      </c>
      <c r="B39" s="11" t="s">
        <v>73</v>
      </c>
      <c r="C39" s="19">
        <v>2818638</v>
      </c>
      <c r="D39" s="19">
        <v>2326321.1244200002</v>
      </c>
      <c r="E39" s="32">
        <f t="shared" si="0"/>
        <v>82.5335188278878</v>
      </c>
    </row>
    <row r="40" spans="1:5" s="10" customFormat="1" ht="22.5">
      <c r="A40" s="17" t="s">
        <v>74</v>
      </c>
      <c r="B40" s="11" t="s">
        <v>75</v>
      </c>
      <c r="C40" s="19">
        <v>1899035</v>
      </c>
      <c r="D40" s="19">
        <v>1644445.24152</v>
      </c>
      <c r="E40" s="32">
        <f t="shared" si="0"/>
        <v>86.59373005342187</v>
      </c>
    </row>
    <row r="41" spans="1:5" s="10" customFormat="1" ht="22.5">
      <c r="A41" s="17" t="s">
        <v>74</v>
      </c>
      <c r="B41" s="11" t="s">
        <v>76</v>
      </c>
      <c r="C41" s="19">
        <v>1898245</v>
      </c>
      <c r="D41" s="19">
        <v>1644318.3988800002</v>
      </c>
      <c r="E41" s="32">
        <f t="shared" si="0"/>
        <v>86.62308600207035</v>
      </c>
    </row>
    <row r="42" spans="1:5" s="10" customFormat="1" ht="33.75">
      <c r="A42" s="17" t="s">
        <v>77</v>
      </c>
      <c r="B42" s="11" t="s">
        <v>78</v>
      </c>
      <c r="C42" s="19">
        <v>790</v>
      </c>
      <c r="D42" s="19">
        <v>126.84264</v>
      </c>
      <c r="E42" s="32">
        <f t="shared" si="0"/>
        <v>16.056030379746836</v>
      </c>
    </row>
    <row r="43" spans="1:5" s="10" customFormat="1" ht="22.5">
      <c r="A43" s="17" t="s">
        <v>79</v>
      </c>
      <c r="B43" s="11" t="s">
        <v>80</v>
      </c>
      <c r="C43" s="19">
        <v>922721</v>
      </c>
      <c r="D43" s="19">
        <v>681900.94421</v>
      </c>
      <c r="E43" s="32">
        <f t="shared" si="0"/>
        <v>73.90109732085864</v>
      </c>
    </row>
    <row r="44" spans="1:5" s="10" customFormat="1" ht="45">
      <c r="A44" s="17" t="s">
        <v>81</v>
      </c>
      <c r="B44" s="11" t="s">
        <v>82</v>
      </c>
      <c r="C44" s="19">
        <v>922644</v>
      </c>
      <c r="D44" s="19">
        <v>681864.03411</v>
      </c>
      <c r="E44" s="32">
        <f t="shared" si="0"/>
        <v>73.903264326219</v>
      </c>
    </row>
    <row r="45" spans="1:5" s="10" customFormat="1" ht="33.75">
      <c r="A45" s="17" t="s">
        <v>83</v>
      </c>
      <c r="B45" s="11" t="s">
        <v>84</v>
      </c>
      <c r="C45" s="19">
        <v>77</v>
      </c>
      <c r="D45" s="19">
        <v>36.9101</v>
      </c>
      <c r="E45" s="32">
        <f t="shared" si="0"/>
        <v>47.935194805194804</v>
      </c>
    </row>
    <row r="46" spans="1:5" s="10" customFormat="1" ht="22.5">
      <c r="A46" s="17" t="s">
        <v>85</v>
      </c>
      <c r="B46" s="11" t="s">
        <v>86</v>
      </c>
      <c r="C46" s="19">
        <v>-3118</v>
      </c>
      <c r="D46" s="19">
        <v>-25.061310000000002</v>
      </c>
      <c r="E46" s="32">
        <f t="shared" si="0"/>
        <v>0.8037623476587556</v>
      </c>
    </row>
    <row r="47" spans="1:5" s="10" customFormat="1" ht="11.25">
      <c r="A47" s="17" t="s">
        <v>87</v>
      </c>
      <c r="B47" s="11" t="s">
        <v>88</v>
      </c>
      <c r="C47" s="19">
        <v>628272.43</v>
      </c>
      <c r="D47" s="19">
        <v>486117.34816000005</v>
      </c>
      <c r="E47" s="32">
        <f t="shared" si="0"/>
        <v>77.37365590910936</v>
      </c>
    </row>
    <row r="48" spans="1:5" s="10" customFormat="1" ht="11.25">
      <c r="A48" s="17" t="s">
        <v>87</v>
      </c>
      <c r="B48" s="11" t="s">
        <v>89</v>
      </c>
      <c r="C48" s="19">
        <v>628265.43</v>
      </c>
      <c r="D48" s="19">
        <v>486023.98617</v>
      </c>
      <c r="E48" s="32">
        <f t="shared" si="0"/>
        <v>77.35965771186868</v>
      </c>
    </row>
    <row r="49" spans="1:5" s="10" customFormat="1" ht="22.5">
      <c r="A49" s="17" t="s">
        <v>90</v>
      </c>
      <c r="B49" s="11" t="s">
        <v>91</v>
      </c>
      <c r="C49" s="19">
        <v>7</v>
      </c>
      <c r="D49" s="19">
        <v>93.36199</v>
      </c>
      <c r="E49" s="32" t="s">
        <v>1591</v>
      </c>
    </row>
    <row r="50" spans="1:5" s="16" customFormat="1" ht="11.25">
      <c r="A50" s="17" t="s">
        <v>92</v>
      </c>
      <c r="B50" s="11" t="s">
        <v>93</v>
      </c>
      <c r="C50" s="19">
        <v>20245.33977</v>
      </c>
      <c r="D50" s="19">
        <v>17174.57991</v>
      </c>
      <c r="E50" s="32">
        <f t="shared" si="0"/>
        <v>84.83226315346745</v>
      </c>
    </row>
    <row r="51" spans="1:5" s="10" customFormat="1" ht="11.25">
      <c r="A51" s="17" t="s">
        <v>92</v>
      </c>
      <c r="B51" s="11" t="s">
        <v>94</v>
      </c>
      <c r="C51" s="19">
        <v>20245.33977</v>
      </c>
      <c r="D51" s="19">
        <v>17170.69428</v>
      </c>
      <c r="E51" s="32">
        <f t="shared" si="0"/>
        <v>84.81307044025965</v>
      </c>
    </row>
    <row r="52" spans="1:5" s="10" customFormat="1" ht="22.5">
      <c r="A52" s="17" t="s">
        <v>95</v>
      </c>
      <c r="B52" s="11" t="s">
        <v>96</v>
      </c>
      <c r="C52" s="19">
        <v>0</v>
      </c>
      <c r="D52" s="19">
        <v>3.88563</v>
      </c>
      <c r="E52" s="32">
        <v>0</v>
      </c>
    </row>
    <row r="53" spans="1:5" s="10" customFormat="1" ht="22.5">
      <c r="A53" s="17" t="s">
        <v>97</v>
      </c>
      <c r="B53" s="11" t="s">
        <v>98</v>
      </c>
      <c r="C53" s="19">
        <v>95278.32</v>
      </c>
      <c r="D53" s="19">
        <v>55487.43087</v>
      </c>
      <c r="E53" s="32">
        <f t="shared" si="0"/>
        <v>58.23720534744944</v>
      </c>
    </row>
    <row r="54" spans="1:5" s="10" customFormat="1" ht="22.5">
      <c r="A54" s="17" t="s">
        <v>99</v>
      </c>
      <c r="B54" s="11" t="s">
        <v>100</v>
      </c>
      <c r="C54" s="19">
        <v>72067.72</v>
      </c>
      <c r="D54" s="19">
        <v>41999.96219</v>
      </c>
      <c r="E54" s="32">
        <f t="shared" si="0"/>
        <v>58.2784666838357</v>
      </c>
    </row>
    <row r="55" spans="1:5" s="10" customFormat="1" ht="22.5">
      <c r="A55" s="17" t="s">
        <v>1593</v>
      </c>
      <c r="B55" s="11" t="s">
        <v>101</v>
      </c>
      <c r="C55" s="19">
        <v>23210.6</v>
      </c>
      <c r="D55" s="19">
        <v>13487.46868</v>
      </c>
      <c r="E55" s="32">
        <f t="shared" si="0"/>
        <v>58.109091018758676</v>
      </c>
    </row>
    <row r="56" spans="1:5" s="16" customFormat="1" ht="10.5">
      <c r="A56" s="24" t="s">
        <v>102</v>
      </c>
      <c r="B56" s="15" t="s">
        <v>103</v>
      </c>
      <c r="C56" s="21">
        <v>10097837.393879998</v>
      </c>
      <c r="D56" s="21">
        <v>6447933.77766</v>
      </c>
      <c r="E56" s="20">
        <f t="shared" si="0"/>
        <v>63.85460100167491</v>
      </c>
    </row>
    <row r="57" spans="1:5" s="10" customFormat="1" ht="11.25">
      <c r="A57" s="17" t="s">
        <v>104</v>
      </c>
      <c r="B57" s="11" t="s">
        <v>105</v>
      </c>
      <c r="C57" s="19">
        <v>418120.2</v>
      </c>
      <c r="D57" s="19">
        <v>81176.9616</v>
      </c>
      <c r="E57" s="32">
        <f t="shared" si="0"/>
        <v>19.41474284189092</v>
      </c>
    </row>
    <row r="58" spans="1:5" s="10" customFormat="1" ht="33.75">
      <c r="A58" s="17" t="s">
        <v>106</v>
      </c>
      <c r="B58" s="11" t="s">
        <v>107</v>
      </c>
      <c r="C58" s="19">
        <v>257082</v>
      </c>
      <c r="D58" s="19">
        <v>49591.15697</v>
      </c>
      <c r="E58" s="32">
        <f t="shared" si="0"/>
        <v>19.29001523638372</v>
      </c>
    </row>
    <row r="59" spans="1:5" s="10" customFormat="1" ht="33.75">
      <c r="A59" s="17" t="s">
        <v>108</v>
      </c>
      <c r="B59" s="11" t="s">
        <v>109</v>
      </c>
      <c r="C59" s="19">
        <v>83850</v>
      </c>
      <c r="D59" s="19">
        <v>15838.123720000001</v>
      </c>
      <c r="E59" s="32">
        <f t="shared" si="0"/>
        <v>18.888638902802626</v>
      </c>
    </row>
    <row r="60" spans="1:5" s="10" customFormat="1" ht="33.75">
      <c r="A60" s="17" t="s">
        <v>110</v>
      </c>
      <c r="B60" s="11" t="s">
        <v>111</v>
      </c>
      <c r="C60" s="19">
        <v>77188.2</v>
      </c>
      <c r="D60" s="19">
        <v>15747.680910000001</v>
      </c>
      <c r="E60" s="32">
        <f t="shared" si="0"/>
        <v>20.40166879134376</v>
      </c>
    </row>
    <row r="61" spans="1:5" s="10" customFormat="1" ht="11.25">
      <c r="A61" s="17" t="s">
        <v>112</v>
      </c>
      <c r="B61" s="11" t="s">
        <v>113</v>
      </c>
      <c r="C61" s="19">
        <v>6681303</v>
      </c>
      <c r="D61" s="19">
        <v>4920173.83592</v>
      </c>
      <c r="E61" s="32">
        <f t="shared" si="0"/>
        <v>73.64093255342559</v>
      </c>
    </row>
    <row r="62" spans="1:5" s="10" customFormat="1" ht="22.5">
      <c r="A62" s="17" t="s">
        <v>114</v>
      </c>
      <c r="B62" s="11" t="s">
        <v>115</v>
      </c>
      <c r="C62" s="19">
        <v>6013173</v>
      </c>
      <c r="D62" s="19">
        <v>4337323.998029999</v>
      </c>
      <c r="E62" s="32">
        <f t="shared" si="0"/>
        <v>72.13037107081402</v>
      </c>
    </row>
    <row r="63" spans="1:5" s="10" customFormat="1" ht="22.5">
      <c r="A63" s="17" t="s">
        <v>116</v>
      </c>
      <c r="B63" s="11" t="s">
        <v>117</v>
      </c>
      <c r="C63" s="19">
        <v>668130</v>
      </c>
      <c r="D63" s="19">
        <v>582849.83789</v>
      </c>
      <c r="E63" s="32">
        <f t="shared" si="0"/>
        <v>87.23599267956834</v>
      </c>
    </row>
    <row r="64" spans="1:5" s="10" customFormat="1" ht="11.25">
      <c r="A64" s="17" t="s">
        <v>118</v>
      </c>
      <c r="B64" s="11" t="s">
        <v>119</v>
      </c>
      <c r="C64" s="19">
        <v>1250800</v>
      </c>
      <c r="D64" s="19">
        <v>436630.00568</v>
      </c>
      <c r="E64" s="32">
        <f t="shared" si="0"/>
        <v>34.908059296450276</v>
      </c>
    </row>
    <row r="65" spans="1:5" s="10" customFormat="1" ht="11.25">
      <c r="A65" s="17" t="s">
        <v>120</v>
      </c>
      <c r="B65" s="11" t="s">
        <v>121</v>
      </c>
      <c r="C65" s="19">
        <v>184641</v>
      </c>
      <c r="D65" s="19">
        <v>156454.32674000002</v>
      </c>
      <c r="E65" s="32">
        <f t="shared" si="0"/>
        <v>84.73433676160766</v>
      </c>
    </row>
    <row r="66" spans="1:5" s="10" customFormat="1" ht="11.25">
      <c r="A66" s="17" t="s">
        <v>122</v>
      </c>
      <c r="B66" s="11" t="s">
        <v>123</v>
      </c>
      <c r="C66" s="19">
        <v>1066159</v>
      </c>
      <c r="D66" s="19">
        <v>280175.67894</v>
      </c>
      <c r="E66" s="32">
        <f t="shared" si="0"/>
        <v>26.27897705126534</v>
      </c>
    </row>
    <row r="67" spans="1:5" s="10" customFormat="1" ht="11.25">
      <c r="A67" s="17" t="s">
        <v>124</v>
      </c>
      <c r="B67" s="11" t="s">
        <v>125</v>
      </c>
      <c r="C67" s="19">
        <v>3876</v>
      </c>
      <c r="D67" s="19">
        <v>2170</v>
      </c>
      <c r="E67" s="32">
        <f t="shared" si="0"/>
        <v>55.98555211558307</v>
      </c>
    </row>
    <row r="68" spans="1:5" s="16" customFormat="1" ht="11.25">
      <c r="A68" s="17" t="s">
        <v>126</v>
      </c>
      <c r="B68" s="11" t="s">
        <v>127</v>
      </c>
      <c r="C68" s="19">
        <v>1743738.1938800002</v>
      </c>
      <c r="D68" s="19">
        <v>1007782.97446</v>
      </c>
      <c r="E68" s="32">
        <f t="shared" si="0"/>
        <v>57.79439700277352</v>
      </c>
    </row>
    <row r="69" spans="1:5" s="10" customFormat="1" ht="11.25">
      <c r="A69" s="17" t="s">
        <v>128</v>
      </c>
      <c r="B69" s="11" t="s">
        <v>129</v>
      </c>
      <c r="C69" s="19">
        <v>1105192.82308</v>
      </c>
      <c r="D69" s="19">
        <v>851199.12808</v>
      </c>
      <c r="E69" s="32">
        <f t="shared" si="0"/>
        <v>77.01815559278072</v>
      </c>
    </row>
    <row r="70" spans="1:5" s="10" customFormat="1" ht="22.5">
      <c r="A70" s="17" t="s">
        <v>130</v>
      </c>
      <c r="B70" s="11" t="s">
        <v>131</v>
      </c>
      <c r="C70" s="19">
        <v>578980.5212999999</v>
      </c>
      <c r="D70" s="19">
        <v>433094.15059</v>
      </c>
      <c r="E70" s="32">
        <f t="shared" si="0"/>
        <v>74.80288794820981</v>
      </c>
    </row>
    <row r="71" spans="1:5" s="10" customFormat="1" ht="22.5">
      <c r="A71" s="17" t="s">
        <v>132</v>
      </c>
      <c r="B71" s="11" t="s">
        <v>133</v>
      </c>
      <c r="C71" s="19">
        <v>303068.045</v>
      </c>
      <c r="D71" s="19">
        <v>241079.04662</v>
      </c>
      <c r="E71" s="32">
        <f t="shared" si="0"/>
        <v>79.54617802744596</v>
      </c>
    </row>
    <row r="72" spans="1:5" s="10" customFormat="1" ht="22.5">
      <c r="A72" s="17" t="s">
        <v>134</v>
      </c>
      <c r="B72" s="11" t="s">
        <v>135</v>
      </c>
      <c r="C72" s="19">
        <v>223144.25678</v>
      </c>
      <c r="D72" s="19">
        <v>177025.93087</v>
      </c>
      <c r="E72" s="32">
        <f aca="true" t="shared" si="1" ref="E72:E135">D72/C72*100</f>
        <v>79.33250598716127</v>
      </c>
    </row>
    <row r="73" spans="1:5" s="10" customFormat="1" ht="11.25">
      <c r="A73" s="17" t="s">
        <v>136</v>
      </c>
      <c r="B73" s="11" t="s">
        <v>137</v>
      </c>
      <c r="C73" s="19">
        <v>638545.3707999999</v>
      </c>
      <c r="D73" s="19">
        <v>156583.84638</v>
      </c>
      <c r="E73" s="32">
        <f t="shared" si="1"/>
        <v>24.521960935027113</v>
      </c>
    </row>
    <row r="74" spans="1:5" s="10" customFormat="1" ht="22.5">
      <c r="A74" s="17" t="s">
        <v>138</v>
      </c>
      <c r="B74" s="11" t="s">
        <v>139</v>
      </c>
      <c r="C74" s="19">
        <v>191622</v>
      </c>
      <c r="D74" s="19">
        <v>44545.32142</v>
      </c>
      <c r="E74" s="32">
        <f t="shared" si="1"/>
        <v>23.246454697268582</v>
      </c>
    </row>
    <row r="75" spans="1:5" s="10" customFormat="1" ht="22.5">
      <c r="A75" s="17" t="s">
        <v>140</v>
      </c>
      <c r="B75" s="11" t="s">
        <v>141</v>
      </c>
      <c r="C75" s="19">
        <v>355273.7708</v>
      </c>
      <c r="D75" s="19">
        <v>91016.33205</v>
      </c>
      <c r="E75" s="32">
        <f t="shared" si="1"/>
        <v>25.618646669313872</v>
      </c>
    </row>
    <row r="76" spans="1:5" s="10" customFormat="1" ht="22.5">
      <c r="A76" s="17" t="s">
        <v>142</v>
      </c>
      <c r="B76" s="11" t="s">
        <v>143</v>
      </c>
      <c r="C76" s="19">
        <v>91649.6</v>
      </c>
      <c r="D76" s="19">
        <v>21022.19291</v>
      </c>
      <c r="E76" s="32">
        <f t="shared" si="1"/>
        <v>22.937571915207485</v>
      </c>
    </row>
    <row r="77" spans="1:5" s="16" customFormat="1" ht="21">
      <c r="A77" s="24" t="s">
        <v>144</v>
      </c>
      <c r="B77" s="15" t="s">
        <v>145</v>
      </c>
      <c r="C77" s="21">
        <v>53731</v>
      </c>
      <c r="D77" s="21">
        <v>24208.176339999998</v>
      </c>
      <c r="E77" s="20">
        <f t="shared" si="1"/>
        <v>45.054393813627144</v>
      </c>
    </row>
    <row r="78" spans="1:5" s="10" customFormat="1" ht="11.25">
      <c r="A78" s="17" t="s">
        <v>146</v>
      </c>
      <c r="B78" s="11" t="s">
        <v>147</v>
      </c>
      <c r="C78" s="19">
        <v>48539</v>
      </c>
      <c r="D78" s="19">
        <v>19195.88812</v>
      </c>
      <c r="E78" s="32">
        <f t="shared" si="1"/>
        <v>39.5473498011908</v>
      </c>
    </row>
    <row r="79" spans="1:5" s="10" customFormat="1" ht="11.25">
      <c r="A79" s="17" t="s">
        <v>148</v>
      </c>
      <c r="B79" s="11" t="s">
        <v>149</v>
      </c>
      <c r="C79" s="19">
        <v>48120</v>
      </c>
      <c r="D79" s="19">
        <v>18965.730359999998</v>
      </c>
      <c r="E79" s="32">
        <f t="shared" si="1"/>
        <v>39.41340473815461</v>
      </c>
    </row>
    <row r="80" spans="1:5" s="10" customFormat="1" ht="22.5">
      <c r="A80" s="17" t="s">
        <v>150</v>
      </c>
      <c r="B80" s="11" t="s">
        <v>151</v>
      </c>
      <c r="C80" s="19">
        <v>419</v>
      </c>
      <c r="D80" s="19">
        <v>230.15776</v>
      </c>
      <c r="E80" s="32">
        <f t="shared" si="1"/>
        <v>54.930252983293556</v>
      </c>
    </row>
    <row r="81" spans="1:5" s="10" customFormat="1" ht="22.5">
      <c r="A81" s="17" t="s">
        <v>152</v>
      </c>
      <c r="B81" s="11" t="s">
        <v>153</v>
      </c>
      <c r="C81" s="19">
        <v>5192</v>
      </c>
      <c r="D81" s="19">
        <v>5012.2882199999995</v>
      </c>
      <c r="E81" s="32">
        <f t="shared" si="1"/>
        <v>96.53867912172572</v>
      </c>
    </row>
    <row r="82" spans="1:5" s="10" customFormat="1" ht="11.25">
      <c r="A82" s="17" t="s">
        <v>154</v>
      </c>
      <c r="B82" s="11" t="s">
        <v>155</v>
      </c>
      <c r="C82" s="19">
        <v>5187</v>
      </c>
      <c r="D82" s="19">
        <v>5011.21918</v>
      </c>
      <c r="E82" s="32">
        <f t="shared" si="1"/>
        <v>96.61112743396953</v>
      </c>
    </row>
    <row r="83" spans="1:5" s="10" customFormat="1" ht="22.5">
      <c r="A83" s="17" t="s">
        <v>156</v>
      </c>
      <c r="B83" s="11" t="s">
        <v>157</v>
      </c>
      <c r="C83" s="19">
        <v>5</v>
      </c>
      <c r="D83" s="19">
        <v>1.06904</v>
      </c>
      <c r="E83" s="32">
        <f t="shared" si="1"/>
        <v>21.3808</v>
      </c>
    </row>
    <row r="84" spans="1:5" s="16" customFormat="1" ht="10.5">
      <c r="A84" s="24" t="s">
        <v>158</v>
      </c>
      <c r="B84" s="15" t="s">
        <v>159</v>
      </c>
      <c r="C84" s="21">
        <v>372165.42</v>
      </c>
      <c r="D84" s="21">
        <v>262494.74663</v>
      </c>
      <c r="E84" s="20">
        <f t="shared" si="1"/>
        <v>70.53174006064293</v>
      </c>
    </row>
    <row r="85" spans="1:5" s="10" customFormat="1" ht="22.5">
      <c r="A85" s="17" t="s">
        <v>160</v>
      </c>
      <c r="B85" s="11" t="s">
        <v>161</v>
      </c>
      <c r="C85" s="19">
        <v>121000.2</v>
      </c>
      <c r="D85" s="19">
        <v>89496.68965</v>
      </c>
      <c r="E85" s="32">
        <f t="shared" si="1"/>
        <v>73.96408406762964</v>
      </c>
    </row>
    <row r="86" spans="1:5" s="10" customFormat="1" ht="33.75">
      <c r="A86" s="17" t="s">
        <v>162</v>
      </c>
      <c r="B86" s="11" t="s">
        <v>163</v>
      </c>
      <c r="C86" s="19">
        <v>121000.2</v>
      </c>
      <c r="D86" s="19">
        <v>89496.68965</v>
      </c>
      <c r="E86" s="32">
        <f t="shared" si="1"/>
        <v>73.96408406762964</v>
      </c>
    </row>
    <row r="87" spans="1:5" s="10" customFormat="1" ht="33.75">
      <c r="A87" s="17" t="s">
        <v>164</v>
      </c>
      <c r="B87" s="11" t="s">
        <v>165</v>
      </c>
      <c r="C87" s="19">
        <v>333.82</v>
      </c>
      <c r="D87" s="19">
        <v>186.525</v>
      </c>
      <c r="E87" s="32">
        <f t="shared" si="1"/>
        <v>55.87592115511354</v>
      </c>
    </row>
    <row r="88" spans="1:5" s="10" customFormat="1" ht="45">
      <c r="A88" s="17" t="s">
        <v>166</v>
      </c>
      <c r="B88" s="11" t="s">
        <v>167</v>
      </c>
      <c r="C88" s="19">
        <v>333.82</v>
      </c>
      <c r="D88" s="19">
        <v>186.525</v>
      </c>
      <c r="E88" s="32">
        <f t="shared" si="1"/>
        <v>55.87592115511354</v>
      </c>
    </row>
    <row r="89" spans="1:5" s="10" customFormat="1" ht="45">
      <c r="A89" s="17" t="s">
        <v>168</v>
      </c>
      <c r="B89" s="11" t="s">
        <v>169</v>
      </c>
      <c r="C89" s="19">
        <v>6771</v>
      </c>
      <c r="D89" s="19">
        <v>7023.32509</v>
      </c>
      <c r="E89" s="32">
        <f t="shared" si="1"/>
        <v>103.72655575247379</v>
      </c>
    </row>
    <row r="90" spans="1:5" s="10" customFormat="1" ht="22.5">
      <c r="A90" s="17" t="s">
        <v>170</v>
      </c>
      <c r="B90" s="11" t="s">
        <v>171</v>
      </c>
      <c r="C90" s="19">
        <v>244060.4</v>
      </c>
      <c r="D90" s="19">
        <v>165788.20688999997</v>
      </c>
      <c r="E90" s="32">
        <f t="shared" si="1"/>
        <v>67.92917117647926</v>
      </c>
    </row>
    <row r="91" spans="1:5" s="10" customFormat="1" ht="56.25">
      <c r="A91" s="17" t="s">
        <v>172</v>
      </c>
      <c r="B91" s="11" t="s">
        <v>173</v>
      </c>
      <c r="C91" s="19">
        <v>259</v>
      </c>
      <c r="D91" s="19">
        <v>275.1365</v>
      </c>
      <c r="E91" s="32">
        <f t="shared" si="1"/>
        <v>106.23030888030888</v>
      </c>
    </row>
    <row r="92" spans="1:5" s="10" customFormat="1" ht="33.75">
      <c r="A92" s="17" t="s">
        <v>174</v>
      </c>
      <c r="B92" s="11" t="s">
        <v>175</v>
      </c>
      <c r="C92" s="19">
        <v>161579.3</v>
      </c>
      <c r="D92" s="19">
        <v>97855.39282</v>
      </c>
      <c r="E92" s="32">
        <f t="shared" si="1"/>
        <v>60.56183732693482</v>
      </c>
    </row>
    <row r="93" spans="1:5" s="10" customFormat="1" ht="33.75">
      <c r="A93" s="17" t="s">
        <v>176</v>
      </c>
      <c r="B93" s="11" t="s">
        <v>177</v>
      </c>
      <c r="C93" s="19">
        <v>48819.6</v>
      </c>
      <c r="D93" s="19">
        <v>35839.500009999996</v>
      </c>
      <c r="E93" s="32">
        <f t="shared" si="1"/>
        <v>73.41211318814574</v>
      </c>
    </row>
    <row r="94" spans="1:5" s="10" customFormat="1" ht="45">
      <c r="A94" s="17" t="s">
        <v>178</v>
      </c>
      <c r="B94" s="11" t="s">
        <v>179</v>
      </c>
      <c r="C94" s="19">
        <v>48819.6</v>
      </c>
      <c r="D94" s="19">
        <v>35839.500009999996</v>
      </c>
      <c r="E94" s="32">
        <f t="shared" si="1"/>
        <v>73.41211318814574</v>
      </c>
    </row>
    <row r="95" spans="1:5" s="10" customFormat="1" ht="22.5">
      <c r="A95" s="17" t="s">
        <v>180</v>
      </c>
      <c r="B95" s="11" t="s">
        <v>181</v>
      </c>
      <c r="C95" s="19">
        <v>4237</v>
      </c>
      <c r="D95" s="19">
        <v>4691.72506</v>
      </c>
      <c r="E95" s="32">
        <f t="shared" si="1"/>
        <v>110.73224120840217</v>
      </c>
    </row>
    <row r="96" spans="1:5" s="10" customFormat="1" ht="56.25">
      <c r="A96" s="17" t="s">
        <v>182</v>
      </c>
      <c r="B96" s="11" t="s">
        <v>183</v>
      </c>
      <c r="C96" s="19">
        <v>141</v>
      </c>
      <c r="D96" s="19">
        <v>67.1</v>
      </c>
      <c r="E96" s="32">
        <f t="shared" si="1"/>
        <v>47.5886524822695</v>
      </c>
    </row>
    <row r="97" spans="1:5" s="10" customFormat="1" ht="22.5">
      <c r="A97" s="17" t="s">
        <v>184</v>
      </c>
      <c r="B97" s="11" t="s">
        <v>185</v>
      </c>
      <c r="C97" s="19">
        <v>3.5</v>
      </c>
      <c r="D97" s="19">
        <v>3.5</v>
      </c>
      <c r="E97" s="32">
        <f t="shared" si="1"/>
        <v>100</v>
      </c>
    </row>
    <row r="98" spans="1:5" s="10" customFormat="1" ht="67.5">
      <c r="A98" s="17" t="s">
        <v>186</v>
      </c>
      <c r="B98" s="11" t="s">
        <v>187</v>
      </c>
      <c r="C98" s="19">
        <v>132</v>
      </c>
      <c r="D98" s="19">
        <v>57.6</v>
      </c>
      <c r="E98" s="32">
        <f t="shared" si="1"/>
        <v>43.63636363636364</v>
      </c>
    </row>
    <row r="99" spans="1:5" s="16" customFormat="1" ht="45">
      <c r="A99" s="17" t="s">
        <v>188</v>
      </c>
      <c r="B99" s="11" t="s">
        <v>189</v>
      </c>
      <c r="C99" s="19">
        <v>23811.9</v>
      </c>
      <c r="D99" s="19">
        <v>22429.7025</v>
      </c>
      <c r="E99" s="32">
        <f t="shared" si="1"/>
        <v>94.19534980408955</v>
      </c>
    </row>
    <row r="100" spans="1:5" s="10" customFormat="1" ht="56.25">
      <c r="A100" s="17" t="s">
        <v>190</v>
      </c>
      <c r="B100" s="11" t="s">
        <v>191</v>
      </c>
      <c r="C100" s="19">
        <v>2198.4</v>
      </c>
      <c r="D100" s="19">
        <v>6977.2565</v>
      </c>
      <c r="E100" s="32" t="s">
        <v>1591</v>
      </c>
    </row>
    <row r="101" spans="1:5" s="10" customFormat="1" ht="123.75">
      <c r="A101" s="17" t="s">
        <v>192</v>
      </c>
      <c r="B101" s="11" t="s">
        <v>193</v>
      </c>
      <c r="C101" s="19">
        <v>21613.5</v>
      </c>
      <c r="D101" s="19">
        <v>15452.446</v>
      </c>
      <c r="E101" s="32">
        <f t="shared" si="1"/>
        <v>71.49441784070142</v>
      </c>
    </row>
    <row r="102" spans="1:5" s="10" customFormat="1" ht="22.5">
      <c r="A102" s="17" t="s">
        <v>194</v>
      </c>
      <c r="B102" s="11" t="s">
        <v>195</v>
      </c>
      <c r="C102" s="19">
        <v>190</v>
      </c>
      <c r="D102" s="19">
        <v>25</v>
      </c>
      <c r="E102" s="32">
        <f t="shared" si="1"/>
        <v>13.157894736842104</v>
      </c>
    </row>
    <row r="103" spans="1:5" s="10" customFormat="1" ht="78.75">
      <c r="A103" s="17" t="s">
        <v>196</v>
      </c>
      <c r="B103" s="11" t="s">
        <v>197</v>
      </c>
      <c r="C103" s="19">
        <v>4.8</v>
      </c>
      <c r="D103" s="19">
        <v>1.6</v>
      </c>
      <c r="E103" s="32">
        <f t="shared" si="1"/>
        <v>33.333333333333336</v>
      </c>
    </row>
    <row r="104" spans="1:5" s="10" customFormat="1" ht="45">
      <c r="A104" s="17" t="s">
        <v>198</v>
      </c>
      <c r="B104" s="11" t="s">
        <v>199</v>
      </c>
      <c r="C104" s="19">
        <v>1985.8</v>
      </c>
      <c r="D104" s="19">
        <v>1581.8</v>
      </c>
      <c r="E104" s="32">
        <f t="shared" si="1"/>
        <v>79.65555443649914</v>
      </c>
    </row>
    <row r="105" spans="1:5" s="10" customFormat="1" ht="56.25">
      <c r="A105" s="17" t="s">
        <v>200</v>
      </c>
      <c r="B105" s="11" t="s">
        <v>201</v>
      </c>
      <c r="C105" s="19">
        <v>1628.8</v>
      </c>
      <c r="D105" s="19">
        <v>1192</v>
      </c>
      <c r="E105" s="32">
        <f t="shared" si="1"/>
        <v>73.1827111984283</v>
      </c>
    </row>
    <row r="106" spans="1:5" s="10" customFormat="1" ht="56.25">
      <c r="A106" s="17" t="s">
        <v>202</v>
      </c>
      <c r="B106" s="11" t="s">
        <v>203</v>
      </c>
      <c r="C106" s="19">
        <v>357</v>
      </c>
      <c r="D106" s="19">
        <v>388.8</v>
      </c>
      <c r="E106" s="32">
        <f t="shared" si="1"/>
        <v>108.9075630252101</v>
      </c>
    </row>
    <row r="107" spans="1:5" s="10" customFormat="1" ht="56.25">
      <c r="A107" s="17" t="s">
        <v>204</v>
      </c>
      <c r="B107" s="11" t="s">
        <v>205</v>
      </c>
      <c r="C107" s="19">
        <v>0</v>
      </c>
      <c r="D107" s="19">
        <v>1</v>
      </c>
      <c r="E107" s="32">
        <v>0</v>
      </c>
    </row>
    <row r="108" spans="1:5" s="10" customFormat="1" ht="22.5">
      <c r="A108" s="17" t="s">
        <v>206</v>
      </c>
      <c r="B108" s="11" t="s">
        <v>207</v>
      </c>
      <c r="C108" s="19">
        <v>0</v>
      </c>
      <c r="D108" s="19">
        <v>-14</v>
      </c>
      <c r="E108" s="32">
        <v>0</v>
      </c>
    </row>
    <row r="109" spans="1:5" s="10" customFormat="1" ht="56.25">
      <c r="A109" s="17" t="s">
        <v>208</v>
      </c>
      <c r="B109" s="11" t="s">
        <v>209</v>
      </c>
      <c r="C109" s="19">
        <v>0</v>
      </c>
      <c r="D109" s="19">
        <v>-14</v>
      </c>
      <c r="E109" s="32">
        <v>0</v>
      </c>
    </row>
    <row r="110" spans="1:5" s="10" customFormat="1" ht="45">
      <c r="A110" s="17" t="s">
        <v>210</v>
      </c>
      <c r="B110" s="11" t="s">
        <v>211</v>
      </c>
      <c r="C110" s="19">
        <v>224</v>
      </c>
      <c r="D110" s="19">
        <v>-1.25</v>
      </c>
      <c r="E110" s="32">
        <v>0</v>
      </c>
    </row>
    <row r="111" spans="1:5" s="10" customFormat="1" ht="56.25">
      <c r="A111" s="17" t="s">
        <v>212</v>
      </c>
      <c r="B111" s="11" t="s">
        <v>213</v>
      </c>
      <c r="C111" s="19">
        <v>224</v>
      </c>
      <c r="D111" s="19">
        <v>-1.25</v>
      </c>
      <c r="E111" s="32">
        <v>0</v>
      </c>
    </row>
    <row r="112" spans="1:5" s="10" customFormat="1" ht="22.5">
      <c r="A112" s="17" t="s">
        <v>214</v>
      </c>
      <c r="B112" s="11" t="s">
        <v>215</v>
      </c>
      <c r="C112" s="19">
        <v>0</v>
      </c>
      <c r="D112" s="19">
        <v>1.65</v>
      </c>
      <c r="E112" s="32">
        <v>0</v>
      </c>
    </row>
    <row r="113" spans="1:5" s="10" customFormat="1" ht="56.25">
      <c r="A113" s="17" t="s">
        <v>216</v>
      </c>
      <c r="B113" s="11" t="s">
        <v>217</v>
      </c>
      <c r="C113" s="19">
        <v>1745</v>
      </c>
      <c r="D113" s="19">
        <v>1853.75</v>
      </c>
      <c r="E113" s="32">
        <f t="shared" si="1"/>
        <v>106.23209169054442</v>
      </c>
    </row>
    <row r="114" spans="1:5" s="10" customFormat="1" ht="56.25">
      <c r="A114" s="17" t="s">
        <v>218</v>
      </c>
      <c r="B114" s="11" t="s">
        <v>219</v>
      </c>
      <c r="C114" s="19">
        <v>432.5</v>
      </c>
      <c r="D114" s="19">
        <v>340</v>
      </c>
      <c r="E114" s="32">
        <f t="shared" si="1"/>
        <v>78.61271676300578</v>
      </c>
    </row>
    <row r="115" spans="1:5" s="10" customFormat="1" ht="45">
      <c r="A115" s="17" t="s">
        <v>220</v>
      </c>
      <c r="B115" s="11" t="s">
        <v>221</v>
      </c>
      <c r="C115" s="19">
        <v>495</v>
      </c>
      <c r="D115" s="19">
        <v>780</v>
      </c>
      <c r="E115" s="32">
        <f t="shared" si="1"/>
        <v>157.57575757575756</v>
      </c>
    </row>
    <row r="116" spans="1:5" s="10" customFormat="1" ht="21.75">
      <c r="A116" s="24" t="s">
        <v>222</v>
      </c>
      <c r="B116" s="15" t="s">
        <v>223</v>
      </c>
      <c r="C116" s="21">
        <v>910.8885799999999</v>
      </c>
      <c r="D116" s="21">
        <v>229.56172</v>
      </c>
      <c r="E116" s="20">
        <f t="shared" si="1"/>
        <v>25.20195389868649</v>
      </c>
    </row>
    <row r="117" spans="1:5" s="16" customFormat="1" ht="22.5">
      <c r="A117" s="17" t="s">
        <v>224</v>
      </c>
      <c r="B117" s="11" t="s">
        <v>225</v>
      </c>
      <c r="C117" s="19">
        <v>8</v>
      </c>
      <c r="D117" s="19">
        <v>7.965859999999999</v>
      </c>
      <c r="E117" s="32">
        <f t="shared" si="1"/>
        <v>99.57324999999999</v>
      </c>
    </row>
    <row r="118" spans="1:5" s="10" customFormat="1" ht="22.5">
      <c r="A118" s="17" t="s">
        <v>226</v>
      </c>
      <c r="B118" s="11" t="s">
        <v>227</v>
      </c>
      <c r="C118" s="19">
        <v>0</v>
      </c>
      <c r="D118" s="19">
        <v>0.02275</v>
      </c>
      <c r="E118" s="32">
        <v>0</v>
      </c>
    </row>
    <row r="119" spans="1:5" s="10" customFormat="1" ht="33.75">
      <c r="A119" s="17" t="s">
        <v>228</v>
      </c>
      <c r="B119" s="11" t="s">
        <v>229</v>
      </c>
      <c r="C119" s="19">
        <v>8</v>
      </c>
      <c r="D119" s="19">
        <v>7.94311</v>
      </c>
      <c r="E119" s="32">
        <f t="shared" si="1"/>
        <v>99.288875</v>
      </c>
    </row>
    <row r="120" spans="1:5" s="10" customFormat="1" ht="11.25">
      <c r="A120" s="17" t="s">
        <v>230</v>
      </c>
      <c r="B120" s="11" t="s">
        <v>231</v>
      </c>
      <c r="C120" s="19">
        <v>33</v>
      </c>
      <c r="D120" s="19">
        <v>3.05351</v>
      </c>
      <c r="E120" s="32">
        <f t="shared" si="1"/>
        <v>9.253060606060606</v>
      </c>
    </row>
    <row r="121" spans="1:5" s="10" customFormat="1" ht="11.25">
      <c r="A121" s="17" t="s">
        <v>232</v>
      </c>
      <c r="B121" s="11" t="s">
        <v>233</v>
      </c>
      <c r="C121" s="19">
        <v>2</v>
      </c>
      <c r="D121" s="19">
        <v>0.0005899999999999999</v>
      </c>
      <c r="E121" s="32">
        <v>0</v>
      </c>
    </row>
    <row r="122" spans="1:5" s="10" customFormat="1" ht="11.25">
      <c r="A122" s="17" t="s">
        <v>234</v>
      </c>
      <c r="B122" s="11" t="s">
        <v>235</v>
      </c>
      <c r="C122" s="19">
        <v>2</v>
      </c>
      <c r="D122" s="19">
        <v>0.0005899999999999999</v>
      </c>
      <c r="E122" s="32">
        <v>0</v>
      </c>
    </row>
    <row r="123" spans="1:5" s="10" customFormat="1" ht="11.25">
      <c r="A123" s="17" t="s">
        <v>236</v>
      </c>
      <c r="B123" s="11" t="s">
        <v>237</v>
      </c>
      <c r="C123" s="19">
        <v>31</v>
      </c>
      <c r="D123" s="19">
        <v>3.05292</v>
      </c>
      <c r="E123" s="32">
        <f t="shared" si="1"/>
        <v>9.848129032258065</v>
      </c>
    </row>
    <row r="124" spans="1:5" s="10" customFormat="1" ht="56.25">
      <c r="A124" s="17" t="s">
        <v>238</v>
      </c>
      <c r="B124" s="11" t="s">
        <v>239</v>
      </c>
      <c r="C124" s="19">
        <v>31</v>
      </c>
      <c r="D124" s="19">
        <v>3.05292</v>
      </c>
      <c r="E124" s="32">
        <f t="shared" si="1"/>
        <v>9.848129032258065</v>
      </c>
    </row>
    <row r="125" spans="1:5" s="10" customFormat="1" ht="11.25">
      <c r="A125" s="17" t="s">
        <v>240</v>
      </c>
      <c r="B125" s="11" t="s">
        <v>241</v>
      </c>
      <c r="C125" s="19">
        <v>760.35659</v>
      </c>
      <c r="D125" s="19">
        <v>204.64154000000002</v>
      </c>
      <c r="E125" s="32">
        <f t="shared" si="1"/>
        <v>26.913890494458663</v>
      </c>
    </row>
    <row r="126" spans="1:5" s="10" customFormat="1" ht="11.25">
      <c r="A126" s="17" t="s">
        <v>242</v>
      </c>
      <c r="B126" s="11" t="s">
        <v>243</v>
      </c>
      <c r="C126" s="19">
        <v>75</v>
      </c>
      <c r="D126" s="19">
        <v>6.15309</v>
      </c>
      <c r="E126" s="32">
        <f t="shared" si="1"/>
        <v>8.20412</v>
      </c>
    </row>
    <row r="127" spans="1:5" s="10" customFormat="1" ht="22.5">
      <c r="A127" s="17" t="s">
        <v>244</v>
      </c>
      <c r="B127" s="11" t="s">
        <v>245</v>
      </c>
      <c r="C127" s="19">
        <v>16</v>
      </c>
      <c r="D127" s="19">
        <v>1.61655</v>
      </c>
      <c r="E127" s="32">
        <f t="shared" si="1"/>
        <v>10.1034375</v>
      </c>
    </row>
    <row r="128" spans="1:5" s="10" customFormat="1" ht="11.25">
      <c r="A128" s="17" t="s">
        <v>246</v>
      </c>
      <c r="B128" s="11" t="s">
        <v>247</v>
      </c>
      <c r="C128" s="19">
        <v>92</v>
      </c>
      <c r="D128" s="19">
        <v>25.45443</v>
      </c>
      <c r="E128" s="32">
        <f t="shared" si="1"/>
        <v>27.66785869565217</v>
      </c>
    </row>
    <row r="129" spans="1:5" s="10" customFormat="1" ht="22.5">
      <c r="A129" s="17" t="s">
        <v>248</v>
      </c>
      <c r="B129" s="11" t="s">
        <v>249</v>
      </c>
      <c r="C129" s="19">
        <v>577.35659</v>
      </c>
      <c r="D129" s="19">
        <v>171.41747</v>
      </c>
      <c r="E129" s="32">
        <f t="shared" si="1"/>
        <v>29.69005168885316</v>
      </c>
    </row>
    <row r="130" spans="1:5" s="10" customFormat="1" ht="22.5">
      <c r="A130" s="17" t="s">
        <v>250</v>
      </c>
      <c r="B130" s="11" t="s">
        <v>251</v>
      </c>
      <c r="C130" s="19">
        <v>26.35659</v>
      </c>
      <c r="D130" s="19">
        <v>26.63103</v>
      </c>
      <c r="E130" s="32">
        <f t="shared" si="1"/>
        <v>101.04125761337106</v>
      </c>
    </row>
    <row r="131" spans="1:5" s="10" customFormat="1" ht="22.5">
      <c r="A131" s="17" t="s">
        <v>252</v>
      </c>
      <c r="B131" s="11" t="s">
        <v>253</v>
      </c>
      <c r="C131" s="19">
        <v>542</v>
      </c>
      <c r="D131" s="19">
        <v>120.64117</v>
      </c>
      <c r="E131" s="32">
        <f t="shared" si="1"/>
        <v>22.258518450184503</v>
      </c>
    </row>
    <row r="132" spans="1:5" s="10" customFormat="1" ht="22.5">
      <c r="A132" s="17" t="s">
        <v>254</v>
      </c>
      <c r="B132" s="11" t="s">
        <v>255</v>
      </c>
      <c r="C132" s="19">
        <v>9</v>
      </c>
      <c r="D132" s="19">
        <v>24.14527</v>
      </c>
      <c r="E132" s="32" t="s">
        <v>1591</v>
      </c>
    </row>
    <row r="133" spans="1:5" s="10" customFormat="1" ht="22.5">
      <c r="A133" s="17" t="s">
        <v>256</v>
      </c>
      <c r="B133" s="11" t="s">
        <v>257</v>
      </c>
      <c r="C133" s="19">
        <v>106</v>
      </c>
      <c r="D133" s="19">
        <v>15.391200000000001</v>
      </c>
      <c r="E133" s="32">
        <f t="shared" si="1"/>
        <v>14.520000000000003</v>
      </c>
    </row>
    <row r="134" spans="1:5" s="10" customFormat="1" ht="11.25">
      <c r="A134" s="17" t="s">
        <v>258</v>
      </c>
      <c r="B134" s="11" t="s">
        <v>259</v>
      </c>
      <c r="C134" s="19">
        <v>101</v>
      </c>
      <c r="D134" s="19">
        <v>15.391200000000001</v>
      </c>
      <c r="E134" s="32">
        <f t="shared" si="1"/>
        <v>15.23881188118812</v>
      </c>
    </row>
    <row r="135" spans="1:5" s="10" customFormat="1" ht="22.5">
      <c r="A135" s="17" t="s">
        <v>260</v>
      </c>
      <c r="B135" s="11" t="s">
        <v>261</v>
      </c>
      <c r="C135" s="19">
        <v>5</v>
      </c>
      <c r="D135" s="19">
        <v>0</v>
      </c>
      <c r="E135" s="32">
        <f t="shared" si="1"/>
        <v>0</v>
      </c>
    </row>
    <row r="136" spans="1:5" s="10" customFormat="1" ht="11.25">
      <c r="A136" s="17" t="s">
        <v>262</v>
      </c>
      <c r="B136" s="11" t="s">
        <v>263</v>
      </c>
      <c r="C136" s="19">
        <v>3.53199</v>
      </c>
      <c r="D136" s="19">
        <v>6.655609999999999</v>
      </c>
      <c r="E136" s="32">
        <f aca="true" t="shared" si="2" ref="E136:E199">D136/C136*100</f>
        <v>188.43796273488883</v>
      </c>
    </row>
    <row r="137" spans="1:5" s="10" customFormat="1" ht="33.75">
      <c r="A137" s="17" t="s">
        <v>264</v>
      </c>
      <c r="B137" s="11" t="s">
        <v>265</v>
      </c>
      <c r="C137" s="19">
        <v>2.1070100000000003</v>
      </c>
      <c r="D137" s="19">
        <v>0.35156</v>
      </c>
      <c r="E137" s="32">
        <f t="shared" si="2"/>
        <v>16.68525540932411</v>
      </c>
    </row>
    <row r="138" spans="1:5" s="10" customFormat="1" ht="45">
      <c r="A138" s="17" t="s">
        <v>266</v>
      </c>
      <c r="B138" s="11" t="s">
        <v>267</v>
      </c>
      <c r="C138" s="19">
        <v>0.07701000000000001</v>
      </c>
      <c r="D138" s="19">
        <v>0.07704000000000001</v>
      </c>
      <c r="E138" s="32">
        <f t="shared" si="2"/>
        <v>100.03895597974288</v>
      </c>
    </row>
    <row r="139" spans="1:5" s="10" customFormat="1" ht="45">
      <c r="A139" s="17" t="s">
        <v>268</v>
      </c>
      <c r="B139" s="11" t="s">
        <v>269</v>
      </c>
      <c r="C139" s="19">
        <v>2.03</v>
      </c>
      <c r="D139" s="19">
        <v>0.27452</v>
      </c>
      <c r="E139" s="32">
        <f t="shared" si="2"/>
        <v>13.523152709359607</v>
      </c>
    </row>
    <row r="140" spans="1:5" s="10" customFormat="1" ht="11.25">
      <c r="A140" s="17" t="s">
        <v>270</v>
      </c>
      <c r="B140" s="11" t="s">
        <v>271</v>
      </c>
      <c r="C140" s="19">
        <v>1.42498</v>
      </c>
      <c r="D140" s="19">
        <v>6.30405</v>
      </c>
      <c r="E140" s="32" t="s">
        <v>1591</v>
      </c>
    </row>
    <row r="141" spans="1:5" s="10" customFormat="1" ht="22.5">
      <c r="A141" s="17" t="s">
        <v>272</v>
      </c>
      <c r="B141" s="11" t="s">
        <v>273</v>
      </c>
      <c r="C141" s="19">
        <v>0.42498</v>
      </c>
      <c r="D141" s="19">
        <v>0.42734</v>
      </c>
      <c r="E141" s="32">
        <f t="shared" si="2"/>
        <v>100.55532025036472</v>
      </c>
    </row>
    <row r="142" spans="1:5" s="10" customFormat="1" ht="22.5">
      <c r="A142" s="17" t="s">
        <v>274</v>
      </c>
      <c r="B142" s="11" t="s">
        <v>275</v>
      </c>
      <c r="C142" s="19">
        <v>1</v>
      </c>
      <c r="D142" s="19">
        <v>5.87671</v>
      </c>
      <c r="E142" s="32" t="s">
        <v>1591</v>
      </c>
    </row>
    <row r="143" spans="1:5" s="10" customFormat="1" ht="22.5">
      <c r="A143" s="17" t="s">
        <v>276</v>
      </c>
      <c r="B143" s="11" t="s">
        <v>277</v>
      </c>
      <c r="C143" s="19">
        <v>0</v>
      </c>
      <c r="D143" s="19">
        <v>-8.146</v>
      </c>
      <c r="E143" s="32">
        <v>0</v>
      </c>
    </row>
    <row r="144" spans="1:5" s="10" customFormat="1" ht="22.5">
      <c r="A144" s="17" t="s">
        <v>276</v>
      </c>
      <c r="B144" s="11" t="s">
        <v>278</v>
      </c>
      <c r="C144" s="19">
        <v>0</v>
      </c>
      <c r="D144" s="19">
        <v>-8.146</v>
      </c>
      <c r="E144" s="32">
        <v>0</v>
      </c>
    </row>
    <row r="145" spans="1:5" s="10" customFormat="1" ht="32.25">
      <c r="A145" s="24" t="s">
        <v>279</v>
      </c>
      <c r="B145" s="15" t="s">
        <v>280</v>
      </c>
      <c r="C145" s="21">
        <v>1589794.88661</v>
      </c>
      <c r="D145" s="21">
        <v>839943.01888</v>
      </c>
      <c r="E145" s="20">
        <f t="shared" si="2"/>
        <v>52.83342058490659</v>
      </c>
    </row>
    <row r="146" spans="1:5" s="16" customFormat="1" ht="45">
      <c r="A146" s="17" t="s">
        <v>281</v>
      </c>
      <c r="B146" s="11" t="s">
        <v>282</v>
      </c>
      <c r="C146" s="19">
        <v>4690.5</v>
      </c>
      <c r="D146" s="19">
        <v>1811.2983700000002</v>
      </c>
      <c r="E146" s="32">
        <f t="shared" si="2"/>
        <v>38.61631745016523</v>
      </c>
    </row>
    <row r="147" spans="1:5" s="10" customFormat="1" ht="45">
      <c r="A147" s="17" t="s">
        <v>283</v>
      </c>
      <c r="B147" s="11" t="s">
        <v>284</v>
      </c>
      <c r="C147" s="19">
        <v>4690.5</v>
      </c>
      <c r="D147" s="19">
        <v>1811.2983700000002</v>
      </c>
      <c r="E147" s="32">
        <f t="shared" si="2"/>
        <v>38.61631745016523</v>
      </c>
    </row>
    <row r="148" spans="1:5" s="10" customFormat="1" ht="22.5">
      <c r="A148" s="17" t="s">
        <v>285</v>
      </c>
      <c r="B148" s="11" t="s">
        <v>286</v>
      </c>
      <c r="C148" s="19">
        <v>605.4</v>
      </c>
      <c r="D148" s="19">
        <v>0</v>
      </c>
      <c r="E148" s="32">
        <f t="shared" si="2"/>
        <v>0</v>
      </c>
    </row>
    <row r="149" spans="1:5" s="16" customFormat="1" ht="22.5">
      <c r="A149" s="17" t="s">
        <v>287</v>
      </c>
      <c r="B149" s="11" t="s">
        <v>288</v>
      </c>
      <c r="C149" s="19">
        <v>434.1</v>
      </c>
      <c r="D149" s="19">
        <v>0</v>
      </c>
      <c r="E149" s="32">
        <f t="shared" si="2"/>
        <v>0</v>
      </c>
    </row>
    <row r="150" spans="1:5" s="10" customFormat="1" ht="22.5">
      <c r="A150" s="17" t="s">
        <v>289</v>
      </c>
      <c r="B150" s="11" t="s">
        <v>290</v>
      </c>
      <c r="C150" s="19">
        <v>171.3</v>
      </c>
      <c r="D150" s="19">
        <v>0</v>
      </c>
      <c r="E150" s="32">
        <f t="shared" si="2"/>
        <v>0</v>
      </c>
    </row>
    <row r="151" spans="1:5" s="10" customFormat="1" ht="56.25">
      <c r="A151" s="17" t="s">
        <v>291</v>
      </c>
      <c r="B151" s="11" t="s">
        <v>292</v>
      </c>
      <c r="C151" s="19">
        <v>1482392.37702</v>
      </c>
      <c r="D151" s="19">
        <v>771745.7132100001</v>
      </c>
      <c r="E151" s="32">
        <f t="shared" si="2"/>
        <v>52.06082580925116</v>
      </c>
    </row>
    <row r="152" spans="1:5" s="10" customFormat="1" ht="45">
      <c r="A152" s="17" t="s">
        <v>293</v>
      </c>
      <c r="B152" s="11" t="s">
        <v>294</v>
      </c>
      <c r="C152" s="19">
        <v>702438.20288</v>
      </c>
      <c r="D152" s="19">
        <v>345917.90855</v>
      </c>
      <c r="E152" s="32">
        <f t="shared" si="2"/>
        <v>49.24531540735326</v>
      </c>
    </row>
    <row r="153" spans="1:5" s="10" customFormat="1" ht="56.25">
      <c r="A153" s="17" t="s">
        <v>295</v>
      </c>
      <c r="B153" s="11" t="s">
        <v>296</v>
      </c>
      <c r="C153" s="19">
        <v>482239.44288</v>
      </c>
      <c r="D153" s="19">
        <v>235610.00074000002</v>
      </c>
      <c r="E153" s="32">
        <f t="shared" si="2"/>
        <v>48.85747199210932</v>
      </c>
    </row>
    <row r="154" spans="1:5" s="10" customFormat="1" ht="56.25">
      <c r="A154" s="17" t="s">
        <v>297</v>
      </c>
      <c r="B154" s="11" t="s">
        <v>298</v>
      </c>
      <c r="C154" s="19">
        <v>113111.06</v>
      </c>
      <c r="D154" s="19">
        <v>63262.43402</v>
      </c>
      <c r="E154" s="32">
        <f t="shared" si="2"/>
        <v>55.92948560467915</v>
      </c>
    </row>
    <row r="155" spans="1:5" s="10" customFormat="1" ht="56.25">
      <c r="A155" s="17" t="s">
        <v>299</v>
      </c>
      <c r="B155" s="11" t="s">
        <v>300</v>
      </c>
      <c r="C155" s="19">
        <v>107087.7</v>
      </c>
      <c r="D155" s="19">
        <v>47045.47379</v>
      </c>
      <c r="E155" s="32">
        <f t="shared" si="2"/>
        <v>43.93172492265685</v>
      </c>
    </row>
    <row r="156" spans="1:5" s="10" customFormat="1" ht="56.25">
      <c r="A156" s="17" t="s">
        <v>301</v>
      </c>
      <c r="B156" s="11" t="s">
        <v>302</v>
      </c>
      <c r="C156" s="19">
        <v>224032.74955</v>
      </c>
      <c r="D156" s="19">
        <v>90864.44904</v>
      </c>
      <c r="E156" s="32">
        <f t="shared" si="2"/>
        <v>40.55855638182967</v>
      </c>
    </row>
    <row r="157" spans="1:5" s="10" customFormat="1" ht="56.25">
      <c r="A157" s="17" t="s">
        <v>303</v>
      </c>
      <c r="B157" s="11" t="s">
        <v>304</v>
      </c>
      <c r="C157" s="19">
        <v>58461.4</v>
      </c>
      <c r="D157" s="19">
        <v>28972.26794</v>
      </c>
      <c r="E157" s="32">
        <f t="shared" si="2"/>
        <v>49.55794411355185</v>
      </c>
    </row>
    <row r="158" spans="1:5" s="10" customFormat="1" ht="45">
      <c r="A158" s="17" t="s">
        <v>305</v>
      </c>
      <c r="B158" s="11" t="s">
        <v>306</v>
      </c>
      <c r="C158" s="19">
        <v>142705.103</v>
      </c>
      <c r="D158" s="19">
        <v>43066.454770000004</v>
      </c>
      <c r="E158" s="32">
        <f t="shared" si="2"/>
        <v>30.17863682842512</v>
      </c>
    </row>
    <row r="159" spans="1:5" s="10" customFormat="1" ht="45">
      <c r="A159" s="17" t="s">
        <v>307</v>
      </c>
      <c r="B159" s="11" t="s">
        <v>308</v>
      </c>
      <c r="C159" s="19">
        <v>5934.40975</v>
      </c>
      <c r="D159" s="19">
        <v>3281.05929</v>
      </c>
      <c r="E159" s="32">
        <f t="shared" si="2"/>
        <v>55.2887216795234</v>
      </c>
    </row>
    <row r="160" spans="1:5" s="10" customFormat="1" ht="45">
      <c r="A160" s="17" t="s">
        <v>309</v>
      </c>
      <c r="B160" s="11" t="s">
        <v>310</v>
      </c>
      <c r="C160" s="19">
        <v>7085.0368</v>
      </c>
      <c r="D160" s="19">
        <v>4982.06965</v>
      </c>
      <c r="E160" s="32">
        <f t="shared" si="2"/>
        <v>70.31819016098831</v>
      </c>
    </row>
    <row r="161" spans="1:5" s="10" customFormat="1" ht="45">
      <c r="A161" s="17" t="s">
        <v>311</v>
      </c>
      <c r="B161" s="11" t="s">
        <v>312</v>
      </c>
      <c r="C161" s="19">
        <v>9846.8</v>
      </c>
      <c r="D161" s="19">
        <v>10562.59739</v>
      </c>
      <c r="E161" s="32">
        <f t="shared" si="2"/>
        <v>107.26934019173744</v>
      </c>
    </row>
    <row r="162" spans="1:5" s="10" customFormat="1" ht="56.25">
      <c r="A162" s="17" t="s">
        <v>313</v>
      </c>
      <c r="B162" s="11" t="s">
        <v>314</v>
      </c>
      <c r="C162" s="19">
        <v>17303.4406</v>
      </c>
      <c r="D162" s="19">
        <v>8957.78331</v>
      </c>
      <c r="E162" s="32">
        <f t="shared" si="2"/>
        <v>51.768798570614905</v>
      </c>
    </row>
    <row r="163" spans="1:5" s="10" customFormat="1" ht="56.25">
      <c r="A163" s="17" t="s">
        <v>315</v>
      </c>
      <c r="B163" s="11" t="s">
        <v>316</v>
      </c>
      <c r="C163" s="19">
        <v>3705.6</v>
      </c>
      <c r="D163" s="19">
        <v>2592.88089</v>
      </c>
      <c r="E163" s="32">
        <f t="shared" si="2"/>
        <v>69.9719583873057</v>
      </c>
    </row>
    <row r="164" spans="1:5" s="10" customFormat="1" ht="45">
      <c r="A164" s="17" t="s">
        <v>317</v>
      </c>
      <c r="B164" s="11" t="s">
        <v>318</v>
      </c>
      <c r="C164" s="19">
        <v>5094.6404</v>
      </c>
      <c r="D164" s="19">
        <v>2044.93769</v>
      </c>
      <c r="E164" s="32">
        <f t="shared" si="2"/>
        <v>40.13899960436854</v>
      </c>
    </row>
    <row r="165" spans="1:5" s="10" customFormat="1" ht="45">
      <c r="A165" s="17" t="s">
        <v>319</v>
      </c>
      <c r="B165" s="11" t="s">
        <v>320</v>
      </c>
      <c r="C165" s="19">
        <v>4088.0822000000003</v>
      </c>
      <c r="D165" s="19">
        <v>2361.11522</v>
      </c>
      <c r="E165" s="32">
        <f t="shared" si="2"/>
        <v>57.75606028665471</v>
      </c>
    </row>
    <row r="166" spans="1:5" s="10" customFormat="1" ht="45">
      <c r="A166" s="17" t="s">
        <v>321</v>
      </c>
      <c r="B166" s="11" t="s">
        <v>322</v>
      </c>
      <c r="C166" s="19">
        <v>4143.382</v>
      </c>
      <c r="D166" s="19">
        <v>1673.77099</v>
      </c>
      <c r="E166" s="32">
        <f t="shared" si="2"/>
        <v>40.39625093703646</v>
      </c>
    </row>
    <row r="167" spans="1:5" s="10" customFormat="1" ht="45">
      <c r="A167" s="17" t="s">
        <v>323</v>
      </c>
      <c r="B167" s="11" t="s">
        <v>324</v>
      </c>
      <c r="C167" s="19">
        <v>271.736</v>
      </c>
      <c r="D167" s="19">
        <v>285.07852</v>
      </c>
      <c r="E167" s="32">
        <f t="shared" si="2"/>
        <v>104.91010392439722</v>
      </c>
    </row>
    <row r="168" spans="1:5" s="10" customFormat="1" ht="22.5">
      <c r="A168" s="17" t="s">
        <v>325</v>
      </c>
      <c r="B168" s="11" t="s">
        <v>326</v>
      </c>
      <c r="C168" s="19">
        <v>526324.18399</v>
      </c>
      <c r="D168" s="19">
        <v>320143.77531</v>
      </c>
      <c r="E168" s="32">
        <f t="shared" si="2"/>
        <v>60.82634715414913</v>
      </c>
    </row>
    <row r="169" spans="1:5" s="16" customFormat="1" ht="22.5">
      <c r="A169" s="17" t="s">
        <v>327</v>
      </c>
      <c r="B169" s="11" t="s">
        <v>328</v>
      </c>
      <c r="C169" s="19">
        <v>32837.2</v>
      </c>
      <c r="D169" s="19">
        <v>16139.84964</v>
      </c>
      <c r="E169" s="32">
        <f t="shared" si="2"/>
        <v>49.151114102298614</v>
      </c>
    </row>
    <row r="170" spans="1:5" s="10" customFormat="1" ht="22.5">
      <c r="A170" s="17" t="s">
        <v>329</v>
      </c>
      <c r="B170" s="11" t="s">
        <v>330</v>
      </c>
      <c r="C170" s="19">
        <v>425205.17304</v>
      </c>
      <c r="D170" s="19">
        <v>266792.08913</v>
      </c>
      <c r="E170" s="32">
        <f t="shared" si="2"/>
        <v>62.74431875383186</v>
      </c>
    </row>
    <row r="171" spans="1:5" s="10" customFormat="1" ht="22.5">
      <c r="A171" s="17" t="s">
        <v>331</v>
      </c>
      <c r="B171" s="11" t="s">
        <v>332</v>
      </c>
      <c r="C171" s="19">
        <v>29880.4</v>
      </c>
      <c r="D171" s="19">
        <v>14751.09436</v>
      </c>
      <c r="E171" s="32">
        <f t="shared" si="2"/>
        <v>49.36712480421948</v>
      </c>
    </row>
    <row r="172" spans="1:5" s="10" customFormat="1" ht="22.5">
      <c r="A172" s="17" t="s">
        <v>333</v>
      </c>
      <c r="B172" s="11" t="s">
        <v>334</v>
      </c>
      <c r="C172" s="19">
        <v>6709.261</v>
      </c>
      <c r="D172" s="19">
        <v>4091.6267799999996</v>
      </c>
      <c r="E172" s="32">
        <f t="shared" si="2"/>
        <v>60.984760914801186</v>
      </c>
    </row>
    <row r="173" spans="1:5" s="10" customFormat="1" ht="22.5">
      <c r="A173" s="17" t="s">
        <v>335</v>
      </c>
      <c r="B173" s="11" t="s">
        <v>336</v>
      </c>
      <c r="C173" s="19">
        <v>31692.14995</v>
      </c>
      <c r="D173" s="19">
        <v>18369.1154</v>
      </c>
      <c r="E173" s="32">
        <f t="shared" si="2"/>
        <v>57.96108950948593</v>
      </c>
    </row>
    <row r="174" spans="1:5" s="10" customFormat="1" ht="33.75">
      <c r="A174" s="17" t="s">
        <v>337</v>
      </c>
      <c r="B174" s="11" t="s">
        <v>338</v>
      </c>
      <c r="C174" s="19">
        <v>12293</v>
      </c>
      <c r="D174" s="19">
        <v>5861.44149</v>
      </c>
      <c r="E174" s="32">
        <f t="shared" si="2"/>
        <v>47.68113145692671</v>
      </c>
    </row>
    <row r="175" spans="1:5" s="10" customFormat="1" ht="45">
      <c r="A175" s="17" t="s">
        <v>339</v>
      </c>
      <c r="B175" s="11" t="s">
        <v>340</v>
      </c>
      <c r="C175" s="19">
        <v>12293</v>
      </c>
      <c r="D175" s="19">
        <v>5861.44149</v>
      </c>
      <c r="E175" s="32">
        <f t="shared" si="2"/>
        <v>47.68113145692671</v>
      </c>
    </row>
    <row r="176" spans="1:5" s="10" customFormat="1" ht="78.75">
      <c r="A176" s="17" t="s">
        <v>341</v>
      </c>
      <c r="B176" s="11" t="s">
        <v>342</v>
      </c>
      <c r="C176" s="19">
        <v>0.8</v>
      </c>
      <c r="D176" s="19">
        <v>0.35551</v>
      </c>
      <c r="E176" s="32">
        <f t="shared" si="2"/>
        <v>44.43875</v>
      </c>
    </row>
    <row r="177" spans="1:5" s="10" customFormat="1" ht="33.75">
      <c r="A177" s="17" t="s">
        <v>343</v>
      </c>
      <c r="B177" s="11" t="s">
        <v>344</v>
      </c>
      <c r="C177" s="19">
        <v>742</v>
      </c>
      <c r="D177" s="19">
        <v>512.53965</v>
      </c>
      <c r="E177" s="32">
        <f t="shared" si="2"/>
        <v>69.0754245283019</v>
      </c>
    </row>
    <row r="178" spans="1:5" s="10" customFormat="1" ht="33.75">
      <c r="A178" s="17" t="s">
        <v>345</v>
      </c>
      <c r="B178" s="11" t="s">
        <v>346</v>
      </c>
      <c r="C178" s="19">
        <v>248.3</v>
      </c>
      <c r="D178" s="19">
        <v>198.69235999999998</v>
      </c>
      <c r="E178" s="32">
        <f t="shared" si="2"/>
        <v>80.0210873942811</v>
      </c>
    </row>
    <row r="179" spans="1:5" s="10" customFormat="1" ht="67.5">
      <c r="A179" s="17" t="s">
        <v>347</v>
      </c>
      <c r="B179" s="11" t="s">
        <v>348</v>
      </c>
      <c r="C179" s="19">
        <v>246</v>
      </c>
      <c r="D179" s="19">
        <v>102.40674</v>
      </c>
      <c r="E179" s="32">
        <f t="shared" si="2"/>
        <v>41.628756097560974</v>
      </c>
    </row>
    <row r="180" spans="1:5" s="10" customFormat="1" ht="90">
      <c r="A180" s="17" t="s">
        <v>349</v>
      </c>
      <c r="B180" s="11" t="s">
        <v>350</v>
      </c>
      <c r="C180" s="19">
        <v>0</v>
      </c>
      <c r="D180" s="19">
        <v>92.17386</v>
      </c>
      <c r="E180" s="32">
        <v>0</v>
      </c>
    </row>
    <row r="181" spans="1:5" s="10" customFormat="1" ht="67.5">
      <c r="A181" s="17" t="s">
        <v>351</v>
      </c>
      <c r="B181" s="11" t="s">
        <v>352</v>
      </c>
      <c r="C181" s="19">
        <v>0</v>
      </c>
      <c r="D181" s="19">
        <v>2.58832</v>
      </c>
      <c r="E181" s="32">
        <v>0</v>
      </c>
    </row>
    <row r="182" spans="1:5" s="10" customFormat="1" ht="67.5">
      <c r="A182" s="17" t="s">
        <v>353</v>
      </c>
      <c r="B182" s="11" t="s">
        <v>354</v>
      </c>
      <c r="C182" s="19">
        <v>2.3</v>
      </c>
      <c r="D182" s="19">
        <v>1.5234400000000001</v>
      </c>
      <c r="E182" s="32">
        <f t="shared" si="2"/>
        <v>66.23652173913045</v>
      </c>
    </row>
    <row r="183" spans="1:5" s="10" customFormat="1" ht="33.75">
      <c r="A183" s="17" t="s">
        <v>355</v>
      </c>
      <c r="B183" s="11" t="s">
        <v>356</v>
      </c>
      <c r="C183" s="19">
        <v>493.7</v>
      </c>
      <c r="D183" s="19">
        <v>313.84729</v>
      </c>
      <c r="E183" s="32">
        <f t="shared" si="2"/>
        <v>63.57044561474579</v>
      </c>
    </row>
    <row r="184" spans="1:5" s="10" customFormat="1" ht="67.5">
      <c r="A184" s="17" t="s">
        <v>357</v>
      </c>
      <c r="B184" s="11" t="s">
        <v>358</v>
      </c>
      <c r="C184" s="19">
        <v>110.3</v>
      </c>
      <c r="D184" s="19">
        <v>134.52846</v>
      </c>
      <c r="E184" s="32">
        <f t="shared" si="2"/>
        <v>121.96596554850407</v>
      </c>
    </row>
    <row r="185" spans="1:5" s="10" customFormat="1" ht="56.25">
      <c r="A185" s="17" t="s">
        <v>359</v>
      </c>
      <c r="B185" s="11" t="s">
        <v>360</v>
      </c>
      <c r="C185" s="19">
        <v>376</v>
      </c>
      <c r="D185" s="19">
        <v>170.37613000000002</v>
      </c>
      <c r="E185" s="32">
        <f t="shared" si="2"/>
        <v>45.312800531914895</v>
      </c>
    </row>
    <row r="186" spans="1:5" s="10" customFormat="1" ht="67.5">
      <c r="A186" s="17" t="s">
        <v>361</v>
      </c>
      <c r="B186" s="11" t="s">
        <v>362</v>
      </c>
      <c r="C186" s="19">
        <v>7.4</v>
      </c>
      <c r="D186" s="19">
        <v>8.365770000000001</v>
      </c>
      <c r="E186" s="32">
        <f t="shared" si="2"/>
        <v>113.05094594594595</v>
      </c>
    </row>
    <row r="187" spans="1:5" s="10" customFormat="1" ht="56.25">
      <c r="A187" s="17" t="s">
        <v>363</v>
      </c>
      <c r="B187" s="11" t="s">
        <v>364</v>
      </c>
      <c r="C187" s="19">
        <v>0</v>
      </c>
      <c r="D187" s="19">
        <v>0.5769299999999999</v>
      </c>
      <c r="E187" s="32">
        <v>0</v>
      </c>
    </row>
    <row r="188" spans="1:5" s="10" customFormat="1" ht="22.5">
      <c r="A188" s="17" t="s">
        <v>365</v>
      </c>
      <c r="B188" s="11" t="s">
        <v>366</v>
      </c>
      <c r="C188" s="19">
        <v>50618.8</v>
      </c>
      <c r="D188" s="19">
        <v>44690.61958</v>
      </c>
      <c r="E188" s="32">
        <f t="shared" si="2"/>
        <v>88.28857969766173</v>
      </c>
    </row>
    <row r="189" spans="1:5" s="16" customFormat="1" ht="33.75">
      <c r="A189" s="17" t="s">
        <v>367</v>
      </c>
      <c r="B189" s="11" t="s">
        <v>368</v>
      </c>
      <c r="C189" s="19">
        <v>50618.8</v>
      </c>
      <c r="D189" s="19">
        <v>44690.61958</v>
      </c>
      <c r="E189" s="32">
        <f t="shared" si="2"/>
        <v>88.28857969766173</v>
      </c>
    </row>
    <row r="190" spans="1:5" s="10" customFormat="1" ht="33.75">
      <c r="A190" s="17" t="s">
        <v>369</v>
      </c>
      <c r="B190" s="11" t="s">
        <v>370</v>
      </c>
      <c r="C190" s="19">
        <v>32571.3</v>
      </c>
      <c r="D190" s="19">
        <v>30642.610969999998</v>
      </c>
      <c r="E190" s="32">
        <f t="shared" si="2"/>
        <v>94.07856293730984</v>
      </c>
    </row>
    <row r="191" spans="1:5" s="10" customFormat="1" ht="33.75">
      <c r="A191" s="17" t="s">
        <v>371</v>
      </c>
      <c r="B191" s="11" t="s">
        <v>372</v>
      </c>
      <c r="C191" s="19">
        <v>10517.4</v>
      </c>
      <c r="D191" s="19">
        <v>7941.36234</v>
      </c>
      <c r="E191" s="32">
        <f t="shared" si="2"/>
        <v>75.50689657139597</v>
      </c>
    </row>
    <row r="192" spans="1:5" s="10" customFormat="1" ht="33.75">
      <c r="A192" s="17" t="s">
        <v>373</v>
      </c>
      <c r="B192" s="11" t="s">
        <v>374</v>
      </c>
      <c r="C192" s="19">
        <v>6868.3</v>
      </c>
      <c r="D192" s="19">
        <v>5557.75127</v>
      </c>
      <c r="E192" s="32">
        <f t="shared" si="2"/>
        <v>80.91887759707642</v>
      </c>
    </row>
    <row r="193" spans="1:5" s="10" customFormat="1" ht="33.75">
      <c r="A193" s="17" t="s">
        <v>375</v>
      </c>
      <c r="B193" s="11" t="s">
        <v>376</v>
      </c>
      <c r="C193" s="19">
        <v>16.1</v>
      </c>
      <c r="D193" s="19">
        <v>16</v>
      </c>
      <c r="E193" s="32">
        <f t="shared" si="2"/>
        <v>99.37888198757763</v>
      </c>
    </row>
    <row r="194" spans="1:5" s="10" customFormat="1" ht="33.75">
      <c r="A194" s="17" t="s">
        <v>377</v>
      </c>
      <c r="B194" s="11" t="s">
        <v>378</v>
      </c>
      <c r="C194" s="19">
        <v>645.7</v>
      </c>
      <c r="D194" s="19">
        <v>532.895</v>
      </c>
      <c r="E194" s="32">
        <f t="shared" si="2"/>
        <v>82.52981260647358</v>
      </c>
    </row>
    <row r="195" spans="1:5" s="10" customFormat="1" ht="56.25">
      <c r="A195" s="17" t="s">
        <v>379</v>
      </c>
      <c r="B195" s="11" t="s">
        <v>380</v>
      </c>
      <c r="C195" s="19">
        <v>50745.809590000004</v>
      </c>
      <c r="D195" s="19">
        <v>21182.84807</v>
      </c>
      <c r="E195" s="32">
        <f t="shared" si="2"/>
        <v>41.743048817521085</v>
      </c>
    </row>
    <row r="196" spans="1:5" s="10" customFormat="1" ht="56.25">
      <c r="A196" s="17" t="s">
        <v>381</v>
      </c>
      <c r="B196" s="11" t="s">
        <v>382</v>
      </c>
      <c r="C196" s="19">
        <v>50745.809590000004</v>
      </c>
      <c r="D196" s="19">
        <v>21182.84807</v>
      </c>
      <c r="E196" s="32">
        <f t="shared" si="2"/>
        <v>41.743048817521085</v>
      </c>
    </row>
    <row r="197" spans="1:5" s="10" customFormat="1" ht="56.25">
      <c r="A197" s="17" t="s">
        <v>383</v>
      </c>
      <c r="B197" s="11" t="s">
        <v>384</v>
      </c>
      <c r="C197" s="19">
        <v>43641.5</v>
      </c>
      <c r="D197" s="19">
        <v>15942.00358</v>
      </c>
      <c r="E197" s="32">
        <f t="shared" si="2"/>
        <v>36.529458382502895</v>
      </c>
    </row>
    <row r="198" spans="1:5" s="10" customFormat="1" ht="56.25">
      <c r="A198" s="17" t="s">
        <v>385</v>
      </c>
      <c r="B198" s="11" t="s">
        <v>386</v>
      </c>
      <c r="C198" s="19">
        <v>1927.7</v>
      </c>
      <c r="D198" s="19">
        <v>1336.9515900000001</v>
      </c>
      <c r="E198" s="32">
        <f t="shared" si="2"/>
        <v>69.35475385174043</v>
      </c>
    </row>
    <row r="199" spans="1:5" s="10" customFormat="1" ht="56.25">
      <c r="A199" s="17" t="s">
        <v>387</v>
      </c>
      <c r="B199" s="11" t="s">
        <v>388</v>
      </c>
      <c r="C199" s="19">
        <v>78.60959</v>
      </c>
      <c r="D199" s="19">
        <v>65.11567</v>
      </c>
      <c r="E199" s="32">
        <f t="shared" si="2"/>
        <v>82.83425724520379</v>
      </c>
    </row>
    <row r="200" spans="1:5" s="10" customFormat="1" ht="56.25">
      <c r="A200" s="17" t="s">
        <v>389</v>
      </c>
      <c r="B200" s="11" t="s">
        <v>390</v>
      </c>
      <c r="C200" s="19">
        <v>5098</v>
      </c>
      <c r="D200" s="19">
        <v>3838.77723</v>
      </c>
      <c r="E200" s="32">
        <f aca="true" t="shared" si="3" ref="E200:E263">D200/C200*100</f>
        <v>75.2996710474696</v>
      </c>
    </row>
    <row r="201" spans="1:5" s="10" customFormat="1" ht="21.75">
      <c r="A201" s="24" t="s">
        <v>391</v>
      </c>
      <c r="B201" s="15" t="s">
        <v>392</v>
      </c>
      <c r="C201" s="21">
        <v>378695.80698</v>
      </c>
      <c r="D201" s="21">
        <v>277955.17618999997</v>
      </c>
      <c r="E201" s="20">
        <f t="shared" si="3"/>
        <v>73.39800733644763</v>
      </c>
    </row>
    <row r="202" spans="1:5" s="16" customFormat="1" ht="11.25">
      <c r="A202" s="17" t="s">
        <v>393</v>
      </c>
      <c r="B202" s="11" t="s">
        <v>394</v>
      </c>
      <c r="C202" s="19">
        <v>46484.306979999994</v>
      </c>
      <c r="D202" s="19">
        <v>29562.469530000002</v>
      </c>
      <c r="E202" s="32">
        <f t="shared" si="3"/>
        <v>63.5966661667546</v>
      </c>
    </row>
    <row r="203" spans="1:5" s="10" customFormat="1" ht="22.5">
      <c r="A203" s="17" t="s">
        <v>395</v>
      </c>
      <c r="B203" s="11" t="s">
        <v>396</v>
      </c>
      <c r="C203" s="19">
        <v>14899.50569</v>
      </c>
      <c r="D203" s="19">
        <v>8076.098379999999</v>
      </c>
      <c r="E203" s="32">
        <f t="shared" si="3"/>
        <v>54.20380077052073</v>
      </c>
    </row>
    <row r="204" spans="1:5" s="10" customFormat="1" ht="11.25">
      <c r="A204" s="17" t="s">
        <v>397</v>
      </c>
      <c r="B204" s="11" t="s">
        <v>398</v>
      </c>
      <c r="C204" s="19">
        <v>10561.872519999999</v>
      </c>
      <c r="D204" s="19">
        <v>7706.24342</v>
      </c>
      <c r="E204" s="32">
        <f t="shared" si="3"/>
        <v>72.96285204548181</v>
      </c>
    </row>
    <row r="205" spans="1:5" s="10" customFormat="1" ht="11.25">
      <c r="A205" s="17" t="s">
        <v>399</v>
      </c>
      <c r="B205" s="11" t="s">
        <v>400</v>
      </c>
      <c r="C205" s="19">
        <v>21022.92877</v>
      </c>
      <c r="D205" s="19">
        <v>13780.12773</v>
      </c>
      <c r="E205" s="32">
        <f t="shared" si="3"/>
        <v>65.54808742759205</v>
      </c>
    </row>
    <row r="206" spans="1:5" s="10" customFormat="1" ht="11.25">
      <c r="A206" s="17" t="s">
        <v>401</v>
      </c>
      <c r="B206" s="11" t="s">
        <v>402</v>
      </c>
      <c r="C206" s="19">
        <v>9064.22</v>
      </c>
      <c r="D206" s="19">
        <v>13327.69122</v>
      </c>
      <c r="E206" s="32">
        <f t="shared" si="3"/>
        <v>147.03627250883144</v>
      </c>
    </row>
    <row r="207" spans="1:5" s="10" customFormat="1" ht="11.25">
      <c r="A207" s="17" t="s">
        <v>403</v>
      </c>
      <c r="B207" s="11" t="s">
        <v>404</v>
      </c>
      <c r="C207" s="19">
        <v>11958.70877</v>
      </c>
      <c r="D207" s="19">
        <v>452.43651</v>
      </c>
      <c r="E207" s="32">
        <f t="shared" si="3"/>
        <v>3.7833224196829405</v>
      </c>
    </row>
    <row r="208" spans="1:5" s="10" customFormat="1" ht="11.25">
      <c r="A208" s="17" t="s">
        <v>405</v>
      </c>
      <c r="B208" s="11" t="s">
        <v>406</v>
      </c>
      <c r="C208" s="19">
        <v>35886.1</v>
      </c>
      <c r="D208" s="19">
        <v>4178.63008</v>
      </c>
      <c r="E208" s="32">
        <f t="shared" si="3"/>
        <v>11.644146563711297</v>
      </c>
    </row>
    <row r="209" spans="1:5" s="10" customFormat="1" ht="33.75">
      <c r="A209" s="17" t="s">
        <v>407</v>
      </c>
      <c r="B209" s="11" t="s">
        <v>408</v>
      </c>
      <c r="C209" s="19">
        <v>34856.1</v>
      </c>
      <c r="D209" s="19">
        <v>3712.0869500000003</v>
      </c>
      <c r="E209" s="32">
        <f t="shared" si="3"/>
        <v>10.649748394111793</v>
      </c>
    </row>
    <row r="210" spans="1:5" s="10" customFormat="1" ht="45">
      <c r="A210" s="17" t="s">
        <v>409</v>
      </c>
      <c r="B210" s="11" t="s">
        <v>410</v>
      </c>
      <c r="C210" s="19">
        <v>34856.1</v>
      </c>
      <c r="D210" s="19">
        <v>3712.0869500000003</v>
      </c>
      <c r="E210" s="32">
        <f t="shared" si="3"/>
        <v>10.649748394111793</v>
      </c>
    </row>
    <row r="211" spans="1:5" s="10" customFormat="1" ht="22.5">
      <c r="A211" s="17" t="s">
        <v>411</v>
      </c>
      <c r="B211" s="11" t="s">
        <v>412</v>
      </c>
      <c r="C211" s="19">
        <v>65</v>
      </c>
      <c r="D211" s="19">
        <v>45.79313</v>
      </c>
      <c r="E211" s="32">
        <f t="shared" si="3"/>
        <v>70.45096923076922</v>
      </c>
    </row>
    <row r="212" spans="1:5" s="10" customFormat="1" ht="33.75">
      <c r="A212" s="17" t="s">
        <v>413</v>
      </c>
      <c r="B212" s="11" t="s">
        <v>414</v>
      </c>
      <c r="C212" s="19">
        <v>705</v>
      </c>
      <c r="D212" s="19">
        <v>420.75</v>
      </c>
      <c r="E212" s="32">
        <f t="shared" si="3"/>
        <v>59.680851063829785</v>
      </c>
    </row>
    <row r="213" spans="1:5" s="10" customFormat="1" ht="45">
      <c r="A213" s="17" t="s">
        <v>415</v>
      </c>
      <c r="B213" s="11" t="s">
        <v>416</v>
      </c>
      <c r="C213" s="19">
        <v>705</v>
      </c>
      <c r="D213" s="19">
        <v>420.75</v>
      </c>
      <c r="E213" s="32">
        <f t="shared" si="3"/>
        <v>59.680851063829785</v>
      </c>
    </row>
    <row r="214" spans="1:5" s="16" customFormat="1" ht="22.5">
      <c r="A214" s="17" t="s">
        <v>417</v>
      </c>
      <c r="B214" s="11" t="s">
        <v>418</v>
      </c>
      <c r="C214" s="19">
        <v>260</v>
      </c>
      <c r="D214" s="19">
        <v>0</v>
      </c>
      <c r="E214" s="32">
        <f t="shared" si="3"/>
        <v>0</v>
      </c>
    </row>
    <row r="215" spans="1:5" s="10" customFormat="1" ht="22.5">
      <c r="A215" s="17" t="s">
        <v>419</v>
      </c>
      <c r="B215" s="11" t="s">
        <v>420</v>
      </c>
      <c r="C215" s="19">
        <v>260</v>
      </c>
      <c r="D215" s="19">
        <v>0</v>
      </c>
      <c r="E215" s="32">
        <f t="shared" si="3"/>
        <v>0</v>
      </c>
    </row>
    <row r="216" spans="1:5" s="10" customFormat="1" ht="11.25">
      <c r="A216" s="17" t="s">
        <v>421</v>
      </c>
      <c r="B216" s="11" t="s">
        <v>422</v>
      </c>
      <c r="C216" s="19">
        <v>296325.4</v>
      </c>
      <c r="D216" s="19">
        <v>244214.07658000002</v>
      </c>
      <c r="E216" s="32">
        <f t="shared" si="3"/>
        <v>82.41415571530486</v>
      </c>
    </row>
    <row r="217" spans="1:5" s="16" customFormat="1" ht="11.25">
      <c r="A217" s="17" t="s">
        <v>423</v>
      </c>
      <c r="B217" s="11" t="s">
        <v>424</v>
      </c>
      <c r="C217" s="19">
        <v>296325.4</v>
      </c>
      <c r="D217" s="19">
        <v>244214.07658000002</v>
      </c>
      <c r="E217" s="32">
        <f t="shared" si="3"/>
        <v>82.41415571530486</v>
      </c>
    </row>
    <row r="218" spans="1:5" s="10" customFormat="1" ht="33.75">
      <c r="A218" s="17" t="s">
        <v>425</v>
      </c>
      <c r="B218" s="11" t="s">
        <v>426</v>
      </c>
      <c r="C218" s="19">
        <v>11318</v>
      </c>
      <c r="D218" s="19">
        <v>9351.72155</v>
      </c>
      <c r="E218" s="32">
        <f t="shared" si="3"/>
        <v>82.62697959003359</v>
      </c>
    </row>
    <row r="219" spans="1:5" s="10" customFormat="1" ht="22.5">
      <c r="A219" s="17" t="s">
        <v>427</v>
      </c>
      <c r="B219" s="11" t="s">
        <v>428</v>
      </c>
      <c r="C219" s="19">
        <v>264024.7</v>
      </c>
      <c r="D219" s="19">
        <v>220584.76147</v>
      </c>
      <c r="E219" s="32">
        <f t="shared" si="3"/>
        <v>83.54701718058953</v>
      </c>
    </row>
    <row r="220" spans="1:5" s="10" customFormat="1" ht="33.75">
      <c r="A220" s="17" t="s">
        <v>429</v>
      </c>
      <c r="B220" s="11" t="s">
        <v>430</v>
      </c>
      <c r="C220" s="19">
        <v>20982.7</v>
      </c>
      <c r="D220" s="19">
        <v>14277.593560000001</v>
      </c>
      <c r="E220" s="32">
        <f t="shared" si="3"/>
        <v>68.04459654858526</v>
      </c>
    </row>
    <row r="221" spans="1:5" s="10" customFormat="1" ht="21.75">
      <c r="A221" s="24" t="s">
        <v>431</v>
      </c>
      <c r="B221" s="15" t="s">
        <v>432</v>
      </c>
      <c r="C221" s="21">
        <v>350710.17789999995</v>
      </c>
      <c r="D221" s="21">
        <v>253662.165</v>
      </c>
      <c r="E221" s="20">
        <f t="shared" si="3"/>
        <v>72.32814471450219</v>
      </c>
    </row>
    <row r="222" spans="1:5" s="10" customFormat="1" ht="11.25">
      <c r="A222" s="17" t="s">
        <v>433</v>
      </c>
      <c r="B222" s="11" t="s">
        <v>434</v>
      </c>
      <c r="C222" s="19">
        <v>84879.4096</v>
      </c>
      <c r="D222" s="19">
        <v>53862.107200000006</v>
      </c>
      <c r="E222" s="32">
        <f t="shared" si="3"/>
        <v>63.45721236025186</v>
      </c>
    </row>
    <row r="223" spans="1:5" s="16" customFormat="1" ht="33.75">
      <c r="A223" s="17" t="s">
        <v>435</v>
      </c>
      <c r="B223" s="11" t="s">
        <v>436</v>
      </c>
      <c r="C223" s="19">
        <v>5</v>
      </c>
      <c r="D223" s="19">
        <v>7.25</v>
      </c>
      <c r="E223" s="32">
        <f t="shared" si="3"/>
        <v>145</v>
      </c>
    </row>
    <row r="224" spans="1:5" s="10" customFormat="1" ht="22.5">
      <c r="A224" s="17" t="s">
        <v>437</v>
      </c>
      <c r="B224" s="11" t="s">
        <v>438</v>
      </c>
      <c r="C224" s="19">
        <v>531</v>
      </c>
      <c r="D224" s="19">
        <v>242.701</v>
      </c>
      <c r="E224" s="32">
        <f t="shared" si="3"/>
        <v>45.70640301318267</v>
      </c>
    </row>
    <row r="225" spans="1:5" s="10" customFormat="1" ht="22.5">
      <c r="A225" s="17" t="s">
        <v>1594</v>
      </c>
      <c r="B225" s="11" t="s">
        <v>1604</v>
      </c>
      <c r="C225" s="19">
        <v>0</v>
      </c>
      <c r="D225" s="19">
        <v>0.1</v>
      </c>
      <c r="E225" s="32">
        <v>0</v>
      </c>
    </row>
    <row r="226" spans="1:5" s="10" customFormat="1" ht="22.5">
      <c r="A226" s="17" t="s">
        <v>439</v>
      </c>
      <c r="B226" s="11" t="s">
        <v>440</v>
      </c>
      <c r="C226" s="19">
        <v>0</v>
      </c>
      <c r="D226" s="19">
        <v>1.225</v>
      </c>
      <c r="E226" s="32">
        <v>0</v>
      </c>
    </row>
    <row r="227" spans="1:5" s="10" customFormat="1" ht="22.5">
      <c r="A227" s="17" t="s">
        <v>441</v>
      </c>
      <c r="B227" s="11" t="s">
        <v>442</v>
      </c>
      <c r="C227" s="19">
        <v>25.5</v>
      </c>
      <c r="D227" s="19">
        <v>14.35</v>
      </c>
      <c r="E227" s="32">
        <f t="shared" si="3"/>
        <v>56.27450980392157</v>
      </c>
    </row>
    <row r="228" spans="1:5" s="10" customFormat="1" ht="56.25">
      <c r="A228" s="17" t="s">
        <v>443</v>
      </c>
      <c r="B228" s="11" t="s">
        <v>444</v>
      </c>
      <c r="C228" s="19">
        <v>25.5</v>
      </c>
      <c r="D228" s="19">
        <v>14.35</v>
      </c>
      <c r="E228" s="32">
        <f t="shared" si="3"/>
        <v>56.27450980392157</v>
      </c>
    </row>
    <row r="229" spans="1:5" s="10" customFormat="1" ht="22.5">
      <c r="A229" s="17" t="s">
        <v>445</v>
      </c>
      <c r="B229" s="11" t="s">
        <v>446</v>
      </c>
      <c r="C229" s="19">
        <v>98.9</v>
      </c>
      <c r="D229" s="19">
        <v>49.4105</v>
      </c>
      <c r="E229" s="32">
        <f t="shared" si="3"/>
        <v>49.96006066734074</v>
      </c>
    </row>
    <row r="230" spans="1:5" s="10" customFormat="1" ht="45">
      <c r="A230" s="17" t="s">
        <v>447</v>
      </c>
      <c r="B230" s="11" t="s">
        <v>448</v>
      </c>
      <c r="C230" s="19">
        <v>98.9</v>
      </c>
      <c r="D230" s="19">
        <v>49.4105</v>
      </c>
      <c r="E230" s="32">
        <f t="shared" si="3"/>
        <v>49.96006066734074</v>
      </c>
    </row>
    <row r="231" spans="1:5" s="10" customFormat="1" ht="11.25">
      <c r="A231" s="17" t="s">
        <v>449</v>
      </c>
      <c r="B231" s="11" t="s">
        <v>450</v>
      </c>
      <c r="C231" s="19">
        <v>84219.00959999999</v>
      </c>
      <c r="D231" s="19">
        <v>53547.070700000004</v>
      </c>
      <c r="E231" s="32">
        <f t="shared" si="3"/>
        <v>63.58074139594253</v>
      </c>
    </row>
    <row r="232" spans="1:5" s="10" customFormat="1" ht="22.5">
      <c r="A232" s="17" t="s">
        <v>451</v>
      </c>
      <c r="B232" s="11" t="s">
        <v>452</v>
      </c>
      <c r="C232" s="19">
        <v>19436.4</v>
      </c>
      <c r="D232" s="19">
        <v>12005.165560000001</v>
      </c>
      <c r="E232" s="32">
        <f t="shared" si="3"/>
        <v>61.76640509559383</v>
      </c>
    </row>
    <row r="233" spans="1:5" s="10" customFormat="1" ht="22.5">
      <c r="A233" s="17" t="s">
        <v>453</v>
      </c>
      <c r="B233" s="11" t="s">
        <v>454</v>
      </c>
      <c r="C233" s="19">
        <v>31540.83264</v>
      </c>
      <c r="D233" s="19">
        <v>20404.66306</v>
      </c>
      <c r="E233" s="32">
        <f t="shared" si="3"/>
        <v>64.69284845106739</v>
      </c>
    </row>
    <row r="234" spans="1:5" s="10" customFormat="1" ht="22.5">
      <c r="A234" s="17" t="s">
        <v>455</v>
      </c>
      <c r="B234" s="11" t="s">
        <v>456</v>
      </c>
      <c r="C234" s="19">
        <v>14751.92696</v>
      </c>
      <c r="D234" s="19">
        <v>8833.27209</v>
      </c>
      <c r="E234" s="32">
        <f t="shared" si="3"/>
        <v>59.878767797261375</v>
      </c>
    </row>
    <row r="235" spans="1:5" s="10" customFormat="1" ht="22.5">
      <c r="A235" s="17" t="s">
        <v>457</v>
      </c>
      <c r="B235" s="11" t="s">
        <v>458</v>
      </c>
      <c r="C235" s="19">
        <v>8047.3</v>
      </c>
      <c r="D235" s="19">
        <v>4853.64408</v>
      </c>
      <c r="E235" s="32">
        <f t="shared" si="3"/>
        <v>60.31394480136195</v>
      </c>
    </row>
    <row r="236" spans="1:5" s="10" customFormat="1" ht="22.5">
      <c r="A236" s="17" t="s">
        <v>459</v>
      </c>
      <c r="B236" s="11" t="s">
        <v>460</v>
      </c>
      <c r="C236" s="19">
        <v>10442.55</v>
      </c>
      <c r="D236" s="19">
        <v>7450.3259100000005</v>
      </c>
      <c r="E236" s="32">
        <f t="shared" si="3"/>
        <v>71.34584857146962</v>
      </c>
    </row>
    <row r="237" spans="1:5" s="10" customFormat="1" ht="11.25">
      <c r="A237" s="17" t="s">
        <v>461</v>
      </c>
      <c r="B237" s="11" t="s">
        <v>462</v>
      </c>
      <c r="C237" s="19">
        <v>265830.7683</v>
      </c>
      <c r="D237" s="19">
        <v>199800.0578</v>
      </c>
      <c r="E237" s="32">
        <f t="shared" si="3"/>
        <v>75.16062157805531</v>
      </c>
    </row>
    <row r="238" spans="1:5" s="10" customFormat="1" ht="22.5">
      <c r="A238" s="17" t="s">
        <v>463</v>
      </c>
      <c r="B238" s="11" t="s">
        <v>464</v>
      </c>
      <c r="C238" s="19">
        <v>36237.902700000006</v>
      </c>
      <c r="D238" s="19">
        <v>11186.3634</v>
      </c>
      <c r="E238" s="32">
        <f t="shared" si="3"/>
        <v>30.869235155819318</v>
      </c>
    </row>
    <row r="239" spans="1:5" s="10" customFormat="1" ht="22.5">
      <c r="A239" s="17" t="s">
        <v>465</v>
      </c>
      <c r="B239" s="11" t="s">
        <v>466</v>
      </c>
      <c r="C239" s="19">
        <v>7383.3</v>
      </c>
      <c r="D239" s="19">
        <v>3977.97787</v>
      </c>
      <c r="E239" s="32">
        <f t="shared" si="3"/>
        <v>53.8780473501009</v>
      </c>
    </row>
    <row r="240" spans="1:5" s="10" customFormat="1" ht="22.5">
      <c r="A240" s="17" t="s">
        <v>467</v>
      </c>
      <c r="B240" s="11" t="s">
        <v>468</v>
      </c>
      <c r="C240" s="19">
        <v>17757.65721</v>
      </c>
      <c r="D240" s="19">
        <v>599.4802199999999</v>
      </c>
      <c r="E240" s="32">
        <f t="shared" si="3"/>
        <v>3.3758970167664355</v>
      </c>
    </row>
    <row r="241" spans="1:5" s="10" customFormat="1" ht="22.5">
      <c r="A241" s="17" t="s">
        <v>469</v>
      </c>
      <c r="B241" s="11" t="s">
        <v>470</v>
      </c>
      <c r="C241" s="19">
        <v>3595.84008</v>
      </c>
      <c r="D241" s="19">
        <v>2534.3550800000003</v>
      </c>
      <c r="E241" s="32">
        <f t="shared" si="3"/>
        <v>70.4801944362331</v>
      </c>
    </row>
    <row r="242" spans="1:5" s="10" customFormat="1" ht="22.5">
      <c r="A242" s="17" t="s">
        <v>471</v>
      </c>
      <c r="B242" s="11" t="s">
        <v>472</v>
      </c>
      <c r="C242" s="19">
        <v>5875.7054100000005</v>
      </c>
      <c r="D242" s="19">
        <v>2904.28411</v>
      </c>
      <c r="E242" s="32">
        <f t="shared" si="3"/>
        <v>49.42868825685391</v>
      </c>
    </row>
    <row r="243" spans="1:5" s="10" customFormat="1" ht="22.5">
      <c r="A243" s="17" t="s">
        <v>473</v>
      </c>
      <c r="B243" s="11" t="s">
        <v>474</v>
      </c>
      <c r="C243" s="19">
        <v>1625.4</v>
      </c>
      <c r="D243" s="19">
        <v>1170.26612</v>
      </c>
      <c r="E243" s="32">
        <f t="shared" si="3"/>
        <v>71.99865386981665</v>
      </c>
    </row>
    <row r="244" spans="1:5" s="10" customFormat="1" ht="11.25">
      <c r="A244" s="17" t="s">
        <v>475</v>
      </c>
      <c r="B244" s="11" t="s">
        <v>476</v>
      </c>
      <c r="C244" s="19">
        <v>229592.8656</v>
      </c>
      <c r="D244" s="19">
        <v>188613.6944</v>
      </c>
      <c r="E244" s="32">
        <f t="shared" si="3"/>
        <v>82.15137430646713</v>
      </c>
    </row>
    <row r="245" spans="1:5" s="10" customFormat="1" ht="22.5">
      <c r="A245" s="17" t="s">
        <v>477</v>
      </c>
      <c r="B245" s="11" t="s">
        <v>478</v>
      </c>
      <c r="C245" s="19">
        <v>200004.1</v>
      </c>
      <c r="D245" s="19">
        <v>155748.37034999998</v>
      </c>
      <c r="E245" s="32">
        <f t="shared" si="3"/>
        <v>77.87258878692985</v>
      </c>
    </row>
    <row r="246" spans="1:5" s="10" customFormat="1" ht="11.25">
      <c r="A246" s="17" t="s">
        <v>479</v>
      </c>
      <c r="B246" s="11" t="s">
        <v>480</v>
      </c>
      <c r="C246" s="19">
        <v>26308.62245</v>
      </c>
      <c r="D246" s="19">
        <v>26544.001940000002</v>
      </c>
      <c r="E246" s="32">
        <f t="shared" si="3"/>
        <v>100.8946857268842</v>
      </c>
    </row>
    <row r="247" spans="1:5" s="10" customFormat="1" ht="22.5">
      <c r="A247" s="17" t="s">
        <v>481</v>
      </c>
      <c r="B247" s="11" t="s">
        <v>482</v>
      </c>
      <c r="C247" s="19">
        <v>2502.64348</v>
      </c>
      <c r="D247" s="19">
        <v>4892.15838</v>
      </c>
      <c r="E247" s="32">
        <f t="shared" si="3"/>
        <v>195.47963659610033</v>
      </c>
    </row>
    <row r="248" spans="1:5" s="10" customFormat="1" ht="11.25">
      <c r="A248" s="17" t="s">
        <v>483</v>
      </c>
      <c r="B248" s="11" t="s">
        <v>484</v>
      </c>
      <c r="C248" s="19">
        <v>279.89966999999996</v>
      </c>
      <c r="D248" s="19">
        <v>655.58801</v>
      </c>
      <c r="E248" s="32" t="s">
        <v>1591</v>
      </c>
    </row>
    <row r="249" spans="1:5" s="10" customFormat="1" ht="11.25">
      <c r="A249" s="17" t="s">
        <v>485</v>
      </c>
      <c r="B249" s="11" t="s">
        <v>486</v>
      </c>
      <c r="C249" s="19">
        <v>497.6</v>
      </c>
      <c r="D249" s="19">
        <v>773.5757199999999</v>
      </c>
      <c r="E249" s="32">
        <f t="shared" si="3"/>
        <v>155.46135852090032</v>
      </c>
    </row>
    <row r="250" spans="1:5" s="10" customFormat="1" ht="22.5">
      <c r="A250" s="17" t="s">
        <v>487</v>
      </c>
      <c r="B250" s="11" t="s">
        <v>488</v>
      </c>
      <c r="C250" s="19">
        <v>0</v>
      </c>
      <c r="D250" s="19">
        <v>0</v>
      </c>
      <c r="E250" s="32">
        <v>0</v>
      </c>
    </row>
    <row r="251" spans="1:5" s="10" customFormat="1" ht="21.75">
      <c r="A251" s="24" t="s">
        <v>489</v>
      </c>
      <c r="B251" s="15" t="s">
        <v>490</v>
      </c>
      <c r="C251" s="21">
        <v>1190031.6630499999</v>
      </c>
      <c r="D251" s="21">
        <v>396505.88596</v>
      </c>
      <c r="E251" s="20">
        <f t="shared" si="3"/>
        <v>33.31893581249531</v>
      </c>
    </row>
    <row r="252" spans="1:5" s="16" customFormat="1" ht="11.25">
      <c r="A252" s="17" t="s">
        <v>491</v>
      </c>
      <c r="B252" s="11" t="s">
        <v>492</v>
      </c>
      <c r="C252" s="19">
        <v>2762</v>
      </c>
      <c r="D252" s="19">
        <v>2848.944</v>
      </c>
      <c r="E252" s="32">
        <f t="shared" si="3"/>
        <v>103.14786386676322</v>
      </c>
    </row>
    <row r="253" spans="1:5" s="10" customFormat="1" ht="22.5">
      <c r="A253" s="17" t="s">
        <v>493</v>
      </c>
      <c r="B253" s="11" t="s">
        <v>494</v>
      </c>
      <c r="C253" s="19">
        <v>1562</v>
      </c>
      <c r="D253" s="19">
        <v>2848.944</v>
      </c>
      <c r="E253" s="32">
        <f t="shared" si="3"/>
        <v>182.39078104993598</v>
      </c>
    </row>
    <row r="254" spans="1:5" s="10" customFormat="1" ht="22.5">
      <c r="A254" s="17" t="s">
        <v>495</v>
      </c>
      <c r="B254" s="11" t="s">
        <v>496</v>
      </c>
      <c r="C254" s="19">
        <v>1200</v>
      </c>
      <c r="D254" s="19">
        <v>0</v>
      </c>
      <c r="E254" s="32">
        <f t="shared" si="3"/>
        <v>0</v>
      </c>
    </row>
    <row r="255" spans="1:5" s="10" customFormat="1" ht="56.25">
      <c r="A255" s="17" t="s">
        <v>497</v>
      </c>
      <c r="B255" s="11" t="s">
        <v>498</v>
      </c>
      <c r="C255" s="19">
        <v>354844.938</v>
      </c>
      <c r="D255" s="19">
        <v>172534.6034</v>
      </c>
      <c r="E255" s="32">
        <f t="shared" si="3"/>
        <v>48.622534781657215</v>
      </c>
    </row>
    <row r="256" spans="1:5" s="10" customFormat="1" ht="78.75">
      <c r="A256" s="17" t="s">
        <v>499</v>
      </c>
      <c r="B256" s="11" t="s">
        <v>500</v>
      </c>
      <c r="C256" s="19">
        <v>145.6</v>
      </c>
      <c r="D256" s="19">
        <v>155.62965</v>
      </c>
      <c r="E256" s="32">
        <f t="shared" si="3"/>
        <v>106.88849587912088</v>
      </c>
    </row>
    <row r="257" spans="1:5" s="10" customFormat="1" ht="67.5">
      <c r="A257" s="17" t="s">
        <v>501</v>
      </c>
      <c r="B257" s="11" t="s">
        <v>502</v>
      </c>
      <c r="C257" s="19">
        <v>13835.4</v>
      </c>
      <c r="D257" s="19">
        <v>30.29643</v>
      </c>
      <c r="E257" s="32">
        <f t="shared" si="3"/>
        <v>0.21897762262023507</v>
      </c>
    </row>
    <row r="258" spans="1:5" s="10" customFormat="1" ht="67.5">
      <c r="A258" s="17" t="s">
        <v>503</v>
      </c>
      <c r="B258" s="11" t="s">
        <v>504</v>
      </c>
      <c r="C258" s="19">
        <v>145.5</v>
      </c>
      <c r="D258" s="19">
        <v>155.62965</v>
      </c>
      <c r="E258" s="32">
        <f t="shared" si="3"/>
        <v>106.96195876288658</v>
      </c>
    </row>
    <row r="259" spans="1:5" s="10" customFormat="1" ht="67.5">
      <c r="A259" s="17" t="s">
        <v>505</v>
      </c>
      <c r="B259" s="11" t="s">
        <v>506</v>
      </c>
      <c r="C259" s="19">
        <v>13835.4</v>
      </c>
      <c r="D259" s="19">
        <v>30.29643</v>
      </c>
      <c r="E259" s="32">
        <f t="shared" si="3"/>
        <v>0.21897762262023507</v>
      </c>
    </row>
    <row r="260" spans="1:5" s="10" customFormat="1" ht="78.75">
      <c r="A260" s="17" t="s">
        <v>507</v>
      </c>
      <c r="B260" s="11" t="s">
        <v>508</v>
      </c>
      <c r="C260" s="19">
        <v>0.1</v>
      </c>
      <c r="D260" s="19">
        <v>0</v>
      </c>
      <c r="E260" s="32">
        <f t="shared" si="3"/>
        <v>0</v>
      </c>
    </row>
    <row r="261" spans="1:5" s="10" customFormat="1" ht="67.5">
      <c r="A261" s="17" t="s">
        <v>509</v>
      </c>
      <c r="B261" s="11" t="s">
        <v>510</v>
      </c>
      <c r="C261" s="19">
        <v>313782.5</v>
      </c>
      <c r="D261" s="19">
        <v>166183.11419999998</v>
      </c>
      <c r="E261" s="32">
        <f t="shared" si="3"/>
        <v>52.96124360026451</v>
      </c>
    </row>
    <row r="262" spans="1:5" s="10" customFormat="1" ht="56.25">
      <c r="A262" s="17" t="s">
        <v>511</v>
      </c>
      <c r="B262" s="11" t="s">
        <v>512</v>
      </c>
      <c r="C262" s="19">
        <v>0</v>
      </c>
      <c r="D262" s="19">
        <v>245.335</v>
      </c>
      <c r="E262" s="32">
        <v>0</v>
      </c>
    </row>
    <row r="263" spans="1:5" s="10" customFormat="1" ht="56.25">
      <c r="A263" s="17" t="s">
        <v>513</v>
      </c>
      <c r="B263" s="11" t="s">
        <v>514</v>
      </c>
      <c r="C263" s="19">
        <v>6.9</v>
      </c>
      <c r="D263" s="19">
        <v>6.876</v>
      </c>
      <c r="E263" s="32">
        <f t="shared" si="3"/>
        <v>99.65217391304347</v>
      </c>
    </row>
    <row r="264" spans="1:5" s="10" customFormat="1" ht="56.25">
      <c r="A264" s="17" t="s">
        <v>515</v>
      </c>
      <c r="B264" s="11" t="s">
        <v>516</v>
      </c>
      <c r="C264" s="19">
        <v>0</v>
      </c>
      <c r="D264" s="19">
        <v>30.61</v>
      </c>
      <c r="E264" s="32">
        <v>0</v>
      </c>
    </row>
    <row r="265" spans="1:5" s="10" customFormat="1" ht="67.5">
      <c r="A265" s="17" t="s">
        <v>517</v>
      </c>
      <c r="B265" s="11" t="s">
        <v>518</v>
      </c>
      <c r="C265" s="19">
        <v>313775.6</v>
      </c>
      <c r="D265" s="19">
        <v>166176.2382</v>
      </c>
      <c r="E265" s="32">
        <f aca="true" t="shared" si="4" ref="E265:E324">D265/C265*100</f>
        <v>52.96021685561274</v>
      </c>
    </row>
    <row r="266" spans="1:5" s="10" customFormat="1" ht="67.5">
      <c r="A266" s="17" t="s">
        <v>519</v>
      </c>
      <c r="B266" s="11" t="s">
        <v>520</v>
      </c>
      <c r="C266" s="19">
        <v>0</v>
      </c>
      <c r="D266" s="19">
        <v>214.725</v>
      </c>
      <c r="E266" s="32">
        <v>0</v>
      </c>
    </row>
    <row r="267" spans="1:5" s="10" customFormat="1" ht="67.5">
      <c r="A267" s="17" t="s">
        <v>521</v>
      </c>
      <c r="B267" s="11" t="s">
        <v>522</v>
      </c>
      <c r="C267" s="19">
        <v>16086.933</v>
      </c>
      <c r="D267" s="19">
        <v>3337.54358</v>
      </c>
      <c r="E267" s="32">
        <f t="shared" si="4"/>
        <v>20.74692285968991</v>
      </c>
    </row>
    <row r="268" spans="1:5" s="10" customFormat="1" ht="56.25">
      <c r="A268" s="17" t="s">
        <v>523</v>
      </c>
      <c r="B268" s="11" t="s">
        <v>524</v>
      </c>
      <c r="C268" s="19">
        <v>0</v>
      </c>
      <c r="D268" s="19">
        <v>41.737</v>
      </c>
      <c r="E268" s="32">
        <v>0</v>
      </c>
    </row>
    <row r="269" spans="1:5" s="10" customFormat="1" ht="67.5">
      <c r="A269" s="17" t="s">
        <v>525</v>
      </c>
      <c r="B269" s="11" t="s">
        <v>526</v>
      </c>
      <c r="C269" s="19">
        <v>8224.595</v>
      </c>
      <c r="D269" s="19">
        <v>1133.0333400000002</v>
      </c>
      <c r="E269" s="32">
        <f t="shared" si="4"/>
        <v>13.776159677163438</v>
      </c>
    </row>
    <row r="270" spans="1:5" s="10" customFormat="1" ht="56.25">
      <c r="A270" s="17" t="s">
        <v>527</v>
      </c>
      <c r="B270" s="11" t="s">
        <v>528</v>
      </c>
      <c r="C270" s="19">
        <v>0</v>
      </c>
      <c r="D270" s="19">
        <v>86.0114</v>
      </c>
      <c r="E270" s="32">
        <v>0</v>
      </c>
    </row>
    <row r="271" spans="1:5" s="10" customFormat="1" ht="67.5">
      <c r="A271" s="17" t="s">
        <v>529</v>
      </c>
      <c r="B271" s="11" t="s">
        <v>530</v>
      </c>
      <c r="C271" s="19">
        <v>2319.91</v>
      </c>
      <c r="D271" s="19">
        <v>908.8228</v>
      </c>
      <c r="E271" s="32">
        <f t="shared" si="4"/>
        <v>39.17491626830352</v>
      </c>
    </row>
    <row r="272" spans="1:5" s="10" customFormat="1" ht="56.25">
      <c r="A272" s="17" t="s">
        <v>531</v>
      </c>
      <c r="B272" s="11" t="s">
        <v>532</v>
      </c>
      <c r="C272" s="19">
        <v>450</v>
      </c>
      <c r="D272" s="19">
        <v>413.08</v>
      </c>
      <c r="E272" s="32">
        <f t="shared" si="4"/>
        <v>91.79555555555555</v>
      </c>
    </row>
    <row r="273" spans="1:5" s="10" customFormat="1" ht="56.25">
      <c r="A273" s="17" t="s">
        <v>533</v>
      </c>
      <c r="B273" s="11" t="s">
        <v>534</v>
      </c>
      <c r="C273" s="19">
        <v>0</v>
      </c>
      <c r="D273" s="19">
        <v>75.00008</v>
      </c>
      <c r="E273" s="32">
        <v>0</v>
      </c>
    </row>
    <row r="274" spans="1:5" s="10" customFormat="1" ht="67.5">
      <c r="A274" s="17" t="s">
        <v>535</v>
      </c>
      <c r="B274" s="11" t="s">
        <v>536</v>
      </c>
      <c r="C274" s="19">
        <v>16086.933</v>
      </c>
      <c r="D274" s="19">
        <v>3262.5435</v>
      </c>
      <c r="E274" s="32">
        <f t="shared" si="4"/>
        <v>20.280705464490964</v>
      </c>
    </row>
    <row r="275" spans="1:5" s="16" customFormat="1" ht="67.5">
      <c r="A275" s="17" t="s">
        <v>537</v>
      </c>
      <c r="B275" s="11" t="s">
        <v>538</v>
      </c>
      <c r="C275" s="19">
        <v>0</v>
      </c>
      <c r="D275" s="19">
        <v>41.737</v>
      </c>
      <c r="E275" s="32">
        <v>0</v>
      </c>
    </row>
    <row r="276" spans="1:5" s="10" customFormat="1" ht="67.5">
      <c r="A276" s="17" t="s">
        <v>539</v>
      </c>
      <c r="B276" s="11" t="s">
        <v>540</v>
      </c>
      <c r="C276" s="19">
        <v>8224.595</v>
      </c>
      <c r="D276" s="19">
        <v>1133.0333400000002</v>
      </c>
      <c r="E276" s="32">
        <f t="shared" si="4"/>
        <v>13.776159677163438</v>
      </c>
    </row>
    <row r="277" spans="1:5" s="10" customFormat="1" ht="67.5">
      <c r="A277" s="17" t="s">
        <v>541</v>
      </c>
      <c r="B277" s="11" t="s">
        <v>542</v>
      </c>
      <c r="C277" s="19">
        <v>0</v>
      </c>
      <c r="D277" s="19">
        <v>86.0114</v>
      </c>
      <c r="E277" s="32">
        <v>0</v>
      </c>
    </row>
    <row r="278" spans="1:5" s="10" customFormat="1" ht="67.5">
      <c r="A278" s="17" t="s">
        <v>543</v>
      </c>
      <c r="B278" s="11" t="s">
        <v>544</v>
      </c>
      <c r="C278" s="19">
        <v>2319.91</v>
      </c>
      <c r="D278" s="19">
        <v>908.8228</v>
      </c>
      <c r="E278" s="32">
        <f t="shared" si="4"/>
        <v>39.17491626830352</v>
      </c>
    </row>
    <row r="279" spans="1:5" s="10" customFormat="1" ht="67.5">
      <c r="A279" s="17" t="s">
        <v>545</v>
      </c>
      <c r="B279" s="11" t="s">
        <v>546</v>
      </c>
      <c r="C279" s="19">
        <v>450</v>
      </c>
      <c r="D279" s="19">
        <v>413.08</v>
      </c>
      <c r="E279" s="32">
        <f t="shared" si="4"/>
        <v>91.79555555555555</v>
      </c>
    </row>
    <row r="280" spans="1:5" s="10" customFormat="1" ht="22.5">
      <c r="A280" s="17" t="s">
        <v>547</v>
      </c>
      <c r="B280" s="11" t="s">
        <v>548</v>
      </c>
      <c r="C280" s="19">
        <v>371064.64696</v>
      </c>
      <c r="D280" s="19">
        <v>117976.16168</v>
      </c>
      <c r="E280" s="32">
        <f t="shared" si="4"/>
        <v>31.793964379667134</v>
      </c>
    </row>
    <row r="281" spans="1:5" s="10" customFormat="1" ht="22.5">
      <c r="A281" s="17" t="s">
        <v>549</v>
      </c>
      <c r="B281" s="11" t="s">
        <v>550</v>
      </c>
      <c r="C281" s="19">
        <v>199279.25552</v>
      </c>
      <c r="D281" s="19">
        <v>90651.54593000001</v>
      </c>
      <c r="E281" s="32">
        <f t="shared" si="4"/>
        <v>45.48970523472378</v>
      </c>
    </row>
    <row r="282" spans="1:5" s="10" customFormat="1" ht="33.75">
      <c r="A282" s="17" t="s">
        <v>551</v>
      </c>
      <c r="B282" s="11" t="s">
        <v>552</v>
      </c>
      <c r="C282" s="19">
        <v>61589.522520000006</v>
      </c>
      <c r="D282" s="19">
        <v>38350.003659999995</v>
      </c>
      <c r="E282" s="32">
        <f t="shared" si="4"/>
        <v>62.267090392763755</v>
      </c>
    </row>
    <row r="283" spans="1:5" s="10" customFormat="1" ht="45">
      <c r="A283" s="17" t="s">
        <v>553</v>
      </c>
      <c r="B283" s="11" t="s">
        <v>554</v>
      </c>
      <c r="C283" s="19">
        <v>101337.977</v>
      </c>
      <c r="D283" s="19">
        <v>36358.76303</v>
      </c>
      <c r="E283" s="32">
        <f t="shared" si="4"/>
        <v>35.878714087611996</v>
      </c>
    </row>
    <row r="284" spans="1:5" s="10" customFormat="1" ht="33.75">
      <c r="A284" s="17" t="s">
        <v>555</v>
      </c>
      <c r="B284" s="11" t="s">
        <v>556</v>
      </c>
      <c r="C284" s="19">
        <v>36351.756</v>
      </c>
      <c r="D284" s="19">
        <v>15942.77924</v>
      </c>
      <c r="E284" s="32">
        <f t="shared" si="4"/>
        <v>43.856971421133</v>
      </c>
    </row>
    <row r="285" spans="1:5" s="10" customFormat="1" ht="33.75">
      <c r="A285" s="17" t="s">
        <v>557</v>
      </c>
      <c r="B285" s="11" t="s">
        <v>558</v>
      </c>
      <c r="C285" s="19">
        <v>171785.39144</v>
      </c>
      <c r="D285" s="19">
        <v>27324.61575</v>
      </c>
      <c r="E285" s="32">
        <f t="shared" si="4"/>
        <v>15.906251120045765</v>
      </c>
    </row>
    <row r="286" spans="1:5" s="10" customFormat="1" ht="45">
      <c r="A286" s="17" t="s">
        <v>559</v>
      </c>
      <c r="B286" s="11" t="s">
        <v>560</v>
      </c>
      <c r="C286" s="19">
        <v>0</v>
      </c>
      <c r="D286" s="19">
        <v>898.07033</v>
      </c>
      <c r="E286" s="32">
        <v>0</v>
      </c>
    </row>
    <row r="287" spans="1:5" s="10" customFormat="1" ht="33.75">
      <c r="A287" s="17" t="s">
        <v>561</v>
      </c>
      <c r="B287" s="11" t="s">
        <v>562</v>
      </c>
      <c r="C287" s="19">
        <v>41891.907439999995</v>
      </c>
      <c r="D287" s="19">
        <v>11847.05456</v>
      </c>
      <c r="E287" s="32">
        <f t="shared" si="4"/>
        <v>28.28005522777409</v>
      </c>
    </row>
    <row r="288" spans="1:5" s="10" customFormat="1" ht="33.75">
      <c r="A288" s="17" t="s">
        <v>563</v>
      </c>
      <c r="B288" s="11" t="s">
        <v>564</v>
      </c>
      <c r="C288" s="19">
        <v>22843.6</v>
      </c>
      <c r="D288" s="19">
        <v>1574.42624</v>
      </c>
      <c r="E288" s="32">
        <f t="shared" si="4"/>
        <v>6.892198427568334</v>
      </c>
    </row>
    <row r="289" spans="1:5" s="10" customFormat="1" ht="33.75">
      <c r="A289" s="17" t="s">
        <v>565</v>
      </c>
      <c r="B289" s="11" t="s">
        <v>566</v>
      </c>
      <c r="C289" s="19">
        <v>63303.64</v>
      </c>
      <c r="D289" s="19">
        <v>12397.60488</v>
      </c>
      <c r="E289" s="32">
        <f t="shared" si="4"/>
        <v>19.5843475667434</v>
      </c>
    </row>
    <row r="290" spans="1:5" s="10" customFormat="1" ht="33.75">
      <c r="A290" s="17" t="s">
        <v>567</v>
      </c>
      <c r="B290" s="11" t="s">
        <v>568</v>
      </c>
      <c r="C290" s="19">
        <v>43746.244</v>
      </c>
      <c r="D290" s="19">
        <v>607.45974</v>
      </c>
      <c r="E290" s="32">
        <f t="shared" si="4"/>
        <v>1.3885986188894297</v>
      </c>
    </row>
    <row r="291" spans="1:5" s="10" customFormat="1" ht="45">
      <c r="A291" s="17" t="s">
        <v>569</v>
      </c>
      <c r="B291" s="11" t="s">
        <v>570</v>
      </c>
      <c r="C291" s="19">
        <v>63642.086729999995</v>
      </c>
      <c r="D291" s="19">
        <v>56052.58095</v>
      </c>
      <c r="E291" s="32">
        <f t="shared" si="4"/>
        <v>88.07470626757056</v>
      </c>
    </row>
    <row r="292" spans="1:5" s="10" customFormat="1" ht="45">
      <c r="A292" s="17" t="s">
        <v>571</v>
      </c>
      <c r="B292" s="11" t="s">
        <v>572</v>
      </c>
      <c r="C292" s="19">
        <v>62242.086729999995</v>
      </c>
      <c r="D292" s="19">
        <v>55160.86979</v>
      </c>
      <c r="E292" s="32">
        <f t="shared" si="4"/>
        <v>88.62310486035338</v>
      </c>
    </row>
    <row r="293" spans="1:5" s="10" customFormat="1" ht="56.25">
      <c r="A293" s="17" t="s">
        <v>573</v>
      </c>
      <c r="B293" s="11" t="s">
        <v>574</v>
      </c>
      <c r="C293" s="19">
        <v>10165.16</v>
      </c>
      <c r="D293" s="19">
        <v>10281.924359999999</v>
      </c>
      <c r="E293" s="32">
        <f t="shared" si="4"/>
        <v>101.14867213108303</v>
      </c>
    </row>
    <row r="294" spans="1:5" s="10" customFormat="1" ht="67.5">
      <c r="A294" s="17" t="s">
        <v>575</v>
      </c>
      <c r="B294" s="11" t="s">
        <v>576</v>
      </c>
      <c r="C294" s="19">
        <v>45705.28583</v>
      </c>
      <c r="D294" s="19">
        <v>39393.437359999996</v>
      </c>
      <c r="E294" s="32">
        <f t="shared" si="4"/>
        <v>86.19011268526619</v>
      </c>
    </row>
    <row r="295" spans="1:5" s="10" customFormat="1" ht="56.25">
      <c r="A295" s="17" t="s">
        <v>577</v>
      </c>
      <c r="B295" s="11" t="s">
        <v>578</v>
      </c>
      <c r="C295" s="19">
        <v>6371.6409</v>
      </c>
      <c r="D295" s="19">
        <v>5485.50807</v>
      </c>
      <c r="E295" s="32">
        <f t="shared" si="4"/>
        <v>86.09254909516322</v>
      </c>
    </row>
    <row r="296" spans="1:5" s="10" customFormat="1" ht="45">
      <c r="A296" s="17" t="s">
        <v>579</v>
      </c>
      <c r="B296" s="11" t="s">
        <v>580</v>
      </c>
      <c r="C296" s="19">
        <v>1400</v>
      </c>
      <c r="D296" s="19">
        <v>891.7111600000001</v>
      </c>
      <c r="E296" s="32">
        <f t="shared" si="4"/>
        <v>63.69365428571429</v>
      </c>
    </row>
    <row r="297" spans="1:7" s="10" customFormat="1" ht="45">
      <c r="A297" s="17" t="s">
        <v>581</v>
      </c>
      <c r="B297" s="11" t="s">
        <v>582</v>
      </c>
      <c r="C297" s="19">
        <v>600</v>
      </c>
      <c r="D297" s="19">
        <v>616.21188</v>
      </c>
      <c r="E297" s="32">
        <f t="shared" si="4"/>
        <v>102.70197999999999</v>
      </c>
      <c r="F297" s="28"/>
      <c r="G297" s="28"/>
    </row>
    <row r="298" spans="1:5" s="10" customFormat="1" ht="45">
      <c r="A298" s="17" t="s">
        <v>583</v>
      </c>
      <c r="B298" s="11" t="s">
        <v>584</v>
      </c>
      <c r="C298" s="19">
        <v>800</v>
      </c>
      <c r="D298" s="19">
        <v>275.49928000000006</v>
      </c>
      <c r="E298" s="32">
        <f t="shared" si="4"/>
        <v>34.43741000000001</v>
      </c>
    </row>
    <row r="299" spans="1:5" s="10" customFormat="1" ht="22.5">
      <c r="A299" s="17" t="s">
        <v>585</v>
      </c>
      <c r="B299" s="11" t="s">
        <v>586</v>
      </c>
      <c r="C299" s="19">
        <v>397717.99136</v>
      </c>
      <c r="D299" s="19">
        <v>47093.59593</v>
      </c>
      <c r="E299" s="32">
        <f t="shared" si="4"/>
        <v>11.840951868675354</v>
      </c>
    </row>
    <row r="300" spans="1:5" s="10" customFormat="1" ht="33.75">
      <c r="A300" s="17" t="s">
        <v>587</v>
      </c>
      <c r="B300" s="11" t="s">
        <v>588</v>
      </c>
      <c r="C300" s="19">
        <v>320741.79949</v>
      </c>
      <c r="D300" s="19">
        <v>33186.39296</v>
      </c>
      <c r="E300" s="32">
        <f t="shared" si="4"/>
        <v>10.346762727143293</v>
      </c>
    </row>
    <row r="301" spans="1:5" s="10" customFormat="1" ht="33.75">
      <c r="A301" s="17" t="s">
        <v>589</v>
      </c>
      <c r="B301" s="11" t="s">
        <v>590</v>
      </c>
      <c r="C301" s="19">
        <v>41160.29187</v>
      </c>
      <c r="D301" s="19">
        <v>10031.77397</v>
      </c>
      <c r="E301" s="32">
        <f t="shared" si="4"/>
        <v>24.372455865192094</v>
      </c>
    </row>
    <row r="302" spans="1:5" s="10" customFormat="1" ht="33.75">
      <c r="A302" s="17" t="s">
        <v>591</v>
      </c>
      <c r="B302" s="11" t="s">
        <v>592</v>
      </c>
      <c r="C302" s="19">
        <v>5245.2</v>
      </c>
      <c r="D302" s="19">
        <v>769.217</v>
      </c>
      <c r="E302" s="32">
        <f t="shared" si="4"/>
        <v>14.665160527720584</v>
      </c>
    </row>
    <row r="303" spans="1:5" s="10" customFormat="1" ht="33.75">
      <c r="A303" s="17" t="s">
        <v>593</v>
      </c>
      <c r="B303" s="11" t="s">
        <v>594</v>
      </c>
      <c r="C303" s="19">
        <v>30570.7</v>
      </c>
      <c r="D303" s="19">
        <v>3106.212</v>
      </c>
      <c r="E303" s="32">
        <f t="shared" si="4"/>
        <v>10.160748690739826</v>
      </c>
    </row>
    <row r="304" spans="1:5" s="10" customFormat="1" ht="11.25">
      <c r="A304" s="24" t="s">
        <v>595</v>
      </c>
      <c r="B304" s="15" t="s">
        <v>596</v>
      </c>
      <c r="C304" s="21">
        <v>6083</v>
      </c>
      <c r="D304" s="21">
        <v>4712.66562</v>
      </c>
      <c r="E304" s="20">
        <f t="shared" si="4"/>
        <v>77.47272102580963</v>
      </c>
    </row>
    <row r="305" spans="1:5" s="16" customFormat="1" ht="22.5">
      <c r="A305" s="17" t="s">
        <v>597</v>
      </c>
      <c r="B305" s="11" t="s">
        <v>598</v>
      </c>
      <c r="C305" s="19">
        <v>6083</v>
      </c>
      <c r="D305" s="19">
        <v>4712.66562</v>
      </c>
      <c r="E305" s="32">
        <f t="shared" si="4"/>
        <v>77.47272102580963</v>
      </c>
    </row>
    <row r="306" spans="1:5" s="10" customFormat="1" ht="33.75">
      <c r="A306" s="17" t="s">
        <v>599</v>
      </c>
      <c r="B306" s="11" t="s">
        <v>600</v>
      </c>
      <c r="C306" s="19">
        <v>6083</v>
      </c>
      <c r="D306" s="19">
        <v>4712.66562</v>
      </c>
      <c r="E306" s="32">
        <f t="shared" si="4"/>
        <v>77.47272102580963</v>
      </c>
    </row>
    <row r="307" spans="1:5" s="10" customFormat="1" ht="11.25">
      <c r="A307" s="24" t="s">
        <v>601</v>
      </c>
      <c r="B307" s="15" t="s">
        <v>602</v>
      </c>
      <c r="C307" s="21">
        <v>1168103.9556300002</v>
      </c>
      <c r="D307" s="21">
        <v>763310.46846</v>
      </c>
      <c r="E307" s="20">
        <f t="shared" si="4"/>
        <v>65.3461076628509</v>
      </c>
    </row>
    <row r="308" spans="1:5" s="16" customFormat="1" ht="56.25">
      <c r="A308" s="17" t="s">
        <v>603</v>
      </c>
      <c r="B308" s="11" t="s">
        <v>604</v>
      </c>
      <c r="C308" s="19">
        <v>873</v>
      </c>
      <c r="D308" s="19">
        <v>532.29112</v>
      </c>
      <c r="E308" s="32">
        <f t="shared" si="4"/>
        <v>60.972636884306986</v>
      </c>
    </row>
    <row r="309" spans="1:5" s="10" customFormat="1" ht="56.25">
      <c r="A309" s="17" t="s">
        <v>605</v>
      </c>
      <c r="B309" s="11" t="s">
        <v>606</v>
      </c>
      <c r="C309" s="19">
        <v>873</v>
      </c>
      <c r="D309" s="19">
        <v>532.29112</v>
      </c>
      <c r="E309" s="32">
        <f t="shared" si="4"/>
        <v>60.972636884306986</v>
      </c>
    </row>
    <row r="310" spans="1:5" s="10" customFormat="1" ht="22.5">
      <c r="A310" s="17" t="s">
        <v>607</v>
      </c>
      <c r="B310" s="11" t="s">
        <v>608</v>
      </c>
      <c r="C310" s="19">
        <v>2710.9</v>
      </c>
      <c r="D310" s="19">
        <v>3503.8663300000003</v>
      </c>
      <c r="E310" s="32">
        <f t="shared" si="4"/>
        <v>129.2510358183629</v>
      </c>
    </row>
    <row r="311" spans="1:5" s="10" customFormat="1" ht="56.25">
      <c r="A311" s="17" t="s">
        <v>609</v>
      </c>
      <c r="B311" s="11" t="s">
        <v>610</v>
      </c>
      <c r="C311" s="19">
        <v>2583</v>
      </c>
      <c r="D311" s="19">
        <v>3297.90604</v>
      </c>
      <c r="E311" s="32">
        <f t="shared" si="4"/>
        <v>127.6773534649632</v>
      </c>
    </row>
    <row r="312" spans="1:5" s="16" customFormat="1" ht="33.75">
      <c r="A312" s="17" t="s">
        <v>611</v>
      </c>
      <c r="B312" s="11" t="s">
        <v>612</v>
      </c>
      <c r="C312" s="19">
        <v>127.9</v>
      </c>
      <c r="D312" s="19">
        <v>205.96029000000001</v>
      </c>
      <c r="E312" s="32">
        <f t="shared" si="4"/>
        <v>161.03228303362002</v>
      </c>
    </row>
    <row r="313" spans="1:5" s="10" customFormat="1" ht="45">
      <c r="A313" s="17" t="s">
        <v>613</v>
      </c>
      <c r="B313" s="11" t="s">
        <v>614</v>
      </c>
      <c r="C313" s="19">
        <v>833</v>
      </c>
      <c r="D313" s="19">
        <v>357.46389</v>
      </c>
      <c r="E313" s="32">
        <f t="shared" si="4"/>
        <v>42.91283193277311</v>
      </c>
    </row>
    <row r="314" spans="1:5" s="10" customFormat="1" ht="45">
      <c r="A314" s="17" t="s">
        <v>615</v>
      </c>
      <c r="B314" s="11" t="s">
        <v>616</v>
      </c>
      <c r="C314" s="19">
        <v>2732.1</v>
      </c>
      <c r="D314" s="19">
        <v>23594.235109999998</v>
      </c>
      <c r="E314" s="32" t="s">
        <v>1591</v>
      </c>
    </row>
    <row r="315" spans="1:5" s="10" customFormat="1" ht="33.75">
      <c r="A315" s="17" t="s">
        <v>617</v>
      </c>
      <c r="B315" s="11" t="s">
        <v>618</v>
      </c>
      <c r="C315" s="19">
        <v>2590.6</v>
      </c>
      <c r="D315" s="19">
        <v>23005.735109999998</v>
      </c>
      <c r="E315" s="32" t="s">
        <v>1591</v>
      </c>
    </row>
    <row r="316" spans="1:5" s="10" customFormat="1" ht="33.75">
      <c r="A316" s="17" t="s">
        <v>619</v>
      </c>
      <c r="B316" s="11" t="s">
        <v>620</v>
      </c>
      <c r="C316" s="19">
        <v>141.5</v>
      </c>
      <c r="D316" s="19">
        <v>588.5</v>
      </c>
      <c r="E316" s="32" t="s">
        <v>1591</v>
      </c>
    </row>
    <row r="317" spans="1:5" s="10" customFormat="1" ht="22.5">
      <c r="A317" s="17" t="s">
        <v>621</v>
      </c>
      <c r="B317" s="11" t="s">
        <v>622</v>
      </c>
      <c r="C317" s="19">
        <v>397.2</v>
      </c>
      <c r="D317" s="19">
        <v>380.35215000000005</v>
      </c>
      <c r="E317" s="32">
        <f t="shared" si="4"/>
        <v>95.75834592145017</v>
      </c>
    </row>
    <row r="318" spans="1:5" s="10" customFormat="1" ht="22.5">
      <c r="A318" s="17" t="s">
        <v>623</v>
      </c>
      <c r="B318" s="11" t="s">
        <v>624</v>
      </c>
      <c r="C318" s="19">
        <v>250.2</v>
      </c>
      <c r="D318" s="19">
        <v>331.54179</v>
      </c>
      <c r="E318" s="32">
        <f t="shared" si="4"/>
        <v>132.51070743405276</v>
      </c>
    </row>
    <row r="319" spans="1:5" s="10" customFormat="1" ht="22.5">
      <c r="A319" s="17" t="s">
        <v>625</v>
      </c>
      <c r="B319" s="11" t="s">
        <v>626</v>
      </c>
      <c r="C319" s="19">
        <v>7</v>
      </c>
      <c r="D319" s="19">
        <v>38.5</v>
      </c>
      <c r="E319" s="32" t="s">
        <v>1591</v>
      </c>
    </row>
    <row r="320" spans="1:5" s="10" customFormat="1" ht="22.5">
      <c r="A320" s="17" t="s">
        <v>627</v>
      </c>
      <c r="B320" s="11" t="s">
        <v>628</v>
      </c>
      <c r="C320" s="19">
        <v>120</v>
      </c>
      <c r="D320" s="19">
        <v>0.31036</v>
      </c>
      <c r="E320" s="32">
        <f t="shared" si="4"/>
        <v>0.2586333333333334</v>
      </c>
    </row>
    <row r="321" spans="1:5" s="16" customFormat="1" ht="22.5">
      <c r="A321" s="17" t="s">
        <v>629</v>
      </c>
      <c r="B321" s="11" t="s">
        <v>630</v>
      </c>
      <c r="C321" s="19">
        <v>10</v>
      </c>
      <c r="D321" s="19">
        <v>10</v>
      </c>
      <c r="E321" s="32">
        <f t="shared" si="4"/>
        <v>100</v>
      </c>
    </row>
    <row r="322" spans="1:5" s="10" customFormat="1" ht="22.5">
      <c r="A322" s="17" t="s">
        <v>631</v>
      </c>
      <c r="B322" s="11" t="s">
        <v>632</v>
      </c>
      <c r="C322" s="19">
        <v>10</v>
      </c>
      <c r="D322" s="19">
        <v>0</v>
      </c>
      <c r="E322" s="32">
        <f t="shared" si="4"/>
        <v>0</v>
      </c>
    </row>
    <row r="323" spans="1:5" s="10" customFormat="1" ht="33.75">
      <c r="A323" s="17" t="s">
        <v>633</v>
      </c>
      <c r="B323" s="11" t="s">
        <v>634</v>
      </c>
      <c r="C323" s="19">
        <v>2700</v>
      </c>
      <c r="D323" s="19">
        <v>2775.3</v>
      </c>
      <c r="E323" s="32">
        <f t="shared" si="4"/>
        <v>102.78888888888889</v>
      </c>
    </row>
    <row r="324" spans="1:5" s="10" customFormat="1" ht="33.75">
      <c r="A324" s="17" t="s">
        <v>635</v>
      </c>
      <c r="B324" s="11" t="s">
        <v>636</v>
      </c>
      <c r="C324" s="19">
        <v>2700</v>
      </c>
      <c r="D324" s="19">
        <v>2760</v>
      </c>
      <c r="E324" s="32">
        <f t="shared" si="4"/>
        <v>102.22222222222221</v>
      </c>
    </row>
    <row r="325" spans="1:5" s="10" customFormat="1" ht="33.75">
      <c r="A325" s="17" t="s">
        <v>637</v>
      </c>
      <c r="B325" s="11" t="s">
        <v>638</v>
      </c>
      <c r="C325" s="19">
        <v>0</v>
      </c>
      <c r="D325" s="19">
        <v>15.3</v>
      </c>
      <c r="E325" s="32">
        <v>0</v>
      </c>
    </row>
    <row r="326" spans="1:5" s="10" customFormat="1" ht="11.25">
      <c r="A326" s="17" t="s">
        <v>639</v>
      </c>
      <c r="B326" s="11" t="s">
        <v>640</v>
      </c>
      <c r="C326" s="19">
        <v>168.95</v>
      </c>
      <c r="D326" s="19">
        <v>596.775</v>
      </c>
      <c r="E326" s="32" t="s">
        <v>1591</v>
      </c>
    </row>
    <row r="327" spans="1:5" s="16" customFormat="1" ht="33.75">
      <c r="A327" s="17" t="s">
        <v>641</v>
      </c>
      <c r="B327" s="11" t="s">
        <v>642</v>
      </c>
      <c r="C327" s="19">
        <v>103.9</v>
      </c>
      <c r="D327" s="19">
        <v>400</v>
      </c>
      <c r="E327" s="32" t="s">
        <v>1591</v>
      </c>
    </row>
    <row r="328" spans="1:5" s="10" customFormat="1" ht="45">
      <c r="A328" s="17" t="s">
        <v>643</v>
      </c>
      <c r="B328" s="11" t="s">
        <v>644</v>
      </c>
      <c r="C328" s="19">
        <v>103.9</v>
      </c>
      <c r="D328" s="19">
        <v>400</v>
      </c>
      <c r="E328" s="32" t="s">
        <v>1591</v>
      </c>
    </row>
    <row r="329" spans="1:5" s="16" customFormat="1" ht="33.75">
      <c r="A329" s="17" t="s">
        <v>645</v>
      </c>
      <c r="B329" s="11" t="s">
        <v>646</v>
      </c>
      <c r="C329" s="19">
        <v>11</v>
      </c>
      <c r="D329" s="19">
        <v>97.125</v>
      </c>
      <c r="E329" s="32" t="s">
        <v>1591</v>
      </c>
    </row>
    <row r="330" spans="1:5" s="10" customFormat="1" ht="45">
      <c r="A330" s="17" t="s">
        <v>647</v>
      </c>
      <c r="B330" s="11" t="s">
        <v>648</v>
      </c>
      <c r="C330" s="19">
        <v>11</v>
      </c>
      <c r="D330" s="19">
        <v>97.125</v>
      </c>
      <c r="E330" s="32" t="s">
        <v>1591</v>
      </c>
    </row>
    <row r="331" spans="1:5" s="10" customFormat="1" ht="33.75">
      <c r="A331" s="17" t="s">
        <v>1595</v>
      </c>
      <c r="B331" s="11" t="s">
        <v>1605</v>
      </c>
      <c r="C331" s="19">
        <v>0</v>
      </c>
      <c r="D331" s="19">
        <v>36.7</v>
      </c>
      <c r="E331" s="32">
        <v>0</v>
      </c>
    </row>
    <row r="332" spans="1:6" s="10" customFormat="1" ht="33.75">
      <c r="A332" s="17" t="s">
        <v>649</v>
      </c>
      <c r="B332" s="11" t="s">
        <v>650</v>
      </c>
      <c r="C332" s="19">
        <v>20.55</v>
      </c>
      <c r="D332" s="19">
        <v>62.95</v>
      </c>
      <c r="E332" s="32" t="s">
        <v>1591</v>
      </c>
      <c r="F332" s="19"/>
    </row>
    <row r="333" spans="1:7" s="10" customFormat="1" ht="33.75">
      <c r="A333" s="17" t="s">
        <v>651</v>
      </c>
      <c r="B333" s="11" t="s">
        <v>652</v>
      </c>
      <c r="C333" s="19">
        <v>33.5</v>
      </c>
      <c r="D333" s="19">
        <v>0</v>
      </c>
      <c r="E333" s="32">
        <f aca="true" t="shared" si="5" ref="E333:E388">D333/C333*100</f>
        <v>0</v>
      </c>
      <c r="F333" s="19"/>
      <c r="G333" s="30"/>
    </row>
    <row r="334" spans="1:5" s="10" customFormat="1" ht="45">
      <c r="A334" s="17" t="s">
        <v>653</v>
      </c>
      <c r="B334" s="11" t="s">
        <v>654</v>
      </c>
      <c r="C334" s="19">
        <v>20.55</v>
      </c>
      <c r="D334" s="19">
        <v>36.35</v>
      </c>
      <c r="E334" s="32">
        <f t="shared" si="5"/>
        <v>176.88564476885645</v>
      </c>
    </row>
    <row r="335" spans="1:5" s="16" customFormat="1" ht="33.75">
      <c r="A335" s="17" t="s">
        <v>1596</v>
      </c>
      <c r="B335" s="11" t="s">
        <v>1606</v>
      </c>
      <c r="C335" s="19">
        <v>0</v>
      </c>
      <c r="D335" s="19">
        <v>36.7</v>
      </c>
      <c r="E335" s="32">
        <v>0</v>
      </c>
    </row>
    <row r="336" spans="1:5" s="10" customFormat="1" ht="33.75">
      <c r="A336" s="17" t="s">
        <v>1597</v>
      </c>
      <c r="B336" s="11" t="s">
        <v>1607</v>
      </c>
      <c r="C336" s="19">
        <v>0</v>
      </c>
      <c r="D336" s="19">
        <v>26.6</v>
      </c>
      <c r="E336" s="32">
        <v>0</v>
      </c>
    </row>
    <row r="337" spans="1:5" s="16" customFormat="1" ht="33.75">
      <c r="A337" s="17" t="s">
        <v>655</v>
      </c>
      <c r="B337" s="11" t="s">
        <v>656</v>
      </c>
      <c r="C337" s="19">
        <v>33.5</v>
      </c>
      <c r="D337" s="19">
        <v>0</v>
      </c>
      <c r="E337" s="32">
        <f t="shared" si="5"/>
        <v>0</v>
      </c>
    </row>
    <row r="338" spans="1:5" s="16" customFormat="1" ht="78.75">
      <c r="A338" s="17" t="s">
        <v>657</v>
      </c>
      <c r="B338" s="11" t="s">
        <v>658</v>
      </c>
      <c r="C338" s="19">
        <v>3820.5</v>
      </c>
      <c r="D338" s="19">
        <v>16662.44387</v>
      </c>
      <c r="E338" s="32" t="s">
        <v>1591</v>
      </c>
    </row>
    <row r="339" spans="1:6" s="10" customFormat="1" ht="22.5">
      <c r="A339" s="17" t="s">
        <v>659</v>
      </c>
      <c r="B339" s="11" t="s">
        <v>660</v>
      </c>
      <c r="C339" s="19">
        <v>0</v>
      </c>
      <c r="D339" s="19">
        <v>933.16323</v>
      </c>
      <c r="E339" s="32">
        <v>0</v>
      </c>
      <c r="F339" s="19"/>
    </row>
    <row r="340" spans="1:5" s="10" customFormat="1" ht="22.5">
      <c r="A340" s="17" t="s">
        <v>661</v>
      </c>
      <c r="B340" s="11" t="s">
        <v>662</v>
      </c>
      <c r="C340" s="19">
        <v>600</v>
      </c>
      <c r="D340" s="19">
        <v>537.51524</v>
      </c>
      <c r="E340" s="32">
        <f t="shared" si="5"/>
        <v>89.58587333333332</v>
      </c>
    </row>
    <row r="341" spans="1:5" s="10" customFormat="1" ht="22.5">
      <c r="A341" s="17" t="s">
        <v>663</v>
      </c>
      <c r="B341" s="11" t="s">
        <v>664</v>
      </c>
      <c r="C341" s="19">
        <v>0</v>
      </c>
      <c r="D341" s="19">
        <v>2060.60204</v>
      </c>
      <c r="E341" s="32">
        <v>0</v>
      </c>
    </row>
    <row r="342" spans="1:5" s="16" customFormat="1" ht="22.5">
      <c r="A342" s="17" t="s">
        <v>665</v>
      </c>
      <c r="B342" s="11" t="s">
        <v>666</v>
      </c>
      <c r="C342" s="19">
        <v>749</v>
      </c>
      <c r="D342" s="19">
        <v>2669.7475499999996</v>
      </c>
      <c r="E342" s="32" t="s">
        <v>1591</v>
      </c>
    </row>
    <row r="343" spans="1:5" s="10" customFormat="1" ht="22.5">
      <c r="A343" s="17" t="s">
        <v>667</v>
      </c>
      <c r="B343" s="11" t="s">
        <v>668</v>
      </c>
      <c r="C343" s="19">
        <v>2013</v>
      </c>
      <c r="D343" s="19">
        <v>8028.07358</v>
      </c>
      <c r="E343" s="32" t="s">
        <v>1591</v>
      </c>
    </row>
    <row r="344" spans="1:5" s="16" customFormat="1" ht="11.25">
      <c r="A344" s="17" t="s">
        <v>669</v>
      </c>
      <c r="B344" s="11" t="s">
        <v>670</v>
      </c>
      <c r="C344" s="19">
        <v>0</v>
      </c>
      <c r="D344" s="19">
        <v>90</v>
      </c>
      <c r="E344" s="32">
        <v>0</v>
      </c>
    </row>
    <row r="345" spans="1:5" s="16" customFormat="1" ht="22.5">
      <c r="A345" s="17" t="s">
        <v>671</v>
      </c>
      <c r="B345" s="11" t="s">
        <v>672</v>
      </c>
      <c r="C345" s="19">
        <v>0</v>
      </c>
      <c r="D345" s="19">
        <v>60</v>
      </c>
      <c r="E345" s="32">
        <v>0</v>
      </c>
    </row>
    <row r="346" spans="1:5" s="10" customFormat="1" ht="33.75">
      <c r="A346" s="17" t="s">
        <v>673</v>
      </c>
      <c r="B346" s="11" t="s">
        <v>674</v>
      </c>
      <c r="C346" s="19">
        <v>0</v>
      </c>
      <c r="D346" s="19">
        <v>30</v>
      </c>
      <c r="E346" s="32">
        <v>0</v>
      </c>
    </row>
    <row r="347" spans="1:5" s="16" customFormat="1" ht="11.25">
      <c r="A347" s="17" t="s">
        <v>675</v>
      </c>
      <c r="B347" s="11" t="s">
        <v>676</v>
      </c>
      <c r="C347" s="19">
        <v>458.5</v>
      </c>
      <c r="D347" s="19">
        <v>2343.34223</v>
      </c>
      <c r="E347" s="32" t="s">
        <v>1591</v>
      </c>
    </row>
    <row r="348" spans="1:5" s="10" customFormat="1" ht="45">
      <c r="A348" s="17" t="s">
        <v>677</v>
      </c>
      <c r="B348" s="11" t="s">
        <v>678</v>
      </c>
      <c r="C348" s="19">
        <v>458.5</v>
      </c>
      <c r="D348" s="19">
        <v>2343.34223</v>
      </c>
      <c r="E348" s="32" t="s">
        <v>1591</v>
      </c>
    </row>
    <row r="349" spans="1:5" s="16" customFormat="1" ht="22.5">
      <c r="A349" s="17" t="s">
        <v>679</v>
      </c>
      <c r="B349" s="11" t="s">
        <v>680</v>
      </c>
      <c r="C349" s="19">
        <v>193</v>
      </c>
      <c r="D349" s="19">
        <v>133.77</v>
      </c>
      <c r="E349" s="32">
        <f t="shared" si="5"/>
        <v>69.31088082901556</v>
      </c>
    </row>
    <row r="350" spans="1:5" s="16" customFormat="1" ht="22.5">
      <c r="A350" s="17" t="s">
        <v>681</v>
      </c>
      <c r="B350" s="11" t="s">
        <v>682</v>
      </c>
      <c r="C350" s="19">
        <v>4403.6</v>
      </c>
      <c r="D350" s="19">
        <v>3031.37449</v>
      </c>
      <c r="E350" s="32">
        <f t="shared" si="5"/>
        <v>68.8385523208284</v>
      </c>
    </row>
    <row r="351" spans="1:5" s="10" customFormat="1" ht="33.75">
      <c r="A351" s="17" t="s">
        <v>683</v>
      </c>
      <c r="B351" s="11" t="s">
        <v>684</v>
      </c>
      <c r="C351" s="19">
        <v>6755</v>
      </c>
      <c r="D351" s="19">
        <v>10051.239880000001</v>
      </c>
      <c r="E351" s="32">
        <f t="shared" si="5"/>
        <v>148.79703745373797</v>
      </c>
    </row>
    <row r="352" spans="1:5" s="16" customFormat="1" ht="22.5">
      <c r="A352" s="17" t="s">
        <v>685</v>
      </c>
      <c r="B352" s="11" t="s">
        <v>686</v>
      </c>
      <c r="C352" s="19">
        <v>844758.1</v>
      </c>
      <c r="D352" s="19">
        <v>408802.25395</v>
      </c>
      <c r="E352" s="32">
        <f t="shared" si="5"/>
        <v>48.39281848259282</v>
      </c>
    </row>
    <row r="353" spans="1:5" s="16" customFormat="1" ht="33.75">
      <c r="A353" s="17" t="s">
        <v>687</v>
      </c>
      <c r="B353" s="11" t="s">
        <v>688</v>
      </c>
      <c r="C353" s="19">
        <v>785.3</v>
      </c>
      <c r="D353" s="19">
        <v>257.72908</v>
      </c>
      <c r="E353" s="32">
        <f t="shared" si="5"/>
        <v>32.819187571628675</v>
      </c>
    </row>
    <row r="354" spans="1:5" s="10" customFormat="1" ht="33.75">
      <c r="A354" s="17" t="s">
        <v>689</v>
      </c>
      <c r="B354" s="11" t="s">
        <v>690</v>
      </c>
      <c r="C354" s="19">
        <v>785.3</v>
      </c>
      <c r="D354" s="19">
        <v>223.251</v>
      </c>
      <c r="E354" s="32">
        <f t="shared" si="5"/>
        <v>28.42875334267159</v>
      </c>
    </row>
    <row r="355" spans="1:5" s="16" customFormat="1" ht="33.75">
      <c r="A355" s="17" t="s">
        <v>691</v>
      </c>
      <c r="B355" s="11" t="s">
        <v>692</v>
      </c>
      <c r="C355" s="19">
        <v>0</v>
      </c>
      <c r="D355" s="19">
        <v>34.47808</v>
      </c>
      <c r="E355" s="32">
        <v>0</v>
      </c>
    </row>
    <row r="356" spans="1:5" s="16" customFormat="1" ht="22.5">
      <c r="A356" s="17" t="s">
        <v>693</v>
      </c>
      <c r="B356" s="11" t="s">
        <v>694</v>
      </c>
      <c r="C356" s="19">
        <v>842692.7</v>
      </c>
      <c r="D356" s="19">
        <v>401274.02537</v>
      </c>
      <c r="E356" s="32">
        <f t="shared" si="5"/>
        <v>47.61807303777522</v>
      </c>
    </row>
    <row r="357" spans="1:5" s="10" customFormat="1" ht="22.5">
      <c r="A357" s="17" t="s">
        <v>695</v>
      </c>
      <c r="B357" s="11" t="s">
        <v>696</v>
      </c>
      <c r="C357" s="19">
        <v>1280.1</v>
      </c>
      <c r="D357" s="19">
        <v>7270.4995</v>
      </c>
      <c r="E357" s="32" t="s">
        <v>1591</v>
      </c>
    </row>
    <row r="358" spans="1:5" s="10" customFormat="1" ht="45">
      <c r="A358" s="17" t="s">
        <v>697</v>
      </c>
      <c r="B358" s="11" t="s">
        <v>698</v>
      </c>
      <c r="C358" s="19">
        <v>2568.7</v>
      </c>
      <c r="D358" s="19">
        <v>2510.57589</v>
      </c>
      <c r="E358" s="32">
        <f t="shared" si="5"/>
        <v>97.73721688013393</v>
      </c>
    </row>
    <row r="359" spans="1:5" s="10" customFormat="1" ht="45">
      <c r="A359" s="17" t="s">
        <v>699</v>
      </c>
      <c r="B359" s="11" t="s">
        <v>700</v>
      </c>
      <c r="C359" s="19">
        <v>821.7</v>
      </c>
      <c r="D359" s="19">
        <v>918.018</v>
      </c>
      <c r="E359" s="32">
        <f t="shared" si="5"/>
        <v>111.72179627601312</v>
      </c>
    </row>
    <row r="360" spans="1:5" s="10" customFormat="1" ht="45">
      <c r="A360" s="17" t="s">
        <v>701</v>
      </c>
      <c r="B360" s="11" t="s">
        <v>702</v>
      </c>
      <c r="C360" s="19">
        <v>289.7</v>
      </c>
      <c r="D360" s="19">
        <v>764.48847</v>
      </c>
      <c r="E360" s="32" t="s">
        <v>1591</v>
      </c>
    </row>
    <row r="361" spans="1:5" s="10" customFormat="1" ht="45">
      <c r="A361" s="17" t="s">
        <v>703</v>
      </c>
      <c r="B361" s="11" t="s">
        <v>704</v>
      </c>
      <c r="C361" s="19">
        <v>183.3</v>
      </c>
      <c r="D361" s="19">
        <v>710.06942</v>
      </c>
      <c r="E361" s="32" t="s">
        <v>1591</v>
      </c>
    </row>
    <row r="362" spans="1:5" s="10" customFormat="1" ht="45">
      <c r="A362" s="17" t="s">
        <v>705</v>
      </c>
      <c r="B362" s="11" t="s">
        <v>706</v>
      </c>
      <c r="C362" s="19">
        <v>1254</v>
      </c>
      <c r="D362" s="19">
        <v>73</v>
      </c>
      <c r="E362" s="32">
        <f t="shared" si="5"/>
        <v>5.821371610845295</v>
      </c>
    </row>
    <row r="363" spans="1:5" s="10" customFormat="1" ht="45">
      <c r="A363" s="17" t="s">
        <v>707</v>
      </c>
      <c r="B363" s="11" t="s">
        <v>708</v>
      </c>
      <c r="C363" s="19">
        <v>20</v>
      </c>
      <c r="D363" s="19">
        <v>45</v>
      </c>
      <c r="E363" s="32" t="s">
        <v>1591</v>
      </c>
    </row>
    <row r="364" spans="1:5" s="6" customFormat="1" ht="22.5">
      <c r="A364" s="17" t="s">
        <v>709</v>
      </c>
      <c r="B364" s="11" t="s">
        <v>710</v>
      </c>
      <c r="C364" s="19">
        <v>682.44018</v>
      </c>
      <c r="D364" s="19">
        <v>2472.7072000000003</v>
      </c>
      <c r="E364" s="32" t="s">
        <v>1591</v>
      </c>
    </row>
    <row r="365" spans="1:5" ht="22.5">
      <c r="A365" s="17" t="s">
        <v>711</v>
      </c>
      <c r="B365" s="11" t="s">
        <v>712</v>
      </c>
      <c r="C365" s="19">
        <v>58.2</v>
      </c>
      <c r="D365" s="19">
        <v>1172.6506399999998</v>
      </c>
      <c r="E365" s="32" t="s">
        <v>1591</v>
      </c>
    </row>
    <row r="366" spans="1:5" ht="22.5">
      <c r="A366" s="17" t="s">
        <v>713</v>
      </c>
      <c r="B366" s="11" t="s">
        <v>714</v>
      </c>
      <c r="C366" s="19">
        <v>624.24018</v>
      </c>
      <c r="D366" s="19">
        <v>1300.05656</v>
      </c>
      <c r="E366" s="32" t="s">
        <v>1591</v>
      </c>
    </row>
    <row r="367" spans="1:5" ht="33.75">
      <c r="A367" s="17" t="s">
        <v>715</v>
      </c>
      <c r="B367" s="11" t="s">
        <v>716</v>
      </c>
      <c r="C367" s="19">
        <v>8081.25</v>
      </c>
      <c r="D367" s="19">
        <v>5455.10128</v>
      </c>
      <c r="E367" s="32">
        <f t="shared" si="5"/>
        <v>67.50318675947409</v>
      </c>
    </row>
    <row r="368" spans="1:5" ht="56.25">
      <c r="A368" s="17" t="s">
        <v>717</v>
      </c>
      <c r="B368" s="11" t="s">
        <v>718</v>
      </c>
      <c r="C368" s="19">
        <v>5732</v>
      </c>
      <c r="D368" s="19">
        <v>3550.4841699999997</v>
      </c>
      <c r="E368" s="32">
        <f t="shared" si="5"/>
        <v>61.94145446615491</v>
      </c>
    </row>
    <row r="369" spans="1:5" ht="45">
      <c r="A369" s="17" t="s">
        <v>719</v>
      </c>
      <c r="B369" s="11" t="s">
        <v>720</v>
      </c>
      <c r="C369" s="19">
        <v>2282.75</v>
      </c>
      <c r="D369" s="19">
        <v>1829.9389199999998</v>
      </c>
      <c r="E369" s="32">
        <f t="shared" si="5"/>
        <v>80.16379016537071</v>
      </c>
    </row>
    <row r="370" spans="1:5" ht="45">
      <c r="A370" s="17" t="s">
        <v>721</v>
      </c>
      <c r="B370" s="11" t="s">
        <v>722</v>
      </c>
      <c r="C370" s="19">
        <v>0</v>
      </c>
      <c r="D370" s="19">
        <v>2.1341900000000003</v>
      </c>
      <c r="E370" s="32">
        <v>0</v>
      </c>
    </row>
    <row r="371" spans="1:5" ht="45">
      <c r="A371" s="17" t="s">
        <v>723</v>
      </c>
      <c r="B371" s="11" t="s">
        <v>724</v>
      </c>
      <c r="C371" s="19">
        <v>66.5</v>
      </c>
      <c r="D371" s="19">
        <v>72.544</v>
      </c>
      <c r="E371" s="32">
        <f t="shared" si="5"/>
        <v>109.08872180451128</v>
      </c>
    </row>
    <row r="372" spans="1:5" ht="22.5">
      <c r="A372" s="17" t="s">
        <v>725</v>
      </c>
      <c r="B372" s="11" t="s">
        <v>726</v>
      </c>
      <c r="C372" s="19">
        <v>0</v>
      </c>
      <c r="D372" s="19">
        <v>2487.49389</v>
      </c>
      <c r="E372" s="32">
        <v>0</v>
      </c>
    </row>
    <row r="373" spans="1:5" ht="22.5">
      <c r="A373" s="17" t="s">
        <v>727</v>
      </c>
      <c r="B373" s="11" t="s">
        <v>728</v>
      </c>
      <c r="C373" s="19">
        <v>200</v>
      </c>
      <c r="D373" s="19">
        <v>13.93159</v>
      </c>
      <c r="E373" s="32">
        <f t="shared" si="5"/>
        <v>6.965795</v>
      </c>
    </row>
    <row r="374" spans="1:5" ht="33.75">
      <c r="A374" s="17" t="s">
        <v>729</v>
      </c>
      <c r="B374" s="11" t="s">
        <v>730</v>
      </c>
      <c r="C374" s="19">
        <v>200</v>
      </c>
      <c r="D374" s="19">
        <v>13.93159</v>
      </c>
      <c r="E374" s="32">
        <f t="shared" si="5"/>
        <v>6.965795</v>
      </c>
    </row>
    <row r="375" spans="1:5" ht="45">
      <c r="A375" s="17" t="s">
        <v>731</v>
      </c>
      <c r="B375" s="11" t="s">
        <v>732</v>
      </c>
      <c r="C375" s="19">
        <v>7956.55</v>
      </c>
      <c r="D375" s="19">
        <v>7170.31019</v>
      </c>
      <c r="E375" s="32">
        <f t="shared" si="5"/>
        <v>90.1183325687641</v>
      </c>
    </row>
    <row r="376" spans="1:5" ht="22.5">
      <c r="A376" s="17" t="s">
        <v>733</v>
      </c>
      <c r="B376" s="11" t="s">
        <v>734</v>
      </c>
      <c r="C376" s="19">
        <v>0</v>
      </c>
      <c r="D376" s="19">
        <v>5516.57218</v>
      </c>
      <c r="E376" s="32">
        <v>0</v>
      </c>
    </row>
    <row r="377" spans="1:5" ht="56.25">
      <c r="A377" s="17" t="s">
        <v>735</v>
      </c>
      <c r="B377" s="11" t="s">
        <v>736</v>
      </c>
      <c r="C377" s="19">
        <v>15529.9</v>
      </c>
      <c r="D377" s="19">
        <v>2088.73977</v>
      </c>
      <c r="E377" s="32">
        <f t="shared" si="5"/>
        <v>13.449795362494285</v>
      </c>
    </row>
    <row r="378" spans="1:5" ht="56.25">
      <c r="A378" s="17" t="s">
        <v>737</v>
      </c>
      <c r="B378" s="11" t="s">
        <v>738</v>
      </c>
      <c r="C378" s="19">
        <v>15529.9</v>
      </c>
      <c r="D378" s="19">
        <v>2088.73977</v>
      </c>
      <c r="E378" s="32">
        <f t="shared" si="5"/>
        <v>13.449795362494285</v>
      </c>
    </row>
    <row r="379" spans="1:5" ht="22.5">
      <c r="A379" s="17" t="s">
        <v>739</v>
      </c>
      <c r="B379" s="11" t="s">
        <v>740</v>
      </c>
      <c r="C379" s="19">
        <v>0</v>
      </c>
      <c r="D379" s="19">
        <v>48</v>
      </c>
      <c r="E379" s="32">
        <v>0</v>
      </c>
    </row>
    <row r="380" spans="1:5" ht="33.75">
      <c r="A380" s="13" t="s">
        <v>741</v>
      </c>
      <c r="B380" s="11" t="s">
        <v>742</v>
      </c>
      <c r="C380" s="19">
        <v>20586.34</v>
      </c>
      <c r="D380" s="19">
        <v>10511.45364</v>
      </c>
      <c r="E380" s="32">
        <f t="shared" si="5"/>
        <v>51.060332434031494</v>
      </c>
    </row>
    <row r="381" spans="1:5" ht="33.75">
      <c r="A381" s="13" t="s">
        <v>743</v>
      </c>
      <c r="B381" s="11" t="s">
        <v>744</v>
      </c>
      <c r="C381" s="19">
        <v>20240.6</v>
      </c>
      <c r="D381" s="19">
        <v>10275.567369999999</v>
      </c>
      <c r="E381" s="32">
        <f t="shared" si="5"/>
        <v>50.76710853433198</v>
      </c>
    </row>
    <row r="382" spans="1:5" ht="33.75">
      <c r="A382" s="13" t="s">
        <v>745</v>
      </c>
      <c r="B382" s="11" t="s">
        <v>746</v>
      </c>
      <c r="C382" s="19">
        <v>46.1</v>
      </c>
      <c r="D382" s="19">
        <v>15.036</v>
      </c>
      <c r="E382" s="32">
        <f t="shared" si="5"/>
        <v>32.61605206073753</v>
      </c>
    </row>
    <row r="383" spans="1:5" ht="33.75">
      <c r="A383" s="13" t="s">
        <v>747</v>
      </c>
      <c r="B383" s="11" t="s">
        <v>748</v>
      </c>
      <c r="C383" s="19">
        <v>299.64</v>
      </c>
      <c r="D383" s="19">
        <v>220.85027</v>
      </c>
      <c r="E383" s="32">
        <f t="shared" si="5"/>
        <v>73.70520291015886</v>
      </c>
    </row>
    <row r="384" spans="1:5" ht="22.5">
      <c r="A384" s="13" t="s">
        <v>749</v>
      </c>
      <c r="B384" s="11" t="s">
        <v>750</v>
      </c>
      <c r="C384" s="19">
        <v>242153.42544999998</v>
      </c>
      <c r="D384" s="19">
        <v>254614.21704</v>
      </c>
      <c r="E384" s="32">
        <f t="shared" si="5"/>
        <v>105.14582503503462</v>
      </c>
    </row>
    <row r="385" spans="1:5" ht="33.75">
      <c r="A385" s="13" t="s">
        <v>751</v>
      </c>
      <c r="B385" s="11" t="s">
        <v>752</v>
      </c>
      <c r="C385" s="19">
        <v>19104.2</v>
      </c>
      <c r="D385" s="19">
        <v>39337.685990000005</v>
      </c>
      <c r="E385" s="32" t="s">
        <v>1591</v>
      </c>
    </row>
    <row r="386" spans="1:5" ht="22.5">
      <c r="A386" s="13" t="s">
        <v>753</v>
      </c>
      <c r="B386" s="11" t="s">
        <v>754</v>
      </c>
      <c r="C386" s="19">
        <v>198000.222</v>
      </c>
      <c r="D386" s="19">
        <v>195311.16096</v>
      </c>
      <c r="E386" s="32">
        <f t="shared" si="5"/>
        <v>98.64188988636589</v>
      </c>
    </row>
    <row r="387" spans="1:5" ht="22.5">
      <c r="A387" s="13" t="s">
        <v>755</v>
      </c>
      <c r="B387" s="11" t="s">
        <v>756</v>
      </c>
      <c r="C387" s="19">
        <v>22655.36134</v>
      </c>
      <c r="D387" s="19">
        <v>19522.61621</v>
      </c>
      <c r="E387" s="32">
        <f t="shared" si="5"/>
        <v>86.17216877283317</v>
      </c>
    </row>
    <row r="388" spans="1:5" ht="22.5">
      <c r="A388" s="13" t="s">
        <v>757</v>
      </c>
      <c r="B388" s="11" t="s">
        <v>758</v>
      </c>
      <c r="C388" s="19">
        <v>655.1</v>
      </c>
      <c r="D388" s="19">
        <v>55.03006</v>
      </c>
      <c r="E388" s="32">
        <f t="shared" si="5"/>
        <v>8.400253396428026</v>
      </c>
    </row>
    <row r="389" spans="1:5" s="6" customFormat="1" ht="22.5">
      <c r="A389" s="17" t="s">
        <v>759</v>
      </c>
      <c r="B389" s="11" t="s">
        <v>760</v>
      </c>
      <c r="C389" s="19">
        <v>1738.54211</v>
      </c>
      <c r="D389" s="19">
        <v>387.72382</v>
      </c>
      <c r="E389" s="32">
        <f aca="true" t="shared" si="6" ref="E389:E436">D389/C389*100</f>
        <v>22.301664007436667</v>
      </c>
    </row>
    <row r="390" spans="1:5" ht="12.75">
      <c r="A390" s="24" t="s">
        <v>761</v>
      </c>
      <c r="B390" s="15" t="s">
        <v>762</v>
      </c>
      <c r="C390" s="21">
        <v>2388.4840299999996</v>
      </c>
      <c r="D390" s="21">
        <v>-2257.64108</v>
      </c>
      <c r="E390" s="20">
        <v>0</v>
      </c>
    </row>
    <row r="391" spans="1:5" ht="12.75">
      <c r="A391" s="17" t="s">
        <v>763</v>
      </c>
      <c r="B391" s="11" t="s">
        <v>764</v>
      </c>
      <c r="C391" s="19">
        <v>0</v>
      </c>
      <c r="D391" s="19">
        <v>-1670.32357</v>
      </c>
      <c r="E391" s="32">
        <v>0</v>
      </c>
    </row>
    <row r="392" spans="1:5" ht="22.5">
      <c r="A392" s="17" t="s">
        <v>765</v>
      </c>
      <c r="B392" s="11" t="s">
        <v>766</v>
      </c>
      <c r="C392" s="19">
        <v>0</v>
      </c>
      <c r="D392" s="19">
        <v>86.23401</v>
      </c>
      <c r="E392" s="32">
        <v>0</v>
      </c>
    </row>
    <row r="393" spans="1:5" ht="22.5">
      <c r="A393" s="17" t="s">
        <v>767</v>
      </c>
      <c r="B393" s="11" t="s">
        <v>768</v>
      </c>
      <c r="C393" s="19">
        <v>0</v>
      </c>
      <c r="D393" s="19">
        <v>-58.229169999999996</v>
      </c>
      <c r="E393" s="32">
        <v>0</v>
      </c>
    </row>
    <row r="394" spans="1:5" ht="22.5">
      <c r="A394" s="17" t="s">
        <v>769</v>
      </c>
      <c r="B394" s="11" t="s">
        <v>770</v>
      </c>
      <c r="C394" s="19">
        <v>0</v>
      </c>
      <c r="D394" s="19">
        <v>-1725.61592</v>
      </c>
      <c r="E394" s="32">
        <v>0</v>
      </c>
    </row>
    <row r="395" spans="1:5" ht="22.5">
      <c r="A395" s="17" t="s">
        <v>771</v>
      </c>
      <c r="B395" s="11" t="s">
        <v>772</v>
      </c>
      <c r="C395" s="19">
        <v>0</v>
      </c>
      <c r="D395" s="19">
        <v>-54.23223</v>
      </c>
      <c r="E395" s="32">
        <v>0</v>
      </c>
    </row>
    <row r="396" spans="1:5" ht="22.5">
      <c r="A396" s="17" t="s">
        <v>773</v>
      </c>
      <c r="B396" s="11" t="s">
        <v>774</v>
      </c>
      <c r="C396" s="19">
        <v>0</v>
      </c>
      <c r="D396" s="19">
        <v>81.51974</v>
      </c>
      <c r="E396" s="32">
        <v>0</v>
      </c>
    </row>
    <row r="397" spans="1:5" ht="12.75">
      <c r="A397" s="17" t="s">
        <v>775</v>
      </c>
      <c r="B397" s="11" t="s">
        <v>776</v>
      </c>
      <c r="C397" s="19">
        <v>1569.88403</v>
      </c>
      <c r="D397" s="19">
        <v>-1007.97829</v>
      </c>
      <c r="E397" s="32">
        <v>0</v>
      </c>
    </row>
    <row r="398" spans="1:5" ht="22.5">
      <c r="A398" s="17" t="s">
        <v>777</v>
      </c>
      <c r="B398" s="11" t="s">
        <v>778</v>
      </c>
      <c r="C398" s="19">
        <v>199.3</v>
      </c>
      <c r="D398" s="19">
        <v>-3914.50716</v>
      </c>
      <c r="E398" s="32">
        <v>0</v>
      </c>
    </row>
    <row r="399" spans="1:5" ht="12.75">
      <c r="A399" s="17" t="s">
        <v>779</v>
      </c>
      <c r="B399" s="11" t="s">
        <v>780</v>
      </c>
      <c r="C399" s="19">
        <v>622.93498</v>
      </c>
      <c r="D399" s="19">
        <v>2025.70805</v>
      </c>
      <c r="E399" s="32" t="s">
        <v>1591</v>
      </c>
    </row>
    <row r="400" spans="1:5" ht="12.75">
      <c r="A400" s="17" t="s">
        <v>781</v>
      </c>
      <c r="B400" s="11" t="s">
        <v>782</v>
      </c>
      <c r="C400" s="19">
        <v>131.005</v>
      </c>
      <c r="D400" s="19">
        <v>323.97742999999997</v>
      </c>
      <c r="E400" s="32" t="s">
        <v>1591</v>
      </c>
    </row>
    <row r="401" spans="1:5" ht="12.75">
      <c r="A401" s="17" t="s">
        <v>783</v>
      </c>
      <c r="B401" s="11" t="s">
        <v>784</v>
      </c>
      <c r="C401" s="19">
        <v>161.00715</v>
      </c>
      <c r="D401" s="19">
        <v>312.80048999999997</v>
      </c>
      <c r="E401" s="32">
        <f t="shared" si="6"/>
        <v>194.27739078668245</v>
      </c>
    </row>
    <row r="402" spans="1:5" ht="12.75">
      <c r="A402" s="17" t="s">
        <v>785</v>
      </c>
      <c r="B402" s="11" t="s">
        <v>786</v>
      </c>
      <c r="C402" s="19">
        <v>455.6369</v>
      </c>
      <c r="D402" s="19">
        <v>244.0429</v>
      </c>
      <c r="E402" s="32">
        <f t="shared" si="6"/>
        <v>53.560828809080206</v>
      </c>
    </row>
    <row r="403" spans="1:5" s="6" customFormat="1" ht="12.75">
      <c r="A403" s="17" t="s">
        <v>787</v>
      </c>
      <c r="B403" s="11" t="s">
        <v>788</v>
      </c>
      <c r="C403" s="19">
        <v>818.6</v>
      </c>
      <c r="D403" s="19">
        <v>420.66078000000005</v>
      </c>
      <c r="E403" s="32">
        <f t="shared" si="6"/>
        <v>51.38783044221843</v>
      </c>
    </row>
    <row r="404" spans="1:5" s="6" customFormat="1" ht="22.5">
      <c r="A404" s="17" t="s">
        <v>789</v>
      </c>
      <c r="B404" s="11" t="s">
        <v>790</v>
      </c>
      <c r="C404" s="19">
        <v>818.6</v>
      </c>
      <c r="D404" s="19">
        <v>420.66078000000005</v>
      </c>
      <c r="E404" s="32">
        <f t="shared" si="6"/>
        <v>51.38783044221843</v>
      </c>
    </row>
    <row r="405" spans="1:5" s="6" customFormat="1" ht="12.75">
      <c r="A405" s="24" t="s">
        <v>791</v>
      </c>
      <c r="B405" s="15" t="s">
        <v>792</v>
      </c>
      <c r="C405" s="21">
        <v>19626888.96851</v>
      </c>
      <c r="D405" s="21">
        <v>8526418.86996</v>
      </c>
      <c r="E405" s="20">
        <f t="shared" si="6"/>
        <v>43.44253887429667</v>
      </c>
    </row>
    <row r="406" spans="1:5" ht="21.75">
      <c r="A406" s="24" t="s">
        <v>793</v>
      </c>
      <c r="B406" s="15" t="s">
        <v>794</v>
      </c>
      <c r="C406" s="21">
        <v>19164466.89317</v>
      </c>
      <c r="D406" s="21">
        <v>8576422.42323</v>
      </c>
      <c r="E406" s="20">
        <f t="shared" si="6"/>
        <v>44.751687960005505</v>
      </c>
    </row>
    <row r="407" spans="1:5" ht="12.75">
      <c r="A407" s="17" t="s">
        <v>795</v>
      </c>
      <c r="B407" s="11" t="s">
        <v>796</v>
      </c>
      <c r="C407" s="19">
        <v>5426430.7</v>
      </c>
      <c r="D407" s="19">
        <v>3617200.4</v>
      </c>
      <c r="E407" s="32">
        <f t="shared" si="6"/>
        <v>66.65892554382017</v>
      </c>
    </row>
    <row r="408" spans="1:5" ht="12.75">
      <c r="A408" s="17" t="s">
        <v>797</v>
      </c>
      <c r="B408" s="11" t="s">
        <v>798</v>
      </c>
      <c r="C408" s="19">
        <v>4363650.7</v>
      </c>
      <c r="D408" s="19">
        <v>2908678.4</v>
      </c>
      <c r="E408" s="32">
        <f t="shared" si="6"/>
        <v>66.65699433733319</v>
      </c>
    </row>
    <row r="409" spans="1:5" ht="22.5">
      <c r="A409" s="17" t="s">
        <v>799</v>
      </c>
      <c r="B409" s="11" t="s">
        <v>800</v>
      </c>
      <c r="C409" s="19">
        <v>4363017.3</v>
      </c>
      <c r="D409" s="19">
        <v>2908678.4</v>
      </c>
      <c r="E409" s="32">
        <f t="shared" si="6"/>
        <v>66.66667125065032</v>
      </c>
    </row>
    <row r="410" spans="1:5" ht="22.5">
      <c r="A410" s="17" t="s">
        <v>801</v>
      </c>
      <c r="B410" s="11" t="s">
        <v>802</v>
      </c>
      <c r="C410" s="19">
        <v>633.4</v>
      </c>
      <c r="D410" s="19">
        <v>0</v>
      </c>
      <c r="E410" s="32">
        <f t="shared" si="6"/>
        <v>0</v>
      </c>
    </row>
    <row r="411" spans="1:5" ht="33.75">
      <c r="A411" s="17" t="s">
        <v>803</v>
      </c>
      <c r="B411" s="11" t="s">
        <v>804</v>
      </c>
      <c r="C411" s="19">
        <v>839239</v>
      </c>
      <c r="D411" s="19">
        <v>559496</v>
      </c>
      <c r="E411" s="32">
        <f t="shared" si="6"/>
        <v>66.6670638518944</v>
      </c>
    </row>
    <row r="412" spans="1:5" ht="33.75">
      <c r="A412" s="17" t="s">
        <v>805</v>
      </c>
      <c r="B412" s="11" t="s">
        <v>806</v>
      </c>
      <c r="C412" s="19">
        <v>839239</v>
      </c>
      <c r="D412" s="19">
        <v>559496</v>
      </c>
      <c r="E412" s="32">
        <f t="shared" si="6"/>
        <v>66.6670638518944</v>
      </c>
    </row>
    <row r="413" spans="1:5" ht="33.75">
      <c r="A413" s="17" t="s">
        <v>807</v>
      </c>
      <c r="B413" s="11" t="s">
        <v>808</v>
      </c>
      <c r="C413" s="19">
        <v>223541</v>
      </c>
      <c r="D413" s="19">
        <v>149026</v>
      </c>
      <c r="E413" s="32">
        <f t="shared" si="6"/>
        <v>66.66607020636035</v>
      </c>
    </row>
    <row r="414" spans="1:5" ht="33.75">
      <c r="A414" s="17" t="s">
        <v>809</v>
      </c>
      <c r="B414" s="11" t="s">
        <v>810</v>
      </c>
      <c r="C414" s="19">
        <v>223541</v>
      </c>
      <c r="D414" s="19">
        <v>149026</v>
      </c>
      <c r="E414" s="32">
        <f t="shared" si="6"/>
        <v>66.66607020636035</v>
      </c>
    </row>
    <row r="415" spans="1:5" ht="22.5">
      <c r="A415" s="17" t="s">
        <v>811</v>
      </c>
      <c r="B415" s="11" t="s">
        <v>812</v>
      </c>
      <c r="C415" s="19">
        <v>6315553.19317</v>
      </c>
      <c r="D415" s="19">
        <v>1598298.93522</v>
      </c>
      <c r="E415" s="32">
        <f t="shared" si="6"/>
        <v>25.30734658285345</v>
      </c>
    </row>
    <row r="416" spans="1:5" ht="22.5">
      <c r="A416" s="17" t="s">
        <v>813</v>
      </c>
      <c r="B416" s="11" t="s">
        <v>814</v>
      </c>
      <c r="C416" s="19">
        <v>351066.8</v>
      </c>
      <c r="D416" s="19">
        <v>0</v>
      </c>
      <c r="E416" s="32">
        <f t="shared" si="6"/>
        <v>0</v>
      </c>
    </row>
    <row r="417" spans="1:5" ht="22.5">
      <c r="A417" s="17" t="s">
        <v>815</v>
      </c>
      <c r="B417" s="11" t="s">
        <v>816</v>
      </c>
      <c r="C417" s="19">
        <v>330993.7</v>
      </c>
      <c r="D417" s="19">
        <v>0</v>
      </c>
      <c r="E417" s="32">
        <f t="shared" si="6"/>
        <v>0</v>
      </c>
    </row>
    <row r="418" spans="1:5" ht="22.5">
      <c r="A418" s="17" t="s">
        <v>817</v>
      </c>
      <c r="B418" s="11" t="s">
        <v>818</v>
      </c>
      <c r="C418" s="19">
        <v>17629.6</v>
      </c>
      <c r="D418" s="19">
        <v>0</v>
      </c>
      <c r="E418" s="32">
        <f t="shared" si="6"/>
        <v>0</v>
      </c>
    </row>
    <row r="419" spans="1:5" ht="22.5">
      <c r="A419" s="17" t="s">
        <v>819</v>
      </c>
      <c r="B419" s="11" t="s">
        <v>820</v>
      </c>
      <c r="C419" s="19">
        <v>2443.5</v>
      </c>
      <c r="D419" s="19">
        <v>0</v>
      </c>
      <c r="E419" s="32">
        <f t="shared" si="6"/>
        <v>0</v>
      </c>
    </row>
    <row r="420" spans="1:5" ht="56.25">
      <c r="A420" s="17" t="s">
        <v>821</v>
      </c>
      <c r="B420" s="11" t="s">
        <v>822</v>
      </c>
      <c r="C420" s="19">
        <v>33714.9456</v>
      </c>
      <c r="D420" s="19">
        <v>0</v>
      </c>
      <c r="E420" s="32">
        <f t="shared" si="6"/>
        <v>0</v>
      </c>
    </row>
    <row r="421" spans="1:5" ht="56.25">
      <c r="A421" s="17" t="s">
        <v>823</v>
      </c>
      <c r="B421" s="11" t="s">
        <v>824</v>
      </c>
      <c r="C421" s="19">
        <v>13134</v>
      </c>
      <c r="D421" s="19">
        <v>0</v>
      </c>
      <c r="E421" s="32">
        <f t="shared" si="6"/>
        <v>0</v>
      </c>
    </row>
    <row r="422" spans="1:5" ht="56.25">
      <c r="A422" s="17" t="s">
        <v>825</v>
      </c>
      <c r="B422" s="11" t="s">
        <v>826</v>
      </c>
      <c r="C422" s="19">
        <v>10080</v>
      </c>
      <c r="D422" s="19">
        <v>0</v>
      </c>
      <c r="E422" s="32">
        <f t="shared" si="6"/>
        <v>0</v>
      </c>
    </row>
    <row r="423" spans="1:5" ht="56.25">
      <c r="A423" s="17" t="s">
        <v>827</v>
      </c>
      <c r="B423" s="11" t="s">
        <v>828</v>
      </c>
      <c r="C423" s="19">
        <v>10500.9456</v>
      </c>
      <c r="D423" s="19">
        <v>0</v>
      </c>
      <c r="E423" s="32">
        <f t="shared" si="6"/>
        <v>0</v>
      </c>
    </row>
    <row r="424" spans="1:5" ht="12.75">
      <c r="A424" s="17" t="s">
        <v>829</v>
      </c>
      <c r="B424" s="11" t="s">
        <v>830</v>
      </c>
      <c r="C424" s="19">
        <v>665439.9</v>
      </c>
      <c r="D424" s="19">
        <v>0</v>
      </c>
      <c r="E424" s="32">
        <f t="shared" si="6"/>
        <v>0</v>
      </c>
    </row>
    <row r="425" spans="1:5" ht="22.5">
      <c r="A425" s="17" t="s">
        <v>831</v>
      </c>
      <c r="B425" s="11" t="s">
        <v>832</v>
      </c>
      <c r="C425" s="19">
        <v>426735.5</v>
      </c>
      <c r="D425" s="19">
        <v>0</v>
      </c>
      <c r="E425" s="32">
        <f t="shared" si="6"/>
        <v>0</v>
      </c>
    </row>
    <row r="426" spans="1:5" ht="22.5">
      <c r="A426" s="17" t="s">
        <v>1598</v>
      </c>
      <c r="B426" s="11" t="s">
        <v>1608</v>
      </c>
      <c r="C426" s="19">
        <v>238704.4</v>
      </c>
      <c r="D426" s="19">
        <v>0</v>
      </c>
      <c r="E426" s="32">
        <f t="shared" si="6"/>
        <v>0</v>
      </c>
    </row>
    <row r="427" spans="1:5" ht="22.5">
      <c r="A427" s="17" t="s">
        <v>833</v>
      </c>
      <c r="B427" s="11" t="s">
        <v>834</v>
      </c>
      <c r="C427" s="19">
        <v>4549.92</v>
      </c>
      <c r="D427" s="19">
        <v>155.3</v>
      </c>
      <c r="E427" s="32">
        <f t="shared" si="6"/>
        <v>3.4132468263178257</v>
      </c>
    </row>
    <row r="428" spans="1:5" ht="33.75">
      <c r="A428" s="13" t="s">
        <v>835</v>
      </c>
      <c r="B428" s="11" t="s">
        <v>836</v>
      </c>
      <c r="C428" s="19">
        <v>4549.9</v>
      </c>
      <c r="D428" s="19">
        <v>155.3</v>
      </c>
      <c r="E428" s="32">
        <f t="shared" si="6"/>
        <v>3.413261829930329</v>
      </c>
    </row>
    <row r="429" spans="1:5" ht="22.5">
      <c r="A429" s="13" t="s">
        <v>837</v>
      </c>
      <c r="B429" s="11" t="s">
        <v>838</v>
      </c>
      <c r="C429" s="19">
        <v>9450.3</v>
      </c>
      <c r="D429" s="19">
        <v>0</v>
      </c>
      <c r="E429" s="32">
        <f t="shared" si="6"/>
        <v>0</v>
      </c>
    </row>
    <row r="430" spans="1:5" ht="22.5">
      <c r="A430" s="13" t="s">
        <v>839</v>
      </c>
      <c r="B430" s="11" t="s">
        <v>840</v>
      </c>
      <c r="C430" s="19">
        <v>9450.3</v>
      </c>
      <c r="D430" s="19">
        <v>0</v>
      </c>
      <c r="E430" s="32">
        <f t="shared" si="6"/>
        <v>0</v>
      </c>
    </row>
    <row r="431" spans="1:5" ht="33.75">
      <c r="A431" s="13" t="s">
        <v>841</v>
      </c>
      <c r="B431" s="11" t="s">
        <v>842</v>
      </c>
      <c r="C431" s="19">
        <v>459.4</v>
      </c>
      <c r="D431" s="19">
        <v>0</v>
      </c>
      <c r="E431" s="32">
        <f t="shared" si="6"/>
        <v>0</v>
      </c>
    </row>
    <row r="432" spans="1:5" ht="33.75">
      <c r="A432" s="13" t="s">
        <v>843</v>
      </c>
      <c r="B432" s="11" t="s">
        <v>844</v>
      </c>
      <c r="C432" s="19">
        <v>6229.3</v>
      </c>
      <c r="D432" s="19">
        <v>5540.34149</v>
      </c>
      <c r="E432" s="32">
        <f t="shared" si="6"/>
        <v>88.94003323005795</v>
      </c>
    </row>
    <row r="433" spans="1:5" ht="45">
      <c r="A433" s="13" t="s">
        <v>845</v>
      </c>
      <c r="B433" s="11" t="s">
        <v>846</v>
      </c>
      <c r="C433" s="19">
        <v>6229.3</v>
      </c>
      <c r="D433" s="19">
        <v>5540.34149</v>
      </c>
      <c r="E433" s="32">
        <f t="shared" si="6"/>
        <v>88.94003323005795</v>
      </c>
    </row>
    <row r="434" spans="1:5" ht="45">
      <c r="A434" s="13" t="s">
        <v>847</v>
      </c>
      <c r="B434" s="11" t="s">
        <v>848</v>
      </c>
      <c r="C434" s="19">
        <v>51887.7</v>
      </c>
      <c r="D434" s="19">
        <v>21502.42238</v>
      </c>
      <c r="E434" s="32">
        <f t="shared" si="6"/>
        <v>41.440307394623396</v>
      </c>
    </row>
    <row r="435" spans="1:5" ht="45">
      <c r="A435" s="13" t="s">
        <v>849</v>
      </c>
      <c r="B435" s="11" t="s">
        <v>850</v>
      </c>
      <c r="C435" s="19">
        <v>758873.7</v>
      </c>
      <c r="D435" s="19">
        <v>522041.33105000004</v>
      </c>
      <c r="E435" s="32">
        <f t="shared" si="6"/>
        <v>68.79159615756878</v>
      </c>
    </row>
    <row r="436" spans="1:5" ht="56.25">
      <c r="A436" s="13" t="s">
        <v>851</v>
      </c>
      <c r="B436" s="11" t="s">
        <v>852</v>
      </c>
      <c r="C436" s="19">
        <v>4173.4</v>
      </c>
      <c r="D436" s="19">
        <v>2606.48965</v>
      </c>
      <c r="E436" s="32">
        <f t="shared" si="6"/>
        <v>62.45482460344084</v>
      </c>
    </row>
    <row r="437" spans="1:5" ht="56.25">
      <c r="A437" s="13" t="s">
        <v>853</v>
      </c>
      <c r="B437" s="11" t="s">
        <v>854</v>
      </c>
      <c r="C437" s="19">
        <v>4173.4</v>
      </c>
      <c r="D437" s="19">
        <v>2606.48965</v>
      </c>
      <c r="E437" s="32">
        <f aca="true" t="shared" si="7" ref="E437:E484">D437/C437*100</f>
        <v>62.45482460344084</v>
      </c>
    </row>
    <row r="438" spans="1:5" ht="33.75">
      <c r="A438" s="13" t="s">
        <v>855</v>
      </c>
      <c r="B438" s="11" t="s">
        <v>856</v>
      </c>
      <c r="C438" s="19">
        <v>7718.8</v>
      </c>
      <c r="D438" s="19">
        <v>1049.58557</v>
      </c>
      <c r="E438" s="32">
        <f t="shared" si="7"/>
        <v>13.597781649997408</v>
      </c>
    </row>
    <row r="439" spans="1:5" ht="33.75">
      <c r="A439" s="13" t="s">
        <v>857</v>
      </c>
      <c r="B439" s="11" t="s">
        <v>858</v>
      </c>
      <c r="C439" s="19">
        <v>7718.8</v>
      </c>
      <c r="D439" s="19">
        <v>1049.58557</v>
      </c>
      <c r="E439" s="32">
        <f t="shared" si="7"/>
        <v>13.597781649997408</v>
      </c>
    </row>
    <row r="440" spans="1:5" ht="33.75">
      <c r="A440" s="13" t="s">
        <v>859</v>
      </c>
      <c r="B440" s="11" t="s">
        <v>860</v>
      </c>
      <c r="C440" s="19">
        <v>128183</v>
      </c>
      <c r="D440" s="19">
        <v>57188.30388</v>
      </c>
      <c r="E440" s="32">
        <f t="shared" si="7"/>
        <v>44.614577502476926</v>
      </c>
    </row>
    <row r="441" spans="1:5" ht="45">
      <c r="A441" s="13" t="s">
        <v>861</v>
      </c>
      <c r="B441" s="11" t="s">
        <v>862</v>
      </c>
      <c r="C441" s="19">
        <v>128183</v>
      </c>
      <c r="D441" s="19">
        <v>57188.30388</v>
      </c>
      <c r="E441" s="32">
        <f t="shared" si="7"/>
        <v>44.614577502476926</v>
      </c>
    </row>
    <row r="442" spans="1:5" ht="56.25">
      <c r="A442" s="13" t="s">
        <v>863</v>
      </c>
      <c r="B442" s="11" t="s">
        <v>864</v>
      </c>
      <c r="C442" s="19">
        <v>14100</v>
      </c>
      <c r="D442" s="19">
        <v>0</v>
      </c>
      <c r="E442" s="32">
        <f t="shared" si="7"/>
        <v>0</v>
      </c>
    </row>
    <row r="443" spans="1:5" ht="56.25">
      <c r="A443" s="13" t="s">
        <v>865</v>
      </c>
      <c r="B443" s="11" t="s">
        <v>866</v>
      </c>
      <c r="C443" s="19">
        <v>14100</v>
      </c>
      <c r="D443" s="19">
        <v>0</v>
      </c>
      <c r="E443" s="32">
        <f t="shared" si="7"/>
        <v>0</v>
      </c>
    </row>
    <row r="444" spans="1:5" ht="45">
      <c r="A444" s="13" t="s">
        <v>867</v>
      </c>
      <c r="B444" s="11" t="s">
        <v>868</v>
      </c>
      <c r="C444" s="19">
        <v>110317</v>
      </c>
      <c r="D444" s="19">
        <v>0</v>
      </c>
      <c r="E444" s="32">
        <f t="shared" si="7"/>
        <v>0</v>
      </c>
    </row>
    <row r="445" spans="1:5" ht="45">
      <c r="A445" s="13" t="s">
        <v>869</v>
      </c>
      <c r="B445" s="11" t="s">
        <v>870</v>
      </c>
      <c r="C445" s="19">
        <v>110317</v>
      </c>
      <c r="D445" s="19">
        <v>0</v>
      </c>
      <c r="E445" s="32">
        <f t="shared" si="7"/>
        <v>0</v>
      </c>
    </row>
    <row r="446" spans="1:5" ht="33.75">
      <c r="A446" s="13" t="s">
        <v>871</v>
      </c>
      <c r="B446" s="11" t="s">
        <v>872</v>
      </c>
      <c r="C446" s="19">
        <v>54094.6</v>
      </c>
      <c r="D446" s="19">
        <v>1328.89124</v>
      </c>
      <c r="E446" s="32">
        <f t="shared" si="7"/>
        <v>2.456606093769064</v>
      </c>
    </row>
    <row r="447" spans="1:5" ht="45">
      <c r="A447" s="13" t="s">
        <v>873</v>
      </c>
      <c r="B447" s="11" t="s">
        <v>874</v>
      </c>
      <c r="C447" s="19">
        <v>54094.6</v>
      </c>
      <c r="D447" s="19">
        <v>1328.89124</v>
      </c>
      <c r="E447" s="32">
        <f t="shared" si="7"/>
        <v>2.456606093769064</v>
      </c>
    </row>
    <row r="448" spans="1:5" ht="22.5">
      <c r="A448" s="13" t="s">
        <v>875</v>
      </c>
      <c r="B448" s="11" t="s">
        <v>876</v>
      </c>
      <c r="C448" s="19">
        <v>29020.3</v>
      </c>
      <c r="D448" s="19">
        <v>3663.45566</v>
      </c>
      <c r="E448" s="32">
        <f t="shared" si="7"/>
        <v>12.623769085777885</v>
      </c>
    </row>
    <row r="449" spans="1:5" ht="22.5">
      <c r="A449" s="13" t="s">
        <v>877</v>
      </c>
      <c r="B449" s="11" t="s">
        <v>878</v>
      </c>
      <c r="C449" s="19">
        <v>29020.3</v>
      </c>
      <c r="D449" s="19">
        <v>3663.45566</v>
      </c>
      <c r="E449" s="32">
        <f t="shared" si="7"/>
        <v>12.623769085777885</v>
      </c>
    </row>
    <row r="450" spans="1:5" ht="12.75">
      <c r="A450" s="13" t="s">
        <v>879</v>
      </c>
      <c r="B450" s="11" t="s">
        <v>880</v>
      </c>
      <c r="C450" s="19">
        <v>53565.5</v>
      </c>
      <c r="D450" s="19">
        <v>0</v>
      </c>
      <c r="E450" s="32">
        <f t="shared" si="7"/>
        <v>0</v>
      </c>
    </row>
    <row r="451" spans="1:5" ht="22.5">
      <c r="A451" s="13" t="s">
        <v>881</v>
      </c>
      <c r="B451" s="11" t="s">
        <v>882</v>
      </c>
      <c r="C451" s="19">
        <v>53565.5</v>
      </c>
      <c r="D451" s="19">
        <v>0</v>
      </c>
      <c r="E451" s="32">
        <f t="shared" si="7"/>
        <v>0</v>
      </c>
    </row>
    <row r="452" spans="1:5" ht="22.5">
      <c r="A452" s="13" t="s">
        <v>883</v>
      </c>
      <c r="B452" s="11" t="s">
        <v>884</v>
      </c>
      <c r="C452" s="19">
        <v>28244.6</v>
      </c>
      <c r="D452" s="19">
        <v>8456.381640000001</v>
      </c>
      <c r="E452" s="32">
        <f t="shared" si="7"/>
        <v>29.939817310211513</v>
      </c>
    </row>
    <row r="453" spans="1:5" ht="33.75">
      <c r="A453" s="13" t="s">
        <v>885</v>
      </c>
      <c r="B453" s="11" t="s">
        <v>886</v>
      </c>
      <c r="C453" s="19">
        <v>28244.6</v>
      </c>
      <c r="D453" s="19">
        <v>8456.381640000001</v>
      </c>
      <c r="E453" s="32">
        <f t="shared" si="7"/>
        <v>29.939817310211513</v>
      </c>
    </row>
    <row r="454" spans="1:5" ht="12.75">
      <c r="A454" s="13" t="s">
        <v>887</v>
      </c>
      <c r="B454" s="11" t="s">
        <v>888</v>
      </c>
      <c r="C454" s="19">
        <v>12061.5</v>
      </c>
      <c r="D454" s="19">
        <v>676.79595</v>
      </c>
      <c r="E454" s="32">
        <f t="shared" si="7"/>
        <v>5.611208804875015</v>
      </c>
    </row>
    <row r="455" spans="1:5" ht="22.5">
      <c r="A455" s="13" t="s">
        <v>889</v>
      </c>
      <c r="B455" s="11" t="s">
        <v>890</v>
      </c>
      <c r="C455" s="19">
        <v>12061.5</v>
      </c>
      <c r="D455" s="19">
        <v>676.79595</v>
      </c>
      <c r="E455" s="32">
        <f t="shared" si="7"/>
        <v>5.611208804875015</v>
      </c>
    </row>
    <row r="456" spans="1:5" ht="22.5">
      <c r="A456" s="13" t="s">
        <v>891</v>
      </c>
      <c r="B456" s="11" t="s">
        <v>892</v>
      </c>
      <c r="C456" s="19">
        <v>81985.9</v>
      </c>
      <c r="D456" s="19">
        <v>0</v>
      </c>
      <c r="E456" s="32">
        <f t="shared" si="7"/>
        <v>0</v>
      </c>
    </row>
    <row r="457" spans="1:5" ht="33.75">
      <c r="A457" s="13" t="s">
        <v>893</v>
      </c>
      <c r="B457" s="11" t="s">
        <v>894</v>
      </c>
      <c r="C457" s="19">
        <v>81985.9</v>
      </c>
      <c r="D457" s="19">
        <v>0</v>
      </c>
      <c r="E457" s="32">
        <f t="shared" si="7"/>
        <v>0</v>
      </c>
    </row>
    <row r="458" spans="1:5" ht="33.75">
      <c r="A458" s="13" t="s">
        <v>895</v>
      </c>
      <c r="B458" s="11" t="s">
        <v>896</v>
      </c>
      <c r="C458" s="19">
        <v>25000</v>
      </c>
      <c r="D458" s="19">
        <v>3389.6159500000003</v>
      </c>
      <c r="E458" s="32">
        <f t="shared" si="7"/>
        <v>13.5584638</v>
      </c>
    </row>
    <row r="459" spans="1:5" ht="33.75">
      <c r="A459" s="13" t="s">
        <v>897</v>
      </c>
      <c r="B459" s="11" t="s">
        <v>898</v>
      </c>
      <c r="C459" s="19">
        <v>25000</v>
      </c>
      <c r="D459" s="19">
        <v>3389.6159500000003</v>
      </c>
      <c r="E459" s="32">
        <f t="shared" si="7"/>
        <v>13.5584638</v>
      </c>
    </row>
    <row r="460" spans="1:5" ht="45">
      <c r="A460" s="13" t="s">
        <v>899</v>
      </c>
      <c r="B460" s="11" t="s">
        <v>900</v>
      </c>
      <c r="C460" s="19">
        <v>106032.7</v>
      </c>
      <c r="D460" s="19">
        <v>5404.60934</v>
      </c>
      <c r="E460" s="32">
        <f t="shared" si="7"/>
        <v>5.097115644513438</v>
      </c>
    </row>
    <row r="461" spans="1:5" ht="56.25">
      <c r="A461" s="13" t="s">
        <v>901</v>
      </c>
      <c r="B461" s="11" t="s">
        <v>902</v>
      </c>
      <c r="C461" s="19">
        <v>106032.7</v>
      </c>
      <c r="D461" s="19">
        <v>5404.60934</v>
      </c>
      <c r="E461" s="32">
        <f t="shared" si="7"/>
        <v>5.097115644513438</v>
      </c>
    </row>
    <row r="462" spans="1:5" ht="22.5">
      <c r="A462" s="13" t="s">
        <v>903</v>
      </c>
      <c r="B462" s="11" t="s">
        <v>904</v>
      </c>
      <c r="C462" s="19">
        <v>164810.6</v>
      </c>
      <c r="D462" s="19">
        <v>0</v>
      </c>
      <c r="E462" s="32">
        <f t="shared" si="7"/>
        <v>0</v>
      </c>
    </row>
    <row r="463" spans="1:5" ht="33.75">
      <c r="A463" s="13" t="s">
        <v>905</v>
      </c>
      <c r="B463" s="11" t="s">
        <v>906</v>
      </c>
      <c r="C463" s="19">
        <v>81398.3</v>
      </c>
      <c r="D463" s="19">
        <v>0</v>
      </c>
      <c r="E463" s="32">
        <f t="shared" si="7"/>
        <v>0</v>
      </c>
    </row>
    <row r="464" spans="1:5" ht="22.5">
      <c r="A464" s="13" t="s">
        <v>1599</v>
      </c>
      <c r="B464" s="11" t="s">
        <v>1609</v>
      </c>
      <c r="C464" s="19">
        <v>83412.3</v>
      </c>
      <c r="D464" s="19">
        <v>0</v>
      </c>
      <c r="E464" s="32">
        <f t="shared" si="7"/>
        <v>0</v>
      </c>
    </row>
    <row r="465" spans="1:5" ht="56.25">
      <c r="A465" s="13" t="s">
        <v>907</v>
      </c>
      <c r="B465" s="11" t="s">
        <v>908</v>
      </c>
      <c r="C465" s="19">
        <v>11793.9</v>
      </c>
      <c r="D465" s="19">
        <v>7741.05691</v>
      </c>
      <c r="E465" s="32">
        <f t="shared" si="7"/>
        <v>65.63610773365893</v>
      </c>
    </row>
    <row r="466" spans="1:5" ht="22.5">
      <c r="A466" s="13" t="s">
        <v>909</v>
      </c>
      <c r="B466" s="11" t="s">
        <v>910</v>
      </c>
      <c r="C466" s="19">
        <v>10977.4</v>
      </c>
      <c r="D466" s="19">
        <v>0</v>
      </c>
      <c r="E466" s="32">
        <f t="shared" si="7"/>
        <v>0</v>
      </c>
    </row>
    <row r="467" spans="1:5" ht="22.5">
      <c r="A467" s="13" t="s">
        <v>911</v>
      </c>
      <c r="B467" s="11" t="s">
        <v>912</v>
      </c>
      <c r="C467" s="19">
        <v>10977.4</v>
      </c>
      <c r="D467" s="19">
        <v>0</v>
      </c>
      <c r="E467" s="32">
        <f t="shared" si="7"/>
        <v>0</v>
      </c>
    </row>
    <row r="468" spans="1:5" ht="33.75">
      <c r="A468" s="13" t="s">
        <v>913</v>
      </c>
      <c r="B468" s="11" t="s">
        <v>914</v>
      </c>
      <c r="C468" s="19">
        <v>20287.4</v>
      </c>
      <c r="D468" s="19">
        <v>12649.654849999999</v>
      </c>
      <c r="E468" s="32">
        <f t="shared" si="7"/>
        <v>62.35227209992408</v>
      </c>
    </row>
    <row r="469" spans="1:5" ht="33.75">
      <c r="A469" s="13" t="s">
        <v>915</v>
      </c>
      <c r="B469" s="11" t="s">
        <v>916</v>
      </c>
      <c r="C469" s="19">
        <v>9634</v>
      </c>
      <c r="D469" s="19">
        <v>9634</v>
      </c>
      <c r="E469" s="32">
        <f t="shared" si="7"/>
        <v>100</v>
      </c>
    </row>
    <row r="470" spans="1:5" ht="45">
      <c r="A470" s="13" t="s">
        <v>917</v>
      </c>
      <c r="B470" s="11" t="s">
        <v>918</v>
      </c>
      <c r="C470" s="19">
        <v>9634</v>
      </c>
      <c r="D470" s="19">
        <v>9634</v>
      </c>
      <c r="E470" s="32">
        <f t="shared" si="7"/>
        <v>100</v>
      </c>
    </row>
    <row r="471" spans="1:5" ht="33.75">
      <c r="A471" s="13" t="s">
        <v>919</v>
      </c>
      <c r="B471" s="11" t="s">
        <v>920</v>
      </c>
      <c r="C471" s="19">
        <v>29756.9</v>
      </c>
      <c r="D471" s="19">
        <v>8587.60409</v>
      </c>
      <c r="E471" s="32">
        <f t="shared" si="7"/>
        <v>28.85920270592703</v>
      </c>
    </row>
    <row r="472" spans="1:5" ht="33.75">
      <c r="A472" s="13" t="s">
        <v>921</v>
      </c>
      <c r="B472" s="11" t="s">
        <v>922</v>
      </c>
      <c r="C472" s="19">
        <v>29756.9</v>
      </c>
      <c r="D472" s="19">
        <v>8587.60409</v>
      </c>
      <c r="E472" s="32">
        <f t="shared" si="7"/>
        <v>28.85920270592703</v>
      </c>
    </row>
    <row r="473" spans="1:5" ht="22.5">
      <c r="A473" s="13" t="s">
        <v>923</v>
      </c>
      <c r="B473" s="11" t="s">
        <v>924</v>
      </c>
      <c r="C473" s="19">
        <v>35782.13312</v>
      </c>
      <c r="D473" s="19">
        <v>35710.077950000006</v>
      </c>
      <c r="E473" s="32">
        <f t="shared" si="7"/>
        <v>99.79862807575405</v>
      </c>
    </row>
    <row r="474" spans="1:5" ht="22.5">
      <c r="A474" s="13" t="s">
        <v>925</v>
      </c>
      <c r="B474" s="11" t="s">
        <v>926</v>
      </c>
      <c r="C474" s="19">
        <v>35782.1</v>
      </c>
      <c r="D474" s="19">
        <v>35710.077950000006</v>
      </c>
      <c r="E474" s="32">
        <f t="shared" si="7"/>
        <v>99.7987204496103</v>
      </c>
    </row>
    <row r="475" spans="1:5" ht="22.5">
      <c r="A475" s="13" t="s">
        <v>927</v>
      </c>
      <c r="B475" s="11" t="s">
        <v>928</v>
      </c>
      <c r="C475" s="19">
        <v>13291.6</v>
      </c>
      <c r="D475" s="19">
        <v>13291.6</v>
      </c>
      <c r="E475" s="32">
        <f t="shared" si="7"/>
        <v>100</v>
      </c>
    </row>
    <row r="476" spans="1:5" ht="33.75">
      <c r="A476" s="13" t="s">
        <v>929</v>
      </c>
      <c r="B476" s="11" t="s">
        <v>930</v>
      </c>
      <c r="C476" s="19">
        <v>13291.6</v>
      </c>
      <c r="D476" s="19">
        <v>13291.6</v>
      </c>
      <c r="E476" s="32">
        <f t="shared" si="7"/>
        <v>100</v>
      </c>
    </row>
    <row r="477" spans="1:5" ht="12.75">
      <c r="A477" s="13" t="s">
        <v>931</v>
      </c>
      <c r="B477" s="11" t="s">
        <v>932</v>
      </c>
      <c r="C477" s="19">
        <v>40586.15</v>
      </c>
      <c r="D477" s="19">
        <v>17492.66785</v>
      </c>
      <c r="E477" s="32">
        <f t="shared" si="7"/>
        <v>43.10009165688295</v>
      </c>
    </row>
    <row r="478" spans="1:5" ht="22.5">
      <c r="A478" s="13" t="s">
        <v>933</v>
      </c>
      <c r="B478" s="11" t="s">
        <v>934</v>
      </c>
      <c r="C478" s="19">
        <v>40586.1</v>
      </c>
      <c r="D478" s="19">
        <v>17492.66785</v>
      </c>
      <c r="E478" s="32">
        <f t="shared" si="7"/>
        <v>43.10014475399214</v>
      </c>
    </row>
    <row r="479" spans="1:5" ht="22.5">
      <c r="A479" s="13" t="s">
        <v>935</v>
      </c>
      <c r="B479" s="11" t="s">
        <v>936</v>
      </c>
      <c r="C479" s="19">
        <v>0.05</v>
      </c>
      <c r="D479" s="19">
        <v>0</v>
      </c>
      <c r="E479" s="32">
        <f t="shared" si="7"/>
        <v>0</v>
      </c>
    </row>
    <row r="480" spans="1:5" ht="33.75">
      <c r="A480" s="13" t="s">
        <v>937</v>
      </c>
      <c r="B480" s="11" t="s">
        <v>938</v>
      </c>
      <c r="C480" s="19">
        <v>760484.4</v>
      </c>
      <c r="D480" s="19">
        <v>208333.09524</v>
      </c>
      <c r="E480" s="32">
        <f t="shared" si="7"/>
        <v>27.394788800401425</v>
      </c>
    </row>
    <row r="481" spans="1:5" ht="33.75">
      <c r="A481" s="13" t="s">
        <v>939</v>
      </c>
      <c r="B481" s="11" t="s">
        <v>940</v>
      </c>
      <c r="C481" s="19">
        <v>760484.4</v>
      </c>
      <c r="D481" s="19">
        <v>208333.09524</v>
      </c>
      <c r="E481" s="32">
        <f t="shared" si="7"/>
        <v>27.394788800401425</v>
      </c>
    </row>
    <row r="482" spans="1:5" ht="45">
      <c r="A482" s="13" t="s">
        <v>941</v>
      </c>
      <c r="B482" s="11" t="s">
        <v>942</v>
      </c>
      <c r="C482" s="19">
        <v>351741.7</v>
      </c>
      <c r="D482" s="19">
        <v>335773.1197</v>
      </c>
      <c r="E482" s="32">
        <f t="shared" si="7"/>
        <v>95.46014012555236</v>
      </c>
    </row>
    <row r="483" spans="1:5" ht="45">
      <c r="A483" s="13" t="s">
        <v>943</v>
      </c>
      <c r="B483" s="11" t="s">
        <v>944</v>
      </c>
      <c r="C483" s="19">
        <v>351741.7</v>
      </c>
      <c r="D483" s="19">
        <v>335773.1197</v>
      </c>
      <c r="E483" s="32">
        <f t="shared" si="7"/>
        <v>95.46014012555236</v>
      </c>
    </row>
    <row r="484" spans="1:5" ht="56.25">
      <c r="A484" s="13" t="s">
        <v>945</v>
      </c>
      <c r="B484" s="11" t="s">
        <v>946</v>
      </c>
      <c r="C484" s="19">
        <v>3246.7</v>
      </c>
      <c r="D484" s="19">
        <v>938.37997</v>
      </c>
      <c r="E484" s="32">
        <f t="shared" si="7"/>
        <v>28.902577078264084</v>
      </c>
    </row>
    <row r="485" spans="1:5" ht="33.75">
      <c r="A485" s="13" t="s">
        <v>947</v>
      </c>
      <c r="B485" s="11" t="s">
        <v>948</v>
      </c>
      <c r="C485" s="19">
        <v>135702.1</v>
      </c>
      <c r="D485" s="19">
        <v>117812.19724</v>
      </c>
      <c r="E485" s="32">
        <f aca="true" t="shared" si="8" ref="E485:E526">D485/C485*100</f>
        <v>86.81678267322319</v>
      </c>
    </row>
    <row r="486" spans="1:5" ht="22.5">
      <c r="A486" s="13" t="s">
        <v>949</v>
      </c>
      <c r="B486" s="11" t="s">
        <v>950</v>
      </c>
      <c r="C486" s="19">
        <v>74417.3</v>
      </c>
      <c r="D486" s="19">
        <v>74417.3</v>
      </c>
      <c r="E486" s="32">
        <f t="shared" si="8"/>
        <v>100</v>
      </c>
    </row>
    <row r="487" spans="1:5" ht="33.75">
      <c r="A487" s="13" t="s">
        <v>951</v>
      </c>
      <c r="B487" s="11" t="s">
        <v>952</v>
      </c>
      <c r="C487" s="19">
        <v>199286.3</v>
      </c>
      <c r="D487" s="19">
        <v>20793.48533</v>
      </c>
      <c r="E487" s="32">
        <f t="shared" si="8"/>
        <v>10.43397630946031</v>
      </c>
    </row>
    <row r="488" spans="1:5" ht="33.75">
      <c r="A488" s="13" t="s">
        <v>953</v>
      </c>
      <c r="B488" s="11" t="s">
        <v>954</v>
      </c>
      <c r="C488" s="19">
        <v>58641.3</v>
      </c>
      <c r="D488" s="19">
        <v>23931.51453</v>
      </c>
      <c r="E488" s="32">
        <f t="shared" si="8"/>
        <v>40.809999999999995</v>
      </c>
    </row>
    <row r="489" spans="1:5" ht="22.5">
      <c r="A489" s="13" t="s">
        <v>955</v>
      </c>
      <c r="B489" s="11" t="s">
        <v>956</v>
      </c>
      <c r="C489" s="19">
        <v>411118.4</v>
      </c>
      <c r="D489" s="19">
        <v>25905.5943</v>
      </c>
      <c r="E489" s="32">
        <f t="shared" si="8"/>
        <v>6.301249056232949</v>
      </c>
    </row>
    <row r="490" spans="1:5" ht="22.5">
      <c r="A490" s="13" t="s">
        <v>957</v>
      </c>
      <c r="B490" s="11" t="s">
        <v>958</v>
      </c>
      <c r="C490" s="19">
        <v>411118.4</v>
      </c>
      <c r="D490" s="19">
        <v>25905.5943</v>
      </c>
      <c r="E490" s="32">
        <f t="shared" si="8"/>
        <v>6.301249056232949</v>
      </c>
    </row>
    <row r="491" spans="1:5" ht="22.5">
      <c r="A491" s="13" t="s">
        <v>959</v>
      </c>
      <c r="B491" s="11" t="s">
        <v>960</v>
      </c>
      <c r="C491" s="19">
        <v>10416.1</v>
      </c>
      <c r="D491" s="19">
        <v>9831.599970000001</v>
      </c>
      <c r="E491" s="32">
        <f t="shared" si="8"/>
        <v>94.38849444609787</v>
      </c>
    </row>
    <row r="492" spans="1:5" ht="22.5">
      <c r="A492" s="13" t="s">
        <v>961</v>
      </c>
      <c r="B492" s="11" t="s">
        <v>962</v>
      </c>
      <c r="C492" s="19">
        <v>10416.1</v>
      </c>
      <c r="D492" s="19">
        <v>9831.599970000001</v>
      </c>
      <c r="E492" s="32">
        <f t="shared" si="8"/>
        <v>94.38849444609787</v>
      </c>
    </row>
    <row r="493" spans="1:5" ht="33.75">
      <c r="A493" s="13" t="s">
        <v>963</v>
      </c>
      <c r="B493" s="11" t="s">
        <v>964</v>
      </c>
      <c r="C493" s="19">
        <v>36827</v>
      </c>
      <c r="D493" s="19">
        <v>0</v>
      </c>
      <c r="E493" s="32">
        <f t="shared" si="8"/>
        <v>0</v>
      </c>
    </row>
    <row r="494" spans="1:5" ht="45">
      <c r="A494" s="13" t="s">
        <v>1600</v>
      </c>
      <c r="B494" s="11" t="s">
        <v>1610</v>
      </c>
      <c r="C494" s="19">
        <v>12122.9</v>
      </c>
      <c r="D494" s="19">
        <v>12122.816</v>
      </c>
      <c r="E494" s="32">
        <f t="shared" si="8"/>
        <v>99.99930709648682</v>
      </c>
    </row>
    <row r="495" spans="1:5" ht="56.25">
      <c r="A495" s="13" t="s">
        <v>965</v>
      </c>
      <c r="B495" s="11" t="s">
        <v>966</v>
      </c>
      <c r="C495" s="19">
        <v>12122.9</v>
      </c>
      <c r="D495" s="19">
        <v>12122.816</v>
      </c>
      <c r="E495" s="32">
        <f t="shared" si="8"/>
        <v>99.99930709648682</v>
      </c>
    </row>
    <row r="496" spans="1:5" ht="33.75">
      <c r="A496" s="13" t="s">
        <v>967</v>
      </c>
      <c r="B496" s="11" t="s">
        <v>968</v>
      </c>
      <c r="C496" s="19">
        <v>1000000</v>
      </c>
      <c r="D496" s="19">
        <v>0</v>
      </c>
      <c r="E496" s="32">
        <f t="shared" si="8"/>
        <v>0</v>
      </c>
    </row>
    <row r="497" spans="1:5" ht="67.5">
      <c r="A497" s="13" t="s">
        <v>969</v>
      </c>
      <c r="B497" s="11" t="s">
        <v>970</v>
      </c>
      <c r="C497" s="19">
        <v>330828.8</v>
      </c>
      <c r="D497" s="19">
        <v>10343.11466</v>
      </c>
      <c r="E497" s="32">
        <f t="shared" si="8"/>
        <v>3.126425105673992</v>
      </c>
    </row>
    <row r="498" spans="1:5" ht="78.75">
      <c r="A498" s="13" t="s">
        <v>971</v>
      </c>
      <c r="B498" s="11" t="s">
        <v>972</v>
      </c>
      <c r="C498" s="19">
        <v>330828.8</v>
      </c>
      <c r="D498" s="19">
        <v>10343.11466</v>
      </c>
      <c r="E498" s="32">
        <f t="shared" si="8"/>
        <v>3.126425105673992</v>
      </c>
    </row>
    <row r="499" spans="1:5" ht="33.75">
      <c r="A499" s="13" t="s">
        <v>973</v>
      </c>
      <c r="B499" s="11" t="s">
        <v>974</v>
      </c>
      <c r="C499" s="19">
        <v>42344.9</v>
      </c>
      <c r="D499" s="19">
        <v>19986.532829999996</v>
      </c>
      <c r="E499" s="32">
        <f t="shared" si="8"/>
        <v>47.19938606538213</v>
      </c>
    </row>
    <row r="500" spans="1:5" ht="45">
      <c r="A500" s="13" t="s">
        <v>975</v>
      </c>
      <c r="B500" s="11" t="s">
        <v>976</v>
      </c>
      <c r="C500" s="19">
        <v>42344.9</v>
      </c>
      <c r="D500" s="19">
        <v>19986.532829999996</v>
      </c>
      <c r="E500" s="32">
        <f t="shared" si="8"/>
        <v>47.19938606538213</v>
      </c>
    </row>
    <row r="501" spans="1:5" ht="12.75">
      <c r="A501" s="13" t="s">
        <v>977</v>
      </c>
      <c r="B501" s="11" t="s">
        <v>978</v>
      </c>
      <c r="C501" s="19">
        <v>15285.944449999999</v>
      </c>
      <c r="D501" s="19">
        <v>0</v>
      </c>
      <c r="E501" s="32">
        <f t="shared" si="8"/>
        <v>0</v>
      </c>
    </row>
    <row r="502" spans="1:5" ht="12.75">
      <c r="A502" s="13" t="s">
        <v>979</v>
      </c>
      <c r="B502" s="11" t="s">
        <v>980</v>
      </c>
      <c r="C502" s="19">
        <v>1991.91445</v>
      </c>
      <c r="D502" s="19">
        <v>0</v>
      </c>
      <c r="E502" s="32">
        <f t="shared" si="8"/>
        <v>0</v>
      </c>
    </row>
    <row r="503" spans="1:5" ht="12.75">
      <c r="A503" s="13" t="s">
        <v>981</v>
      </c>
      <c r="B503" s="11" t="s">
        <v>982</v>
      </c>
      <c r="C503" s="19">
        <v>13294.03</v>
      </c>
      <c r="D503" s="19">
        <v>0</v>
      </c>
      <c r="E503" s="32">
        <f t="shared" si="8"/>
        <v>0</v>
      </c>
    </row>
    <row r="504" spans="1:5" ht="12.75">
      <c r="A504" s="13" t="s">
        <v>983</v>
      </c>
      <c r="B504" s="11" t="s">
        <v>984</v>
      </c>
      <c r="C504" s="19">
        <v>3259006.2</v>
      </c>
      <c r="D504" s="19">
        <v>2138460.98379</v>
      </c>
      <c r="E504" s="32">
        <f t="shared" si="8"/>
        <v>65.61696580356305</v>
      </c>
    </row>
    <row r="505" spans="1:5" ht="22.5">
      <c r="A505" s="13" t="s">
        <v>985</v>
      </c>
      <c r="B505" s="11" t="s">
        <v>986</v>
      </c>
      <c r="C505" s="19">
        <v>4640</v>
      </c>
      <c r="D505" s="19">
        <v>0</v>
      </c>
      <c r="E505" s="32">
        <f t="shared" si="8"/>
        <v>0</v>
      </c>
    </row>
    <row r="506" spans="1:5" ht="22.5">
      <c r="A506" s="13" t="s">
        <v>987</v>
      </c>
      <c r="B506" s="11" t="s">
        <v>988</v>
      </c>
      <c r="C506" s="19">
        <v>4640</v>
      </c>
      <c r="D506" s="19">
        <v>0</v>
      </c>
      <c r="E506" s="32">
        <f t="shared" si="8"/>
        <v>0</v>
      </c>
    </row>
    <row r="507" spans="1:5" ht="22.5">
      <c r="A507" s="13" t="s">
        <v>989</v>
      </c>
      <c r="B507" s="11" t="s">
        <v>990</v>
      </c>
      <c r="C507" s="19">
        <v>30313.4</v>
      </c>
      <c r="D507" s="19">
        <v>25156.8</v>
      </c>
      <c r="E507" s="32">
        <f t="shared" si="8"/>
        <v>82.98904115011842</v>
      </c>
    </row>
    <row r="508" spans="1:5" ht="33.75">
      <c r="A508" s="13" t="s">
        <v>991</v>
      </c>
      <c r="B508" s="11" t="s">
        <v>992</v>
      </c>
      <c r="C508" s="19">
        <v>30313.4</v>
      </c>
      <c r="D508" s="19">
        <v>25156.8</v>
      </c>
      <c r="E508" s="32">
        <f t="shared" si="8"/>
        <v>82.98904115011842</v>
      </c>
    </row>
    <row r="509" spans="1:5" ht="33.75">
      <c r="A509" s="13" t="s">
        <v>993</v>
      </c>
      <c r="B509" s="11" t="s">
        <v>994</v>
      </c>
      <c r="C509" s="19">
        <v>716.8</v>
      </c>
      <c r="D509" s="19">
        <v>716.8</v>
      </c>
      <c r="E509" s="32">
        <f t="shared" si="8"/>
        <v>100</v>
      </c>
    </row>
    <row r="510" spans="1:5" ht="45">
      <c r="A510" s="13" t="s">
        <v>995</v>
      </c>
      <c r="B510" s="11" t="s">
        <v>996</v>
      </c>
      <c r="C510" s="19">
        <v>716.8</v>
      </c>
      <c r="D510" s="19">
        <v>716.8</v>
      </c>
      <c r="E510" s="32">
        <f t="shared" si="8"/>
        <v>100</v>
      </c>
    </row>
    <row r="511" spans="1:5" ht="22.5">
      <c r="A511" s="13" t="s">
        <v>997</v>
      </c>
      <c r="B511" s="11" t="s">
        <v>998</v>
      </c>
      <c r="C511" s="19">
        <v>15547.4</v>
      </c>
      <c r="D511" s="19">
        <v>0</v>
      </c>
      <c r="E511" s="32">
        <f t="shared" si="8"/>
        <v>0</v>
      </c>
    </row>
    <row r="512" spans="1:5" ht="22.5">
      <c r="A512" s="13" t="s">
        <v>999</v>
      </c>
      <c r="B512" s="11" t="s">
        <v>1000</v>
      </c>
      <c r="C512" s="19">
        <v>258340.3</v>
      </c>
      <c r="D512" s="19">
        <v>165644.15357</v>
      </c>
      <c r="E512" s="32">
        <f t="shared" si="8"/>
        <v>64.11858837742311</v>
      </c>
    </row>
    <row r="513" spans="1:5" ht="67.5">
      <c r="A513" s="13" t="s">
        <v>1001</v>
      </c>
      <c r="B513" s="11" t="s">
        <v>1002</v>
      </c>
      <c r="C513" s="19">
        <v>39412.8</v>
      </c>
      <c r="D513" s="19">
        <v>35806.5</v>
      </c>
      <c r="E513" s="32">
        <f t="shared" si="8"/>
        <v>90.84992692729264</v>
      </c>
    </row>
    <row r="514" spans="1:5" ht="78.75">
      <c r="A514" s="13" t="s">
        <v>1003</v>
      </c>
      <c r="B514" s="11" t="s">
        <v>1004</v>
      </c>
      <c r="C514" s="19">
        <v>39412.8</v>
      </c>
      <c r="D514" s="19">
        <v>35806.5</v>
      </c>
      <c r="E514" s="32">
        <f t="shared" si="8"/>
        <v>90.84992692729264</v>
      </c>
    </row>
    <row r="515" spans="1:5" ht="33.75">
      <c r="A515" s="13" t="s">
        <v>1005</v>
      </c>
      <c r="B515" s="11" t="s">
        <v>1006</v>
      </c>
      <c r="C515" s="19">
        <v>10190.8</v>
      </c>
      <c r="D515" s="19">
        <v>4296.78</v>
      </c>
      <c r="E515" s="32">
        <f t="shared" si="8"/>
        <v>42.163323782234954</v>
      </c>
    </row>
    <row r="516" spans="1:5" ht="45">
      <c r="A516" s="13" t="s">
        <v>1007</v>
      </c>
      <c r="B516" s="11" t="s">
        <v>1008</v>
      </c>
      <c r="C516" s="19">
        <v>10190.8</v>
      </c>
      <c r="D516" s="19">
        <v>4296.78</v>
      </c>
      <c r="E516" s="32">
        <f t="shared" si="8"/>
        <v>42.163323782234954</v>
      </c>
    </row>
    <row r="517" spans="1:5" ht="33.75">
      <c r="A517" s="13" t="s">
        <v>1009</v>
      </c>
      <c r="B517" s="11" t="s">
        <v>1010</v>
      </c>
      <c r="C517" s="19">
        <v>37662</v>
      </c>
      <c r="D517" s="19">
        <v>18592.09196</v>
      </c>
      <c r="E517" s="32">
        <f t="shared" si="8"/>
        <v>49.365652275503166</v>
      </c>
    </row>
    <row r="518" spans="1:5" ht="45">
      <c r="A518" s="13" t="s">
        <v>1011</v>
      </c>
      <c r="B518" s="11" t="s">
        <v>1012</v>
      </c>
      <c r="C518" s="19">
        <v>37662</v>
      </c>
      <c r="D518" s="19">
        <v>18592.09196</v>
      </c>
      <c r="E518" s="32">
        <f t="shared" si="8"/>
        <v>49.365652275503166</v>
      </c>
    </row>
    <row r="519" spans="1:5" ht="45">
      <c r="A519" s="13" t="s">
        <v>1013</v>
      </c>
      <c r="B519" s="11" t="s">
        <v>1014</v>
      </c>
      <c r="C519" s="19">
        <v>12411.6</v>
      </c>
      <c r="D519" s="19">
        <v>2864.52</v>
      </c>
      <c r="E519" s="32">
        <f t="shared" si="8"/>
        <v>23.079377356666345</v>
      </c>
    </row>
    <row r="520" spans="1:5" ht="56.25">
      <c r="A520" s="13" t="s">
        <v>1015</v>
      </c>
      <c r="B520" s="11" t="s">
        <v>1016</v>
      </c>
      <c r="C520" s="19">
        <v>12411.6</v>
      </c>
      <c r="D520" s="19">
        <v>2864.52</v>
      </c>
      <c r="E520" s="32">
        <f t="shared" si="8"/>
        <v>23.079377356666345</v>
      </c>
    </row>
    <row r="521" spans="1:5" ht="45">
      <c r="A521" s="13" t="s">
        <v>1017</v>
      </c>
      <c r="B521" s="11" t="s">
        <v>1018</v>
      </c>
      <c r="C521" s="19">
        <v>74360</v>
      </c>
      <c r="D521" s="19">
        <v>72359.16554999999</v>
      </c>
      <c r="E521" s="32">
        <f t="shared" si="8"/>
        <v>97.3092597498655</v>
      </c>
    </row>
    <row r="522" spans="1:5" ht="45">
      <c r="A522" s="13" t="s">
        <v>1019</v>
      </c>
      <c r="B522" s="11" t="s">
        <v>1020</v>
      </c>
      <c r="C522" s="19">
        <v>74360</v>
      </c>
      <c r="D522" s="19">
        <v>72359.16554999999</v>
      </c>
      <c r="E522" s="32">
        <f t="shared" si="8"/>
        <v>97.3092597498655</v>
      </c>
    </row>
    <row r="523" spans="1:5" ht="33.75">
      <c r="A523" s="13" t="s">
        <v>1021</v>
      </c>
      <c r="B523" s="11" t="s">
        <v>1022</v>
      </c>
      <c r="C523" s="19">
        <v>32.5</v>
      </c>
      <c r="D523" s="19">
        <v>10.849530000000001</v>
      </c>
      <c r="E523" s="32">
        <f t="shared" si="8"/>
        <v>33.383169230769234</v>
      </c>
    </row>
    <row r="524" spans="1:5" ht="45">
      <c r="A524" s="13" t="s">
        <v>1023</v>
      </c>
      <c r="B524" s="11" t="s">
        <v>1024</v>
      </c>
      <c r="C524" s="19">
        <v>32.5</v>
      </c>
      <c r="D524" s="19">
        <v>10.849530000000001</v>
      </c>
      <c r="E524" s="32">
        <f t="shared" si="8"/>
        <v>33.383169230769234</v>
      </c>
    </row>
    <row r="525" spans="1:5" ht="22.5">
      <c r="A525" s="13" t="s">
        <v>1025</v>
      </c>
      <c r="B525" s="11" t="s">
        <v>1026</v>
      </c>
      <c r="C525" s="19">
        <v>948935.9</v>
      </c>
      <c r="D525" s="19">
        <v>659738.17945</v>
      </c>
      <c r="E525" s="32">
        <f t="shared" si="8"/>
        <v>69.52399834909819</v>
      </c>
    </row>
    <row r="526" spans="1:5" ht="22.5">
      <c r="A526" s="13" t="s">
        <v>1027</v>
      </c>
      <c r="B526" s="11" t="s">
        <v>1028</v>
      </c>
      <c r="C526" s="19">
        <v>948935.9</v>
      </c>
      <c r="D526" s="19">
        <v>659738.17945</v>
      </c>
      <c r="E526" s="32">
        <f t="shared" si="8"/>
        <v>69.52399834909819</v>
      </c>
    </row>
    <row r="527" spans="1:5" ht="33.75">
      <c r="A527" s="13" t="s">
        <v>1029</v>
      </c>
      <c r="B527" s="11" t="s">
        <v>1030</v>
      </c>
      <c r="C527" s="19">
        <v>12757</v>
      </c>
      <c r="D527" s="19">
        <v>5125.38026</v>
      </c>
      <c r="E527" s="32">
        <f aca="true" t="shared" si="9" ref="E527:E574">D527/C527*100</f>
        <v>40.17700290036842</v>
      </c>
    </row>
    <row r="528" spans="1:5" ht="33.75">
      <c r="A528" s="13" t="s">
        <v>1031</v>
      </c>
      <c r="B528" s="11" t="s">
        <v>1032</v>
      </c>
      <c r="C528" s="19">
        <v>12757</v>
      </c>
      <c r="D528" s="19">
        <v>5125.38026</v>
      </c>
      <c r="E528" s="32">
        <f t="shared" si="9"/>
        <v>40.17700290036842</v>
      </c>
    </row>
    <row r="529" spans="1:5" ht="45">
      <c r="A529" s="13" t="s">
        <v>1033</v>
      </c>
      <c r="B529" s="11" t="s">
        <v>1034</v>
      </c>
      <c r="C529" s="19">
        <v>7349.7</v>
      </c>
      <c r="D529" s="19">
        <v>3117.83205</v>
      </c>
      <c r="E529" s="32">
        <f t="shared" si="9"/>
        <v>42.42121515163884</v>
      </c>
    </row>
    <row r="530" spans="1:5" ht="56.25">
      <c r="A530" s="13" t="s">
        <v>1035</v>
      </c>
      <c r="B530" s="11" t="s">
        <v>1036</v>
      </c>
      <c r="C530" s="19">
        <v>7349.7</v>
      </c>
      <c r="D530" s="19">
        <v>3117.83205</v>
      </c>
      <c r="E530" s="32">
        <f t="shared" si="9"/>
        <v>42.42121515163884</v>
      </c>
    </row>
    <row r="531" spans="1:5" ht="33.75">
      <c r="A531" s="13" t="s">
        <v>1037</v>
      </c>
      <c r="B531" s="11" t="s">
        <v>1038</v>
      </c>
      <c r="C531" s="19">
        <v>184.3</v>
      </c>
      <c r="D531" s="19">
        <v>82.20474</v>
      </c>
      <c r="E531" s="32">
        <f t="shared" si="9"/>
        <v>44.603765599565925</v>
      </c>
    </row>
    <row r="532" spans="1:5" ht="45">
      <c r="A532" s="13" t="s">
        <v>1039</v>
      </c>
      <c r="B532" s="11" t="s">
        <v>1040</v>
      </c>
      <c r="C532" s="19">
        <v>184.3</v>
      </c>
      <c r="D532" s="19">
        <v>82.20474</v>
      </c>
      <c r="E532" s="32">
        <f t="shared" si="9"/>
        <v>44.603765599565925</v>
      </c>
    </row>
    <row r="533" spans="1:5" ht="33.75">
      <c r="A533" s="13" t="s">
        <v>1041</v>
      </c>
      <c r="B533" s="11" t="s">
        <v>1042</v>
      </c>
      <c r="C533" s="19">
        <v>347195.5</v>
      </c>
      <c r="D533" s="19">
        <v>238859.89293</v>
      </c>
      <c r="E533" s="32">
        <f t="shared" si="9"/>
        <v>68.79694377663304</v>
      </c>
    </row>
    <row r="534" spans="1:5" ht="56.25">
      <c r="A534" s="13" t="s">
        <v>1043</v>
      </c>
      <c r="B534" s="11" t="s">
        <v>1044</v>
      </c>
      <c r="C534" s="19">
        <v>481396.7</v>
      </c>
      <c r="D534" s="19">
        <v>264820.49489</v>
      </c>
      <c r="E534" s="32">
        <f t="shared" si="9"/>
        <v>55.010866275153106</v>
      </c>
    </row>
    <row r="535" spans="1:5" ht="67.5">
      <c r="A535" s="13" t="s">
        <v>1045</v>
      </c>
      <c r="B535" s="11" t="s">
        <v>1046</v>
      </c>
      <c r="C535" s="19">
        <v>481396.7</v>
      </c>
      <c r="D535" s="19">
        <v>264820.49489</v>
      </c>
      <c r="E535" s="32">
        <f t="shared" si="9"/>
        <v>55.010866275153106</v>
      </c>
    </row>
    <row r="536" spans="1:5" ht="12.75">
      <c r="A536" s="13" t="s">
        <v>1047</v>
      </c>
      <c r="B536" s="11" t="s">
        <v>1048</v>
      </c>
      <c r="C536" s="19">
        <v>66485.5</v>
      </c>
      <c r="D536" s="19">
        <v>42400</v>
      </c>
      <c r="E536" s="32">
        <f t="shared" si="9"/>
        <v>63.773303953493624</v>
      </c>
    </row>
    <row r="537" spans="1:5" ht="22.5">
      <c r="A537" s="13" t="s">
        <v>1049</v>
      </c>
      <c r="B537" s="11" t="s">
        <v>1050</v>
      </c>
      <c r="C537" s="19">
        <v>66485.5</v>
      </c>
      <c r="D537" s="19">
        <v>42400</v>
      </c>
      <c r="E537" s="32">
        <f t="shared" si="9"/>
        <v>63.773303953493624</v>
      </c>
    </row>
    <row r="538" spans="1:5" ht="45">
      <c r="A538" s="13" t="s">
        <v>1051</v>
      </c>
      <c r="B538" s="11" t="s">
        <v>1052</v>
      </c>
      <c r="C538" s="19">
        <v>21618</v>
      </c>
      <c r="D538" s="19">
        <v>21618</v>
      </c>
      <c r="E538" s="32">
        <f t="shared" si="9"/>
        <v>100</v>
      </c>
    </row>
    <row r="539" spans="1:5" ht="56.25">
      <c r="A539" s="13" t="s">
        <v>1053</v>
      </c>
      <c r="B539" s="11" t="s">
        <v>1054</v>
      </c>
      <c r="C539" s="19">
        <v>21618</v>
      </c>
      <c r="D539" s="19">
        <v>21618</v>
      </c>
      <c r="E539" s="32">
        <f t="shared" si="9"/>
        <v>100</v>
      </c>
    </row>
    <row r="540" spans="1:5" ht="45">
      <c r="A540" s="13" t="s">
        <v>1055</v>
      </c>
      <c r="B540" s="11" t="s">
        <v>1056</v>
      </c>
      <c r="C540" s="19">
        <v>18454</v>
      </c>
      <c r="D540" s="19">
        <v>18454</v>
      </c>
      <c r="E540" s="32">
        <f t="shared" si="9"/>
        <v>100</v>
      </c>
    </row>
    <row r="541" spans="1:5" ht="56.25">
      <c r="A541" s="13" t="s">
        <v>1057</v>
      </c>
      <c r="B541" s="11" t="s">
        <v>1058</v>
      </c>
      <c r="C541" s="19">
        <v>18454</v>
      </c>
      <c r="D541" s="19">
        <v>18454</v>
      </c>
      <c r="E541" s="32">
        <f t="shared" si="9"/>
        <v>100</v>
      </c>
    </row>
    <row r="542" spans="1:5" ht="67.5">
      <c r="A542" s="13" t="s">
        <v>1059</v>
      </c>
      <c r="B542" s="11" t="s">
        <v>1060</v>
      </c>
      <c r="C542" s="19">
        <v>240165.7</v>
      </c>
      <c r="D542" s="19">
        <v>213361.14371</v>
      </c>
      <c r="E542" s="32">
        <f t="shared" si="9"/>
        <v>88.83914052256421</v>
      </c>
    </row>
    <row r="543" spans="1:5" ht="67.5">
      <c r="A543" s="13" t="s">
        <v>1061</v>
      </c>
      <c r="B543" s="11" t="s">
        <v>1062</v>
      </c>
      <c r="C543" s="19">
        <v>240165.7</v>
      </c>
      <c r="D543" s="19">
        <v>213361.14371</v>
      </c>
      <c r="E543" s="32">
        <f t="shared" si="9"/>
        <v>88.83914052256421</v>
      </c>
    </row>
    <row r="544" spans="1:5" ht="22.5">
      <c r="A544" s="13" t="s">
        <v>1063</v>
      </c>
      <c r="B544" s="11" t="s">
        <v>1064</v>
      </c>
      <c r="C544" s="19">
        <v>511438.2</v>
      </c>
      <c r="D544" s="19">
        <v>270804.34297000006</v>
      </c>
      <c r="E544" s="32">
        <f t="shared" si="9"/>
        <v>52.949572982620396</v>
      </c>
    </row>
    <row r="545" spans="1:5" ht="33.75">
      <c r="A545" s="13" t="s">
        <v>1065</v>
      </c>
      <c r="B545" s="11" t="s">
        <v>1066</v>
      </c>
      <c r="C545" s="19">
        <v>511438.2</v>
      </c>
      <c r="D545" s="19">
        <v>270804.34297000006</v>
      </c>
      <c r="E545" s="32">
        <f t="shared" si="9"/>
        <v>52.949572982620396</v>
      </c>
    </row>
    <row r="546" spans="1:5" ht="22.5">
      <c r="A546" s="13" t="s">
        <v>1067</v>
      </c>
      <c r="B546" s="11" t="s">
        <v>1068</v>
      </c>
      <c r="C546" s="19">
        <v>119398.1</v>
      </c>
      <c r="D546" s="19">
        <v>74631.85218</v>
      </c>
      <c r="E546" s="32">
        <f t="shared" si="9"/>
        <v>62.506733507484626</v>
      </c>
    </row>
    <row r="547" spans="1:5" ht="12.75">
      <c r="A547" s="13" t="s">
        <v>1069</v>
      </c>
      <c r="B547" s="11" t="s">
        <v>1070</v>
      </c>
      <c r="C547" s="19">
        <v>4163476.8</v>
      </c>
      <c r="D547" s="19">
        <v>1222462.10422</v>
      </c>
      <c r="E547" s="32">
        <f t="shared" si="9"/>
        <v>29.361568778766827</v>
      </c>
    </row>
    <row r="548" spans="1:5" ht="33.75">
      <c r="A548" s="13" t="s">
        <v>1071</v>
      </c>
      <c r="B548" s="11" t="s">
        <v>1072</v>
      </c>
      <c r="C548" s="19">
        <v>7784.7</v>
      </c>
      <c r="D548" s="19">
        <v>5775.1585700000005</v>
      </c>
      <c r="E548" s="32">
        <f t="shared" si="9"/>
        <v>74.18601320539007</v>
      </c>
    </row>
    <row r="549" spans="1:5" ht="33.75">
      <c r="A549" s="13" t="s">
        <v>1073</v>
      </c>
      <c r="B549" s="11" t="s">
        <v>1074</v>
      </c>
      <c r="C549" s="19">
        <v>1388.4</v>
      </c>
      <c r="D549" s="19">
        <v>1199.62624</v>
      </c>
      <c r="E549" s="32">
        <f t="shared" si="9"/>
        <v>86.40350331316623</v>
      </c>
    </row>
    <row r="550" spans="1:5" ht="56.25">
      <c r="A550" s="13" t="s">
        <v>1075</v>
      </c>
      <c r="B550" s="11" t="s">
        <v>1076</v>
      </c>
      <c r="C550" s="19">
        <v>335816.9</v>
      </c>
      <c r="D550" s="19">
        <v>89181.42608</v>
      </c>
      <c r="E550" s="32">
        <f t="shared" si="9"/>
        <v>26.556562841238783</v>
      </c>
    </row>
    <row r="551" spans="1:5" ht="56.25">
      <c r="A551" s="13" t="s">
        <v>1077</v>
      </c>
      <c r="B551" s="11" t="s">
        <v>1078</v>
      </c>
      <c r="C551" s="19">
        <v>335816.9</v>
      </c>
      <c r="D551" s="19">
        <v>89181.42608</v>
      </c>
      <c r="E551" s="32">
        <f t="shared" si="9"/>
        <v>26.556562841238783</v>
      </c>
    </row>
    <row r="552" spans="1:5" ht="22.5">
      <c r="A552" s="13" t="s">
        <v>1079</v>
      </c>
      <c r="B552" s="11" t="s">
        <v>1080</v>
      </c>
      <c r="C552" s="19">
        <v>89867</v>
      </c>
      <c r="D552" s="19">
        <v>68467.84782</v>
      </c>
      <c r="E552" s="32">
        <f t="shared" si="9"/>
        <v>76.18797536359287</v>
      </c>
    </row>
    <row r="553" spans="1:5" ht="33.75">
      <c r="A553" s="13" t="s">
        <v>1081</v>
      </c>
      <c r="B553" s="11" t="s">
        <v>1082</v>
      </c>
      <c r="C553" s="19">
        <v>89867</v>
      </c>
      <c r="D553" s="19">
        <v>68467.84782</v>
      </c>
      <c r="E553" s="32">
        <f t="shared" si="9"/>
        <v>76.18797536359287</v>
      </c>
    </row>
    <row r="554" spans="1:5" ht="78.75">
      <c r="A554" s="13" t="s">
        <v>1083</v>
      </c>
      <c r="B554" s="11" t="s">
        <v>1084</v>
      </c>
      <c r="C554" s="19">
        <v>286651.5</v>
      </c>
      <c r="D554" s="19">
        <v>0</v>
      </c>
      <c r="E554" s="32">
        <f t="shared" si="9"/>
        <v>0</v>
      </c>
    </row>
    <row r="555" spans="1:5" ht="45">
      <c r="A555" s="13" t="s">
        <v>1085</v>
      </c>
      <c r="B555" s="11" t="s">
        <v>1086</v>
      </c>
      <c r="C555" s="19">
        <v>12872.8</v>
      </c>
      <c r="D555" s="19">
        <v>0</v>
      </c>
      <c r="E555" s="32">
        <f t="shared" si="9"/>
        <v>0</v>
      </c>
    </row>
    <row r="556" spans="1:5" ht="56.25">
      <c r="A556" s="13" t="s">
        <v>1087</v>
      </c>
      <c r="B556" s="11" t="s">
        <v>1088</v>
      </c>
      <c r="C556" s="19">
        <v>12872.8</v>
      </c>
      <c r="D556" s="19">
        <v>0</v>
      </c>
      <c r="E556" s="32">
        <f t="shared" si="9"/>
        <v>0</v>
      </c>
    </row>
    <row r="557" spans="1:5" ht="33.75">
      <c r="A557" s="13" t="s">
        <v>1089</v>
      </c>
      <c r="B557" s="11" t="s">
        <v>1090</v>
      </c>
      <c r="C557" s="19">
        <v>162548</v>
      </c>
      <c r="D557" s="19">
        <v>10260</v>
      </c>
      <c r="E557" s="32">
        <f t="shared" si="9"/>
        <v>6.311981691561877</v>
      </c>
    </row>
    <row r="558" spans="1:5" ht="33.75">
      <c r="A558" s="13" t="s">
        <v>1091</v>
      </c>
      <c r="B558" s="11" t="s">
        <v>1092</v>
      </c>
      <c r="C558" s="19">
        <v>162548</v>
      </c>
      <c r="D558" s="19">
        <v>10260</v>
      </c>
      <c r="E558" s="32">
        <f t="shared" si="9"/>
        <v>6.311981691561877</v>
      </c>
    </row>
    <row r="559" spans="1:5" ht="78.75">
      <c r="A559" s="13" t="s">
        <v>1093</v>
      </c>
      <c r="B559" s="11" t="s">
        <v>1094</v>
      </c>
      <c r="C559" s="19">
        <v>130.9</v>
      </c>
      <c r="D559" s="19">
        <v>130.89797000000002</v>
      </c>
      <c r="E559" s="32">
        <f t="shared" si="9"/>
        <v>99.99844919786098</v>
      </c>
    </row>
    <row r="560" spans="1:5" ht="101.25">
      <c r="A560" s="13" t="s">
        <v>1095</v>
      </c>
      <c r="B560" s="11" t="s">
        <v>1096</v>
      </c>
      <c r="C560" s="19">
        <v>3943.9</v>
      </c>
      <c r="D560" s="19">
        <v>2300.6083799999997</v>
      </c>
      <c r="E560" s="32">
        <f t="shared" si="9"/>
        <v>58.33333451659524</v>
      </c>
    </row>
    <row r="561" spans="1:5" ht="112.5">
      <c r="A561" s="13" t="s">
        <v>1097</v>
      </c>
      <c r="B561" s="11" t="s">
        <v>1098</v>
      </c>
      <c r="C561" s="19">
        <v>3943.9</v>
      </c>
      <c r="D561" s="19">
        <v>2300.6083799999997</v>
      </c>
      <c r="E561" s="32">
        <f t="shared" si="9"/>
        <v>58.33333451659524</v>
      </c>
    </row>
    <row r="562" spans="1:5" ht="22.5">
      <c r="A562" s="13" t="s">
        <v>1099</v>
      </c>
      <c r="B562" s="11" t="s">
        <v>1100</v>
      </c>
      <c r="C562" s="19">
        <v>30400</v>
      </c>
      <c r="D562" s="19">
        <v>28272</v>
      </c>
      <c r="E562" s="32">
        <f t="shared" si="9"/>
        <v>93</v>
      </c>
    </row>
    <row r="563" spans="1:5" ht="22.5">
      <c r="A563" s="13" t="s">
        <v>1101</v>
      </c>
      <c r="B563" s="11" t="s">
        <v>1102</v>
      </c>
      <c r="C563" s="19">
        <v>30400</v>
      </c>
      <c r="D563" s="19">
        <v>28272</v>
      </c>
      <c r="E563" s="32">
        <f t="shared" si="9"/>
        <v>93</v>
      </c>
    </row>
    <row r="564" spans="1:5" ht="33.75">
      <c r="A564" s="13" t="s">
        <v>1103</v>
      </c>
      <c r="B564" s="11" t="s">
        <v>1104</v>
      </c>
      <c r="C564" s="19">
        <v>31472.1</v>
      </c>
      <c r="D564" s="19">
        <v>8919.53016</v>
      </c>
      <c r="E564" s="32">
        <f t="shared" si="9"/>
        <v>28.341070853231916</v>
      </c>
    </row>
    <row r="565" spans="1:5" ht="45">
      <c r="A565" s="13" t="s">
        <v>1105</v>
      </c>
      <c r="B565" s="11" t="s">
        <v>1106</v>
      </c>
      <c r="C565" s="19">
        <v>31472.1</v>
      </c>
      <c r="D565" s="19">
        <v>8919.53016</v>
      </c>
      <c r="E565" s="32">
        <f t="shared" si="9"/>
        <v>28.341070853231916</v>
      </c>
    </row>
    <row r="566" spans="1:5" ht="45">
      <c r="A566" s="13" t="s">
        <v>1107</v>
      </c>
      <c r="B566" s="11" t="s">
        <v>1108</v>
      </c>
      <c r="C566" s="19">
        <v>1922826.5</v>
      </c>
      <c r="D566" s="19">
        <v>547500</v>
      </c>
      <c r="E566" s="32">
        <f t="shared" si="9"/>
        <v>28.473707846235737</v>
      </c>
    </row>
    <row r="567" spans="1:5" ht="45">
      <c r="A567" s="13" t="s">
        <v>1109</v>
      </c>
      <c r="B567" s="11" t="s">
        <v>1110</v>
      </c>
      <c r="C567" s="19">
        <v>1922826.5</v>
      </c>
      <c r="D567" s="19">
        <v>547500</v>
      </c>
      <c r="E567" s="32">
        <f t="shared" si="9"/>
        <v>28.473707846235737</v>
      </c>
    </row>
    <row r="568" spans="1:5" ht="90">
      <c r="A568" s="13" t="s">
        <v>1111</v>
      </c>
      <c r="B568" s="11" t="s">
        <v>1112</v>
      </c>
      <c r="C568" s="19">
        <v>995.9</v>
      </c>
      <c r="D568" s="19">
        <v>0</v>
      </c>
      <c r="E568" s="32">
        <f t="shared" si="9"/>
        <v>0</v>
      </c>
    </row>
    <row r="569" spans="1:5" ht="45">
      <c r="A569" s="13" t="s">
        <v>1113</v>
      </c>
      <c r="B569" s="11" t="s">
        <v>1114</v>
      </c>
      <c r="C569" s="19">
        <v>115000</v>
      </c>
      <c r="D569" s="19">
        <v>0</v>
      </c>
      <c r="E569" s="32">
        <f t="shared" si="9"/>
        <v>0</v>
      </c>
    </row>
    <row r="570" spans="1:5" ht="56.25">
      <c r="A570" s="13" t="s">
        <v>1115</v>
      </c>
      <c r="B570" s="11" t="s">
        <v>1116</v>
      </c>
      <c r="C570" s="19">
        <v>115000</v>
      </c>
      <c r="D570" s="19">
        <v>0</v>
      </c>
      <c r="E570" s="32">
        <f t="shared" si="9"/>
        <v>0</v>
      </c>
    </row>
    <row r="571" spans="1:5" ht="33.75">
      <c r="A571" s="13" t="s">
        <v>1117</v>
      </c>
      <c r="B571" s="11" t="s">
        <v>1118</v>
      </c>
      <c r="C571" s="19">
        <v>955072.9</v>
      </c>
      <c r="D571" s="19">
        <v>432219.704</v>
      </c>
      <c r="E571" s="32">
        <f t="shared" si="9"/>
        <v>45.255153193018046</v>
      </c>
    </row>
    <row r="572" spans="1:5" ht="45">
      <c r="A572" s="13" t="s">
        <v>1119</v>
      </c>
      <c r="B572" s="11" t="s">
        <v>1120</v>
      </c>
      <c r="C572" s="19">
        <v>955072.9</v>
      </c>
      <c r="D572" s="19">
        <v>432219.704</v>
      </c>
      <c r="E572" s="32">
        <f t="shared" si="9"/>
        <v>45.255153193018046</v>
      </c>
    </row>
    <row r="573" spans="1:5" ht="45">
      <c r="A573" s="13" t="s">
        <v>1121</v>
      </c>
      <c r="B573" s="11" t="s">
        <v>1122</v>
      </c>
      <c r="C573" s="19">
        <v>2995.3</v>
      </c>
      <c r="D573" s="19">
        <v>2977.205</v>
      </c>
      <c r="E573" s="32">
        <f t="shared" si="9"/>
        <v>99.39588688946014</v>
      </c>
    </row>
    <row r="574" spans="1:5" ht="56.25">
      <c r="A574" s="13" t="s">
        <v>1123</v>
      </c>
      <c r="B574" s="11" t="s">
        <v>1124</v>
      </c>
      <c r="C574" s="19">
        <v>2995.3</v>
      </c>
      <c r="D574" s="19">
        <v>2977.205</v>
      </c>
      <c r="E574" s="32">
        <f t="shared" si="9"/>
        <v>99.39588688946014</v>
      </c>
    </row>
    <row r="575" spans="1:5" ht="22.5">
      <c r="A575" s="13" t="s">
        <v>1601</v>
      </c>
      <c r="B575" s="11" t="s">
        <v>1611</v>
      </c>
      <c r="C575" s="19">
        <v>0</v>
      </c>
      <c r="D575" s="19">
        <v>25258.1</v>
      </c>
      <c r="E575" s="32">
        <v>0</v>
      </c>
    </row>
    <row r="576" spans="1:5" ht="33.75">
      <c r="A576" s="13" t="s">
        <v>1602</v>
      </c>
      <c r="B576" s="11" t="s">
        <v>1612</v>
      </c>
      <c r="C576" s="19">
        <v>0</v>
      </c>
      <c r="D576" s="19">
        <v>25258.1</v>
      </c>
      <c r="E576" s="32">
        <v>0</v>
      </c>
    </row>
    <row r="577" spans="1:5" ht="12.75">
      <c r="A577" s="13" t="s">
        <v>1125</v>
      </c>
      <c r="B577" s="11" t="s">
        <v>1126</v>
      </c>
      <c r="C577" s="19">
        <v>203710</v>
      </c>
      <c r="D577" s="19">
        <v>0</v>
      </c>
      <c r="E577" s="32">
        <f aca="true" t="shared" si="10" ref="E577:E627">D577/C577*100</f>
        <v>0</v>
      </c>
    </row>
    <row r="578" spans="1:5" ht="22.5">
      <c r="A578" s="13" t="s">
        <v>1127</v>
      </c>
      <c r="B578" s="11" t="s">
        <v>1128</v>
      </c>
      <c r="C578" s="19">
        <v>200000</v>
      </c>
      <c r="D578" s="19">
        <v>0</v>
      </c>
      <c r="E578" s="32">
        <f t="shared" si="10"/>
        <v>0</v>
      </c>
    </row>
    <row r="579" spans="1:5" ht="22.5">
      <c r="A579" s="13" t="s">
        <v>1129</v>
      </c>
      <c r="B579" s="11" t="s">
        <v>1130</v>
      </c>
      <c r="C579" s="19">
        <v>3660</v>
      </c>
      <c r="D579" s="19">
        <v>0</v>
      </c>
      <c r="E579" s="32">
        <f t="shared" si="10"/>
        <v>0</v>
      </c>
    </row>
    <row r="580" spans="1:5" ht="22.5">
      <c r="A580" s="13" t="s">
        <v>1131</v>
      </c>
      <c r="B580" s="11" t="s">
        <v>1132</v>
      </c>
      <c r="C580" s="19">
        <v>50</v>
      </c>
      <c r="D580" s="19">
        <v>0</v>
      </c>
      <c r="E580" s="32">
        <f t="shared" si="10"/>
        <v>0</v>
      </c>
    </row>
    <row r="581" spans="1:5" ht="21.75">
      <c r="A581" s="31" t="s">
        <v>1133</v>
      </c>
      <c r="B581" s="15" t="s">
        <v>1134</v>
      </c>
      <c r="C581" s="21">
        <v>239211.8</v>
      </c>
      <c r="D581" s="21">
        <v>71763.54127</v>
      </c>
      <c r="E581" s="20">
        <f t="shared" si="10"/>
        <v>30.000000530910263</v>
      </c>
    </row>
    <row r="582" spans="1:5" ht="22.5">
      <c r="A582" s="13" t="s">
        <v>1135</v>
      </c>
      <c r="B582" s="11" t="s">
        <v>1136</v>
      </c>
      <c r="C582" s="19">
        <v>239211.8</v>
      </c>
      <c r="D582" s="19">
        <v>71763.54127</v>
      </c>
      <c r="E582" s="32">
        <f t="shared" si="10"/>
        <v>30.000000530910263</v>
      </c>
    </row>
    <row r="583" spans="1:5" ht="78.75">
      <c r="A583" s="13" t="s">
        <v>1137</v>
      </c>
      <c r="B583" s="11" t="s">
        <v>1138</v>
      </c>
      <c r="C583" s="19">
        <v>239211.8</v>
      </c>
      <c r="D583" s="19">
        <v>71763.54127</v>
      </c>
      <c r="E583" s="32">
        <f t="shared" si="10"/>
        <v>30.000000530910263</v>
      </c>
    </row>
    <row r="584" spans="1:5" ht="21.75">
      <c r="A584" s="31" t="s">
        <v>1139</v>
      </c>
      <c r="B584" s="15" t="s">
        <v>1140</v>
      </c>
      <c r="C584" s="21">
        <v>131268.78162</v>
      </c>
      <c r="D584" s="21">
        <v>10969.2054</v>
      </c>
      <c r="E584" s="20">
        <f t="shared" si="10"/>
        <v>8.356294059126654</v>
      </c>
    </row>
    <row r="585" spans="1:5" ht="22.5">
      <c r="A585" s="13" t="s">
        <v>1141</v>
      </c>
      <c r="B585" s="11" t="s">
        <v>1142</v>
      </c>
      <c r="C585" s="19">
        <v>0</v>
      </c>
      <c r="D585" s="19">
        <v>-109.486</v>
      </c>
      <c r="E585" s="32">
        <v>0</v>
      </c>
    </row>
    <row r="586" spans="1:5" ht="22.5">
      <c r="A586" s="13" t="s">
        <v>1143</v>
      </c>
      <c r="B586" s="11" t="s">
        <v>1144</v>
      </c>
      <c r="C586" s="19">
        <v>0</v>
      </c>
      <c r="D586" s="19">
        <v>-109.486</v>
      </c>
      <c r="E586" s="32">
        <v>0</v>
      </c>
    </row>
    <row r="587" spans="1:5" ht="22.5">
      <c r="A587" s="13" t="s">
        <v>1145</v>
      </c>
      <c r="B587" s="11" t="s">
        <v>1146</v>
      </c>
      <c r="C587" s="19">
        <v>81998.37</v>
      </c>
      <c r="D587" s="19">
        <v>1971.1336999999999</v>
      </c>
      <c r="E587" s="32">
        <f t="shared" si="10"/>
        <v>2.4038693695984445</v>
      </c>
    </row>
    <row r="588" spans="1:5" ht="22.5">
      <c r="A588" s="13" t="s">
        <v>1147</v>
      </c>
      <c r="B588" s="11" t="s">
        <v>1148</v>
      </c>
      <c r="C588" s="19">
        <v>1006.5</v>
      </c>
      <c r="D588" s="19">
        <v>1006.53</v>
      </c>
      <c r="E588" s="32">
        <f t="shared" si="10"/>
        <v>100.00298062593144</v>
      </c>
    </row>
    <row r="589" spans="1:5" ht="33.75">
      <c r="A589" s="13" t="s">
        <v>1149</v>
      </c>
      <c r="B589" s="11" t="s">
        <v>1150</v>
      </c>
      <c r="C589" s="19">
        <v>1000</v>
      </c>
      <c r="D589" s="19">
        <v>254.93679999999998</v>
      </c>
      <c r="E589" s="32">
        <f t="shared" si="10"/>
        <v>25.493679999999998</v>
      </c>
    </row>
    <row r="590" spans="1:5" ht="22.5">
      <c r="A590" s="13" t="s">
        <v>1151</v>
      </c>
      <c r="B590" s="11" t="s">
        <v>1152</v>
      </c>
      <c r="C590" s="19">
        <v>79991.87</v>
      </c>
      <c r="D590" s="19">
        <v>709.6669</v>
      </c>
      <c r="E590" s="32">
        <f t="shared" si="10"/>
        <v>0.8871737840358027</v>
      </c>
    </row>
    <row r="591" spans="1:5" s="6" customFormat="1" ht="22.5">
      <c r="A591" s="13" t="s">
        <v>1153</v>
      </c>
      <c r="B591" s="11" t="s">
        <v>1154</v>
      </c>
      <c r="C591" s="19">
        <v>1378.823</v>
      </c>
      <c r="D591" s="19">
        <v>1479.323</v>
      </c>
      <c r="E591" s="32">
        <f t="shared" si="10"/>
        <v>107.28882532420766</v>
      </c>
    </row>
    <row r="592" spans="1:5" ht="22.5">
      <c r="A592" s="13" t="s">
        <v>1155</v>
      </c>
      <c r="B592" s="11" t="s">
        <v>1156</v>
      </c>
      <c r="C592" s="19">
        <v>12592.947699999999</v>
      </c>
      <c r="D592" s="19">
        <v>6392.78853</v>
      </c>
      <c r="E592" s="32">
        <f t="shared" si="10"/>
        <v>50.764830302598654</v>
      </c>
    </row>
    <row r="593" spans="1:5" ht="22.5">
      <c r="A593" s="13" t="s">
        <v>1157</v>
      </c>
      <c r="B593" s="11" t="s">
        <v>1158</v>
      </c>
      <c r="C593" s="19">
        <v>35298.640920000005</v>
      </c>
      <c r="D593" s="19">
        <v>1235.44617</v>
      </c>
      <c r="E593" s="32">
        <f t="shared" si="10"/>
        <v>3.4999822593736276</v>
      </c>
    </row>
    <row r="594" spans="1:5" ht="22.5">
      <c r="A594" s="13" t="s">
        <v>1159</v>
      </c>
      <c r="B594" s="11" t="s">
        <v>1160</v>
      </c>
      <c r="C594" s="19">
        <v>972.823</v>
      </c>
      <c r="D594" s="19">
        <v>972.823</v>
      </c>
      <c r="E594" s="32">
        <f t="shared" si="10"/>
        <v>100</v>
      </c>
    </row>
    <row r="595" spans="1:5" ht="33.75">
      <c r="A595" s="13" t="s">
        <v>1603</v>
      </c>
      <c r="B595" s="11" t="s">
        <v>1613</v>
      </c>
      <c r="C595" s="19">
        <v>0</v>
      </c>
      <c r="D595" s="19">
        <v>100</v>
      </c>
      <c r="E595" s="32">
        <v>0</v>
      </c>
    </row>
    <row r="596" spans="1:5" ht="22.5">
      <c r="A596" s="13" t="s">
        <v>1161</v>
      </c>
      <c r="B596" s="11" t="s">
        <v>1162</v>
      </c>
      <c r="C596" s="19">
        <v>406</v>
      </c>
      <c r="D596" s="19">
        <v>406.5</v>
      </c>
      <c r="E596" s="32">
        <f t="shared" si="10"/>
        <v>100.1231527093596</v>
      </c>
    </row>
    <row r="597" spans="1:5" ht="22.5">
      <c r="A597" s="13" t="s">
        <v>1163</v>
      </c>
      <c r="B597" s="11" t="s">
        <v>1164</v>
      </c>
      <c r="C597" s="19">
        <v>12592.947699999999</v>
      </c>
      <c r="D597" s="19">
        <v>6392.78853</v>
      </c>
      <c r="E597" s="32">
        <f t="shared" si="10"/>
        <v>50.764830302598654</v>
      </c>
    </row>
    <row r="598" spans="1:5" ht="22.5">
      <c r="A598" s="13" t="s">
        <v>1165</v>
      </c>
      <c r="B598" s="11" t="s">
        <v>1166</v>
      </c>
      <c r="C598" s="19">
        <v>35298.640920000005</v>
      </c>
      <c r="D598" s="19">
        <v>1235.44617</v>
      </c>
      <c r="E598" s="32">
        <f t="shared" si="10"/>
        <v>3.4999822593736276</v>
      </c>
    </row>
    <row r="599" spans="1:5" ht="12.75">
      <c r="A599" s="31" t="s">
        <v>1167</v>
      </c>
      <c r="B599" s="15" t="s">
        <v>1168</v>
      </c>
      <c r="C599" s="21">
        <v>89278.3722</v>
      </c>
      <c r="D599" s="21">
        <v>43189.87158</v>
      </c>
      <c r="E599" s="20">
        <f t="shared" si="10"/>
        <v>48.37663424602627</v>
      </c>
    </row>
    <row r="600" spans="1:5" ht="22.5">
      <c r="A600" s="13" t="s">
        <v>1169</v>
      </c>
      <c r="B600" s="11" t="s">
        <v>1170</v>
      </c>
      <c r="C600" s="19">
        <v>0</v>
      </c>
      <c r="D600" s="19">
        <v>247</v>
      </c>
      <c r="E600" s="32">
        <v>0</v>
      </c>
    </row>
    <row r="601" spans="1:5" ht="22.5">
      <c r="A601" s="13" t="s">
        <v>1169</v>
      </c>
      <c r="B601" s="11" t="s">
        <v>1171</v>
      </c>
      <c r="C601" s="19">
        <v>0</v>
      </c>
      <c r="D601" s="19">
        <v>247</v>
      </c>
      <c r="E601" s="32">
        <v>0</v>
      </c>
    </row>
    <row r="602" spans="1:5" ht="12.75">
      <c r="A602" s="13" t="s">
        <v>1172</v>
      </c>
      <c r="B602" s="11" t="s">
        <v>1173</v>
      </c>
      <c r="C602" s="19">
        <v>9164.26115</v>
      </c>
      <c r="D602" s="19">
        <v>3905.4413</v>
      </c>
      <c r="E602" s="32">
        <f t="shared" si="10"/>
        <v>42.61599747187475</v>
      </c>
    </row>
    <row r="603" spans="1:5" ht="33.75">
      <c r="A603" s="13" t="s">
        <v>1174</v>
      </c>
      <c r="B603" s="11" t="s">
        <v>1175</v>
      </c>
      <c r="C603" s="19">
        <v>550</v>
      </c>
      <c r="D603" s="19">
        <v>620.17</v>
      </c>
      <c r="E603" s="32">
        <f t="shared" si="10"/>
        <v>112.7581818181818</v>
      </c>
    </row>
    <row r="604" spans="1:5" ht="12.75">
      <c r="A604" s="13" t="s">
        <v>1172</v>
      </c>
      <c r="B604" s="11" t="s">
        <v>1176</v>
      </c>
      <c r="C604" s="19">
        <v>8614.26115</v>
      </c>
      <c r="D604" s="19">
        <v>3285.2713</v>
      </c>
      <c r="E604" s="32">
        <f t="shared" si="10"/>
        <v>38.13758652998347</v>
      </c>
    </row>
    <row r="605" spans="1:5" s="6" customFormat="1" ht="22.5">
      <c r="A605" s="13" t="s">
        <v>1177</v>
      </c>
      <c r="B605" s="11" t="s">
        <v>1178</v>
      </c>
      <c r="C605" s="19">
        <v>55961.52065</v>
      </c>
      <c r="D605" s="19">
        <v>24321.18702</v>
      </c>
      <c r="E605" s="32">
        <f t="shared" si="10"/>
        <v>43.460554212084304</v>
      </c>
    </row>
    <row r="606" spans="1:5" ht="12.75">
      <c r="A606" s="13" t="s">
        <v>1179</v>
      </c>
      <c r="B606" s="11" t="s">
        <v>1180</v>
      </c>
      <c r="C606" s="19">
        <v>17573.4384</v>
      </c>
      <c r="D606" s="19">
        <v>11502.219369999999</v>
      </c>
      <c r="E606" s="32">
        <f t="shared" si="10"/>
        <v>65.45229856668232</v>
      </c>
    </row>
    <row r="607" spans="1:5" ht="12.75">
      <c r="A607" s="13" t="s">
        <v>1181</v>
      </c>
      <c r="B607" s="11" t="s">
        <v>1182</v>
      </c>
      <c r="C607" s="19">
        <v>6579.152</v>
      </c>
      <c r="D607" s="19">
        <v>3214.02389</v>
      </c>
      <c r="E607" s="32">
        <f t="shared" si="10"/>
        <v>48.85164364647602</v>
      </c>
    </row>
    <row r="608" spans="1:5" ht="33.75">
      <c r="A608" s="13" t="s">
        <v>1183</v>
      </c>
      <c r="B608" s="11" t="s">
        <v>1184</v>
      </c>
      <c r="C608" s="19">
        <v>31535.02065</v>
      </c>
      <c r="D608" s="19">
        <v>20773.87715</v>
      </c>
      <c r="E608" s="32">
        <f t="shared" si="10"/>
        <v>65.87557807735256</v>
      </c>
    </row>
    <row r="609" spans="1:5" ht="33.75">
      <c r="A609" s="13" t="s">
        <v>1185</v>
      </c>
      <c r="B609" s="11" t="s">
        <v>1186</v>
      </c>
      <c r="C609" s="19">
        <v>8</v>
      </c>
      <c r="D609" s="19">
        <v>33</v>
      </c>
      <c r="E609" s="32" t="s">
        <v>1591</v>
      </c>
    </row>
    <row r="610" spans="1:5" ht="22.5">
      <c r="A610" s="13" t="s">
        <v>1177</v>
      </c>
      <c r="B610" s="11" t="s">
        <v>1187</v>
      </c>
      <c r="C610" s="19">
        <v>24426.5</v>
      </c>
      <c r="D610" s="19">
        <v>3547.30987</v>
      </c>
      <c r="E610" s="32">
        <f t="shared" si="10"/>
        <v>14.522382944752627</v>
      </c>
    </row>
    <row r="611" spans="1:5" ht="12.75">
      <c r="A611" s="13" t="s">
        <v>1179</v>
      </c>
      <c r="B611" s="11" t="s">
        <v>1188</v>
      </c>
      <c r="C611" s="19">
        <v>17565.4384</v>
      </c>
      <c r="D611" s="19">
        <v>11469.219369999999</v>
      </c>
      <c r="E611" s="32">
        <f t="shared" si="10"/>
        <v>65.29423922604744</v>
      </c>
    </row>
    <row r="612" spans="1:5" ht="12.75">
      <c r="A612" s="13" t="s">
        <v>1181</v>
      </c>
      <c r="B612" s="11" t="s">
        <v>1189</v>
      </c>
      <c r="C612" s="19">
        <v>6579.152</v>
      </c>
      <c r="D612" s="19">
        <v>3214.02389</v>
      </c>
      <c r="E612" s="32">
        <f t="shared" si="10"/>
        <v>48.85164364647602</v>
      </c>
    </row>
    <row r="613" spans="1:5" ht="53.25">
      <c r="A613" s="31" t="s">
        <v>1190</v>
      </c>
      <c r="B613" s="15" t="s">
        <v>1191</v>
      </c>
      <c r="C613" s="21">
        <v>2992.38534</v>
      </c>
      <c r="D613" s="21">
        <v>72880.63787</v>
      </c>
      <c r="E613" s="20" t="s">
        <v>1591</v>
      </c>
    </row>
    <row r="614" spans="1:5" ht="56.25">
      <c r="A614" s="13" t="s">
        <v>1192</v>
      </c>
      <c r="B614" s="11" t="s">
        <v>1193</v>
      </c>
      <c r="C614" s="19">
        <v>2992.38534</v>
      </c>
      <c r="D614" s="19">
        <v>72880.63787</v>
      </c>
      <c r="E614" s="32" t="s">
        <v>1591</v>
      </c>
    </row>
    <row r="615" spans="1:5" ht="56.25">
      <c r="A615" s="13" t="s">
        <v>1194</v>
      </c>
      <c r="B615" s="11" t="s">
        <v>1195</v>
      </c>
      <c r="C615" s="19">
        <v>0</v>
      </c>
      <c r="D615" s="19">
        <v>71356.35634</v>
      </c>
      <c r="E615" s="32">
        <v>0</v>
      </c>
    </row>
    <row r="616" spans="1:5" ht="56.25">
      <c r="A616" s="13" t="s">
        <v>1196</v>
      </c>
      <c r="B616" s="11" t="s">
        <v>1197</v>
      </c>
      <c r="C616" s="19">
        <v>109.27337</v>
      </c>
      <c r="D616" s="19">
        <v>672.2695</v>
      </c>
      <c r="E616" s="32" t="s">
        <v>1591</v>
      </c>
    </row>
    <row r="617" spans="1:5" ht="56.25">
      <c r="A617" s="13" t="s">
        <v>1198</v>
      </c>
      <c r="B617" s="11" t="s">
        <v>1199</v>
      </c>
      <c r="C617" s="19">
        <v>2872.7119700000003</v>
      </c>
      <c r="D617" s="19">
        <v>852.01203</v>
      </c>
      <c r="E617" s="32">
        <f t="shared" si="10"/>
        <v>29.658804603372747</v>
      </c>
    </row>
    <row r="618" spans="1:5" ht="56.25">
      <c r="A618" s="13" t="s">
        <v>1200</v>
      </c>
      <c r="B618" s="11" t="s">
        <v>1201</v>
      </c>
      <c r="C618" s="19">
        <v>10.4</v>
      </c>
      <c r="D618" s="19">
        <v>0</v>
      </c>
      <c r="E618" s="32">
        <f t="shared" si="10"/>
        <v>0</v>
      </c>
    </row>
    <row r="619" spans="1:5" ht="22.5">
      <c r="A619" s="13" t="s">
        <v>1202</v>
      </c>
      <c r="B619" s="11" t="s">
        <v>1203</v>
      </c>
      <c r="C619" s="19">
        <v>0</v>
      </c>
      <c r="D619" s="19">
        <v>71356.35634</v>
      </c>
      <c r="E619" s="32">
        <v>0</v>
      </c>
    </row>
    <row r="620" spans="1:5" ht="22.5">
      <c r="A620" s="13" t="s">
        <v>1204</v>
      </c>
      <c r="B620" s="11" t="s">
        <v>1205</v>
      </c>
      <c r="C620" s="19">
        <v>0</v>
      </c>
      <c r="D620" s="19">
        <v>25653.12245</v>
      </c>
      <c r="E620" s="32">
        <v>0</v>
      </c>
    </row>
    <row r="621" spans="1:5" ht="22.5">
      <c r="A621" s="13" t="s">
        <v>1206</v>
      </c>
      <c r="B621" s="11" t="s">
        <v>1207</v>
      </c>
      <c r="C621" s="19">
        <v>0</v>
      </c>
      <c r="D621" s="19">
        <v>20</v>
      </c>
      <c r="E621" s="32">
        <v>0</v>
      </c>
    </row>
    <row r="622" spans="1:5" ht="22.5">
      <c r="A622" s="13" t="s">
        <v>1208</v>
      </c>
      <c r="B622" s="11" t="s">
        <v>1209</v>
      </c>
      <c r="C622" s="19">
        <v>0</v>
      </c>
      <c r="D622" s="19">
        <v>45683.23389</v>
      </c>
      <c r="E622" s="32">
        <v>0</v>
      </c>
    </row>
    <row r="623" spans="1:5" ht="22.5">
      <c r="A623" s="13" t="s">
        <v>1210</v>
      </c>
      <c r="B623" s="11" t="s">
        <v>1211</v>
      </c>
      <c r="C623" s="19">
        <v>109.27337</v>
      </c>
      <c r="D623" s="19">
        <v>672.2695</v>
      </c>
      <c r="E623" s="32" t="s">
        <v>1591</v>
      </c>
    </row>
    <row r="624" spans="1:5" ht="22.5">
      <c r="A624" s="13" t="s">
        <v>1212</v>
      </c>
      <c r="B624" s="11" t="s">
        <v>1213</v>
      </c>
      <c r="C624" s="19">
        <v>109.27337</v>
      </c>
      <c r="D624" s="19">
        <v>666.905</v>
      </c>
      <c r="E624" s="32" t="s">
        <v>1591</v>
      </c>
    </row>
    <row r="625" spans="1:5" ht="22.5">
      <c r="A625" s="13" t="s">
        <v>1214</v>
      </c>
      <c r="B625" s="11" t="s">
        <v>1215</v>
      </c>
      <c r="C625" s="19">
        <v>0</v>
      </c>
      <c r="D625" s="19">
        <v>5.3645</v>
      </c>
      <c r="E625" s="32">
        <v>0</v>
      </c>
    </row>
    <row r="626" spans="1:5" ht="22.5">
      <c r="A626" s="13" t="s">
        <v>1216</v>
      </c>
      <c r="B626" s="11" t="s">
        <v>1217</v>
      </c>
      <c r="C626" s="19">
        <v>792.72765</v>
      </c>
      <c r="D626" s="19">
        <v>852.01203</v>
      </c>
      <c r="E626" s="32">
        <f t="shared" si="10"/>
        <v>107.47853061514886</v>
      </c>
    </row>
    <row r="627" spans="1:5" ht="22.5">
      <c r="A627" s="13" t="s">
        <v>1218</v>
      </c>
      <c r="B627" s="11" t="s">
        <v>1219</v>
      </c>
      <c r="C627" s="19">
        <v>792.72765</v>
      </c>
      <c r="D627" s="19">
        <v>852.01203</v>
      </c>
      <c r="E627" s="32">
        <f t="shared" si="10"/>
        <v>107.47853061514886</v>
      </c>
    </row>
    <row r="628" spans="1:5" ht="33.75">
      <c r="A628" s="13" t="s">
        <v>1220</v>
      </c>
      <c r="B628" s="11" t="s">
        <v>1221</v>
      </c>
      <c r="C628" s="19">
        <v>2079.98432</v>
      </c>
      <c r="D628" s="19">
        <v>0</v>
      </c>
      <c r="E628" s="32">
        <f aca="true" t="shared" si="11" ref="E628:E667">D628/C628*100</f>
        <v>0</v>
      </c>
    </row>
    <row r="629" spans="1:5" ht="33.75">
      <c r="A629" s="13" t="s">
        <v>1222</v>
      </c>
      <c r="B629" s="11" t="s">
        <v>1223</v>
      </c>
      <c r="C629" s="19">
        <v>10.4</v>
      </c>
      <c r="D629" s="19">
        <v>0</v>
      </c>
      <c r="E629" s="32">
        <f t="shared" si="11"/>
        <v>0</v>
      </c>
    </row>
    <row r="630" spans="1:5" ht="32.25">
      <c r="A630" s="31" t="s">
        <v>1224</v>
      </c>
      <c r="B630" s="15" t="s">
        <v>1225</v>
      </c>
      <c r="C630" s="21">
        <v>-329.26382</v>
      </c>
      <c r="D630" s="21">
        <v>-248806.80938999998</v>
      </c>
      <c r="E630" s="20" t="s">
        <v>1591</v>
      </c>
    </row>
    <row r="631" spans="1:5" ht="33.75">
      <c r="A631" s="13" t="s">
        <v>1226</v>
      </c>
      <c r="B631" s="11" t="s">
        <v>1227</v>
      </c>
      <c r="C631" s="19">
        <v>0</v>
      </c>
      <c r="D631" s="19">
        <v>-248806.80938999998</v>
      </c>
      <c r="E631" s="32">
        <v>0</v>
      </c>
    </row>
    <row r="632" spans="1:5" ht="33.75" hidden="1">
      <c r="A632" s="13" t="s">
        <v>1228</v>
      </c>
      <c r="B632" s="11" t="s">
        <v>1229</v>
      </c>
      <c r="C632" s="19">
        <v>-251.73982</v>
      </c>
      <c r="D632" s="19">
        <v>0</v>
      </c>
      <c r="E632" s="32">
        <f t="shared" si="11"/>
        <v>0</v>
      </c>
    </row>
    <row r="633" spans="1:5" ht="33.75" hidden="1">
      <c r="A633" s="13" t="s">
        <v>1230</v>
      </c>
      <c r="B633" s="11" t="s">
        <v>1231</v>
      </c>
      <c r="C633" s="19">
        <v>-24.3</v>
      </c>
      <c r="D633" s="19">
        <v>0</v>
      </c>
      <c r="E633" s="32">
        <f t="shared" si="11"/>
        <v>0</v>
      </c>
    </row>
    <row r="634" spans="1:5" ht="33.75" hidden="1">
      <c r="A634" s="13" t="s">
        <v>1232</v>
      </c>
      <c r="B634" s="11" t="s">
        <v>1233</v>
      </c>
      <c r="C634" s="19">
        <v>-53.224</v>
      </c>
      <c r="D634" s="19">
        <v>0</v>
      </c>
      <c r="E634" s="32">
        <f t="shared" si="11"/>
        <v>0</v>
      </c>
    </row>
    <row r="635" spans="1:5" ht="45" hidden="1">
      <c r="A635" s="13" t="s">
        <v>1234</v>
      </c>
      <c r="B635" s="11" t="s">
        <v>1235</v>
      </c>
      <c r="C635" s="19">
        <v>0</v>
      </c>
      <c r="D635" s="19">
        <v>-4</v>
      </c>
      <c r="E635" s="32">
        <v>0</v>
      </c>
    </row>
    <row r="636" spans="1:5" ht="45" hidden="1">
      <c r="A636" s="13" t="s">
        <v>1236</v>
      </c>
      <c r="B636" s="11" t="s">
        <v>1237</v>
      </c>
      <c r="C636" s="19">
        <v>0</v>
      </c>
      <c r="D636" s="19">
        <v>-6.25704</v>
      </c>
      <c r="E636" s="32">
        <v>0</v>
      </c>
    </row>
    <row r="637" spans="1:5" ht="33.75" hidden="1">
      <c r="A637" s="13" t="s">
        <v>1238</v>
      </c>
      <c r="B637" s="11" t="s">
        <v>1239</v>
      </c>
      <c r="C637" s="19">
        <v>0</v>
      </c>
      <c r="D637" s="19">
        <v>-0.04555</v>
      </c>
      <c r="E637" s="32">
        <v>0</v>
      </c>
    </row>
    <row r="638" spans="1:5" ht="33.75" hidden="1">
      <c r="A638" s="13" t="s">
        <v>1240</v>
      </c>
      <c r="B638" s="11" t="s">
        <v>1241</v>
      </c>
      <c r="C638" s="19">
        <v>0</v>
      </c>
      <c r="D638" s="19">
        <v>-18.27656</v>
      </c>
      <c r="E638" s="32">
        <v>0</v>
      </c>
    </row>
    <row r="639" spans="1:5" ht="22.5" hidden="1">
      <c r="A639" s="13" t="s">
        <v>1242</v>
      </c>
      <c r="B639" s="11" t="s">
        <v>1243</v>
      </c>
      <c r="C639" s="19">
        <v>0</v>
      </c>
      <c r="D639" s="19">
        <v>-58.618379999999995</v>
      </c>
      <c r="E639" s="32">
        <v>0</v>
      </c>
    </row>
    <row r="640" spans="1:5" ht="22.5" hidden="1">
      <c r="A640" s="13" t="s">
        <v>1244</v>
      </c>
      <c r="B640" s="11" t="s">
        <v>1245</v>
      </c>
      <c r="C640" s="19">
        <v>0</v>
      </c>
      <c r="D640" s="19">
        <v>-14.004</v>
      </c>
      <c r="E640" s="32">
        <v>0</v>
      </c>
    </row>
    <row r="641" spans="1:5" ht="45" hidden="1">
      <c r="A641" s="13" t="s">
        <v>1246</v>
      </c>
      <c r="B641" s="11" t="s">
        <v>1247</v>
      </c>
      <c r="C641" s="19">
        <v>0</v>
      </c>
      <c r="D641" s="19">
        <v>-26.792830000000002</v>
      </c>
      <c r="E641" s="32">
        <v>0</v>
      </c>
    </row>
    <row r="642" spans="1:5" ht="45" hidden="1">
      <c r="A642" s="13" t="s">
        <v>1248</v>
      </c>
      <c r="B642" s="11" t="s">
        <v>1249</v>
      </c>
      <c r="C642" s="19">
        <v>0</v>
      </c>
      <c r="D642" s="19">
        <v>-31.64913</v>
      </c>
      <c r="E642" s="32">
        <v>0</v>
      </c>
    </row>
    <row r="643" spans="1:5" ht="67.5" hidden="1">
      <c r="A643" s="13" t="s">
        <v>1250</v>
      </c>
      <c r="B643" s="11" t="s">
        <v>1251</v>
      </c>
      <c r="C643" s="19">
        <v>0</v>
      </c>
      <c r="D643" s="19">
        <v>-4.96438</v>
      </c>
      <c r="E643" s="32">
        <v>0</v>
      </c>
    </row>
    <row r="644" spans="1:5" ht="33.75" hidden="1">
      <c r="A644" s="13" t="s">
        <v>1252</v>
      </c>
      <c r="B644" s="11" t="s">
        <v>1253</v>
      </c>
      <c r="C644" s="19">
        <v>0</v>
      </c>
      <c r="D644" s="19">
        <v>-14.88748</v>
      </c>
      <c r="E644" s="32">
        <v>0</v>
      </c>
    </row>
    <row r="645" spans="1:5" ht="45" hidden="1">
      <c r="A645" s="13" t="s">
        <v>1254</v>
      </c>
      <c r="B645" s="11" t="s">
        <v>1255</v>
      </c>
      <c r="C645" s="19">
        <v>0</v>
      </c>
      <c r="D645" s="19">
        <v>-0.05339</v>
      </c>
      <c r="E645" s="32">
        <v>0</v>
      </c>
    </row>
    <row r="646" spans="1:5" ht="56.25" hidden="1">
      <c r="A646" s="13" t="s">
        <v>1256</v>
      </c>
      <c r="B646" s="11" t="s">
        <v>1257</v>
      </c>
      <c r="C646" s="19">
        <v>0</v>
      </c>
      <c r="D646" s="19">
        <v>-788</v>
      </c>
      <c r="E646" s="32">
        <v>0</v>
      </c>
    </row>
    <row r="647" spans="1:5" ht="33.75" hidden="1">
      <c r="A647" s="13" t="s">
        <v>1258</v>
      </c>
      <c r="B647" s="11" t="s">
        <v>1259</v>
      </c>
      <c r="C647" s="19">
        <v>0</v>
      </c>
      <c r="D647" s="19">
        <v>-1.94381</v>
      </c>
      <c r="E647" s="32">
        <v>0</v>
      </c>
    </row>
    <row r="648" spans="1:5" ht="45" hidden="1">
      <c r="A648" s="13" t="s">
        <v>1260</v>
      </c>
      <c r="B648" s="11" t="s">
        <v>1261</v>
      </c>
      <c r="C648" s="19">
        <v>0</v>
      </c>
      <c r="D648" s="19">
        <v>-58.82092</v>
      </c>
      <c r="E648" s="32">
        <v>0</v>
      </c>
    </row>
    <row r="649" spans="1:5" ht="78.75" hidden="1">
      <c r="A649" s="13" t="s">
        <v>1262</v>
      </c>
      <c r="B649" s="11" t="s">
        <v>1263</v>
      </c>
      <c r="C649" s="19">
        <v>0</v>
      </c>
      <c r="D649" s="19">
        <v>-25.42354</v>
      </c>
      <c r="E649" s="32">
        <v>0</v>
      </c>
    </row>
    <row r="650" spans="1:5" ht="45" hidden="1">
      <c r="A650" s="13" t="s">
        <v>1264</v>
      </c>
      <c r="B650" s="11" t="s">
        <v>1265</v>
      </c>
      <c r="C650" s="19">
        <v>0</v>
      </c>
      <c r="D650" s="19">
        <v>-0.90325</v>
      </c>
      <c r="E650" s="32">
        <v>0</v>
      </c>
    </row>
    <row r="651" spans="1:5" ht="45" hidden="1">
      <c r="A651" s="13" t="s">
        <v>1266</v>
      </c>
      <c r="B651" s="11" t="s">
        <v>1267</v>
      </c>
      <c r="C651" s="19">
        <v>0</v>
      </c>
      <c r="D651" s="19">
        <v>-13.61359</v>
      </c>
      <c r="E651" s="32">
        <v>0</v>
      </c>
    </row>
    <row r="652" spans="1:5" ht="33.75" hidden="1">
      <c r="A652" s="13" t="s">
        <v>1268</v>
      </c>
      <c r="B652" s="11" t="s">
        <v>1269</v>
      </c>
      <c r="C652" s="19">
        <v>0</v>
      </c>
      <c r="D652" s="19">
        <v>-1334.00981</v>
      </c>
      <c r="E652" s="32">
        <v>0</v>
      </c>
    </row>
    <row r="653" spans="1:5" ht="33.75" hidden="1">
      <c r="A653" s="13" t="s">
        <v>1270</v>
      </c>
      <c r="B653" s="11" t="s">
        <v>1271</v>
      </c>
      <c r="C653" s="19">
        <v>0</v>
      </c>
      <c r="D653" s="19">
        <v>-16.75909</v>
      </c>
      <c r="E653" s="32">
        <v>0</v>
      </c>
    </row>
    <row r="654" spans="1:5" ht="45" hidden="1">
      <c r="A654" s="13" t="s">
        <v>1272</v>
      </c>
      <c r="B654" s="11" t="s">
        <v>1273</v>
      </c>
      <c r="C654" s="19">
        <v>0</v>
      </c>
      <c r="D654" s="19">
        <v>-285.98781</v>
      </c>
      <c r="E654" s="32">
        <v>0</v>
      </c>
    </row>
    <row r="655" spans="1:5" ht="90" hidden="1">
      <c r="A655" s="13" t="s">
        <v>1274</v>
      </c>
      <c r="B655" s="11" t="s">
        <v>1275</v>
      </c>
      <c r="C655" s="19">
        <v>0</v>
      </c>
      <c r="D655" s="19">
        <v>-395.28173</v>
      </c>
      <c r="E655" s="32">
        <v>0</v>
      </c>
    </row>
    <row r="656" spans="1:5" ht="33.75" hidden="1">
      <c r="A656" s="13" t="s">
        <v>1276</v>
      </c>
      <c r="B656" s="11" t="s">
        <v>1277</v>
      </c>
      <c r="C656" s="19">
        <v>0</v>
      </c>
      <c r="D656" s="19">
        <v>-2937.042</v>
      </c>
      <c r="E656" s="32">
        <v>0</v>
      </c>
    </row>
    <row r="657" spans="1:5" ht="33.75" hidden="1">
      <c r="A657" s="13" t="s">
        <v>1278</v>
      </c>
      <c r="B657" s="11" t="s">
        <v>1279</v>
      </c>
      <c r="C657" s="19">
        <v>0</v>
      </c>
      <c r="D657" s="19">
        <v>0</v>
      </c>
      <c r="E657" s="32">
        <v>0</v>
      </c>
    </row>
    <row r="658" spans="1:5" ht="22.5" hidden="1">
      <c r="A658" s="13" t="s">
        <v>1280</v>
      </c>
      <c r="B658" s="11" t="s">
        <v>1281</v>
      </c>
      <c r="C658" s="19">
        <v>0</v>
      </c>
      <c r="D658" s="19">
        <v>-597.9253199999999</v>
      </c>
      <c r="E658" s="32">
        <v>0</v>
      </c>
    </row>
    <row r="659" spans="1:5" ht="101.25" hidden="1">
      <c r="A659" s="13" t="s">
        <v>1282</v>
      </c>
      <c r="B659" s="11" t="s">
        <v>1283</v>
      </c>
      <c r="C659" s="19">
        <v>0</v>
      </c>
      <c r="D659" s="19">
        <v>-19.2182</v>
      </c>
      <c r="E659" s="32">
        <v>0</v>
      </c>
    </row>
    <row r="660" spans="1:5" ht="45" hidden="1">
      <c r="A660" s="13" t="s">
        <v>1284</v>
      </c>
      <c r="B660" s="11" t="s">
        <v>1285</v>
      </c>
      <c r="C660" s="19">
        <v>0</v>
      </c>
      <c r="D660" s="19">
        <v>-3.9312</v>
      </c>
      <c r="E660" s="32">
        <v>0</v>
      </c>
    </row>
    <row r="661" spans="1:5" s="6" customFormat="1" ht="33.75" hidden="1">
      <c r="A661" s="13" t="s">
        <v>1286</v>
      </c>
      <c r="B661" s="11" t="s">
        <v>1287</v>
      </c>
      <c r="C661" s="19">
        <v>0</v>
      </c>
      <c r="D661" s="19">
        <v>-419.8455</v>
      </c>
      <c r="E661" s="32">
        <v>0</v>
      </c>
    </row>
    <row r="662" spans="1:5" ht="33.75" hidden="1">
      <c r="A662" s="13" t="s">
        <v>1288</v>
      </c>
      <c r="B662" s="11" t="s">
        <v>1289</v>
      </c>
      <c r="C662" s="19">
        <v>-251.73982</v>
      </c>
      <c r="D662" s="19">
        <v>0</v>
      </c>
      <c r="E662" s="32">
        <f t="shared" si="11"/>
        <v>0</v>
      </c>
    </row>
    <row r="663" spans="1:5" ht="33.75" hidden="1">
      <c r="A663" s="13" t="s">
        <v>1290</v>
      </c>
      <c r="B663" s="11" t="s">
        <v>1291</v>
      </c>
      <c r="C663" s="19">
        <v>-24.3</v>
      </c>
      <c r="D663" s="19">
        <v>0</v>
      </c>
      <c r="E663" s="32">
        <f t="shared" si="11"/>
        <v>0</v>
      </c>
    </row>
    <row r="664" spans="1:5" ht="33.75" hidden="1">
      <c r="A664" s="13" t="s">
        <v>1292</v>
      </c>
      <c r="B664" s="11" t="s">
        <v>1293</v>
      </c>
      <c r="C664" s="19">
        <v>-53.224</v>
      </c>
      <c r="D664" s="19">
        <v>0</v>
      </c>
      <c r="E664" s="32">
        <f t="shared" si="11"/>
        <v>0</v>
      </c>
    </row>
    <row r="665" spans="1:5" ht="33.75" hidden="1">
      <c r="A665" s="13" t="s">
        <v>1294</v>
      </c>
      <c r="B665" s="11" t="s">
        <v>1295</v>
      </c>
      <c r="C665" s="19">
        <v>0</v>
      </c>
      <c r="D665" s="19">
        <v>-241728.53912</v>
      </c>
      <c r="E665" s="32">
        <v>0</v>
      </c>
    </row>
    <row r="666" spans="1:5" ht="12.75">
      <c r="A666" s="31" t="s">
        <v>1297</v>
      </c>
      <c r="B666" s="15" t="s">
        <v>1296</v>
      </c>
      <c r="C666" s="21">
        <v>86074525.54185</v>
      </c>
      <c r="D666" s="21">
        <v>42800213.914510004</v>
      </c>
      <c r="E666" s="20">
        <f t="shared" si="11"/>
        <v>49.724600449525866</v>
      </c>
    </row>
    <row r="667" spans="1:5" ht="12.75">
      <c r="A667" s="31" t="s">
        <v>1298</v>
      </c>
      <c r="B667" s="15" t="s">
        <v>1299</v>
      </c>
      <c r="C667" s="21">
        <v>7018698.613390001</v>
      </c>
      <c r="D667" s="21">
        <v>3897913.086</v>
      </c>
      <c r="E667" s="20">
        <f t="shared" si="11"/>
        <v>55.53612287274614</v>
      </c>
    </row>
    <row r="668" spans="1:5" ht="22.5">
      <c r="A668" s="13" t="s">
        <v>1300</v>
      </c>
      <c r="B668" s="11" t="s">
        <v>1301</v>
      </c>
      <c r="C668" s="19">
        <v>216756.41594</v>
      </c>
      <c r="D668" s="19">
        <v>137341.34574000002</v>
      </c>
      <c r="E668" s="32">
        <f aca="true" t="shared" si="12" ref="E668:E731">D668/C668*100</f>
        <v>63.36206711316783</v>
      </c>
    </row>
    <row r="669" spans="1:5" s="6" customFormat="1" ht="33.75">
      <c r="A669" s="13" t="s">
        <v>1302</v>
      </c>
      <c r="B669" s="11" t="s">
        <v>1303</v>
      </c>
      <c r="C669" s="19">
        <v>323783.691</v>
      </c>
      <c r="D669" s="19">
        <v>200105.06647999998</v>
      </c>
      <c r="E669" s="32">
        <f t="shared" si="12"/>
        <v>61.80208331740834</v>
      </c>
    </row>
    <row r="670" spans="1:5" ht="33.75">
      <c r="A670" s="13" t="s">
        <v>1304</v>
      </c>
      <c r="B670" s="11" t="s">
        <v>1305</v>
      </c>
      <c r="C670" s="19">
        <v>2184285.76915</v>
      </c>
      <c r="D670" s="19">
        <v>1342728.69444</v>
      </c>
      <c r="E670" s="32">
        <f t="shared" si="12"/>
        <v>61.472208142550585</v>
      </c>
    </row>
    <row r="671" spans="1:5" s="6" customFormat="1" ht="12.75">
      <c r="A671" s="13" t="s">
        <v>1306</v>
      </c>
      <c r="B671" s="11" t="s">
        <v>1307</v>
      </c>
      <c r="C671" s="19">
        <v>250390.9</v>
      </c>
      <c r="D671" s="19">
        <v>153062.62117</v>
      </c>
      <c r="E671" s="32">
        <f t="shared" si="12"/>
        <v>61.12946643428335</v>
      </c>
    </row>
    <row r="672" spans="1:5" ht="22.5">
      <c r="A672" s="13" t="s">
        <v>1308</v>
      </c>
      <c r="B672" s="11" t="s">
        <v>1309</v>
      </c>
      <c r="C672" s="19">
        <v>695006.61576</v>
      </c>
      <c r="D672" s="19">
        <v>403750.00602</v>
      </c>
      <c r="E672" s="32">
        <f t="shared" si="12"/>
        <v>58.09297305443537</v>
      </c>
    </row>
    <row r="673" spans="1:5" ht="12.75">
      <c r="A673" s="13" t="s">
        <v>1310</v>
      </c>
      <c r="B673" s="11" t="s">
        <v>1311</v>
      </c>
      <c r="C673" s="19">
        <v>154616.64</v>
      </c>
      <c r="D673" s="19">
        <v>100689.3351</v>
      </c>
      <c r="E673" s="32">
        <f t="shared" si="12"/>
        <v>65.12192678614669</v>
      </c>
    </row>
    <row r="674" spans="1:5" ht="12.75">
      <c r="A674" s="13" t="s">
        <v>1312</v>
      </c>
      <c r="B674" s="11" t="s">
        <v>1313</v>
      </c>
      <c r="C674" s="19">
        <v>880.6</v>
      </c>
      <c r="D674" s="19">
        <v>261.35132</v>
      </c>
      <c r="E674" s="32">
        <f t="shared" si="12"/>
        <v>29.67877810583693</v>
      </c>
    </row>
    <row r="675" spans="1:5" ht="12.75">
      <c r="A675" s="13" t="s">
        <v>1314</v>
      </c>
      <c r="B675" s="11" t="s">
        <v>1315</v>
      </c>
      <c r="C675" s="19">
        <v>2550</v>
      </c>
      <c r="D675" s="19">
        <v>0</v>
      </c>
      <c r="E675" s="32">
        <f t="shared" si="12"/>
        <v>0</v>
      </c>
    </row>
    <row r="676" spans="1:5" ht="12.75">
      <c r="A676" s="13" t="s">
        <v>1316</v>
      </c>
      <c r="B676" s="11" t="s">
        <v>1317</v>
      </c>
      <c r="C676" s="19">
        <v>166929.28350999998</v>
      </c>
      <c r="D676" s="19">
        <v>0</v>
      </c>
      <c r="E676" s="32">
        <f t="shared" si="12"/>
        <v>0</v>
      </c>
    </row>
    <row r="677" spans="1:5" s="6" customFormat="1" ht="12.75">
      <c r="A677" s="13" t="s">
        <v>1318</v>
      </c>
      <c r="B677" s="11" t="s">
        <v>1319</v>
      </c>
      <c r="C677" s="19">
        <v>3023498.69803</v>
      </c>
      <c r="D677" s="19">
        <v>1559974.66573</v>
      </c>
      <c r="E677" s="32">
        <f t="shared" si="12"/>
        <v>51.595016949946825</v>
      </c>
    </row>
    <row r="678" spans="1:5" ht="12.75">
      <c r="A678" s="31" t="s">
        <v>1320</v>
      </c>
      <c r="B678" s="15" t="s">
        <v>1321</v>
      </c>
      <c r="C678" s="21">
        <v>30313.4</v>
      </c>
      <c r="D678" s="21">
        <v>17146.17749</v>
      </c>
      <c r="E678" s="20">
        <f t="shared" si="12"/>
        <v>56.56302984818594</v>
      </c>
    </row>
    <row r="679" spans="1:5" ht="12.75">
      <c r="A679" s="13" t="s">
        <v>1322</v>
      </c>
      <c r="B679" s="11" t="s">
        <v>1323</v>
      </c>
      <c r="C679" s="19">
        <v>30313.4</v>
      </c>
      <c r="D679" s="19">
        <v>17146.17749</v>
      </c>
      <c r="E679" s="32">
        <f t="shared" si="12"/>
        <v>56.56302984818594</v>
      </c>
    </row>
    <row r="680" spans="1:5" ht="21.75">
      <c r="A680" s="31" t="s">
        <v>1324</v>
      </c>
      <c r="B680" s="15" t="s">
        <v>1325</v>
      </c>
      <c r="C680" s="21">
        <v>993628.2459</v>
      </c>
      <c r="D680" s="21">
        <v>552138.8527899999</v>
      </c>
      <c r="E680" s="20">
        <f t="shared" si="12"/>
        <v>55.567950596038905</v>
      </c>
    </row>
    <row r="681" spans="1:5" ht="12.75">
      <c r="A681" s="13" t="s">
        <v>1326</v>
      </c>
      <c r="B681" s="11" t="s">
        <v>1327</v>
      </c>
      <c r="C681" s="19">
        <v>102926.55108</v>
      </c>
      <c r="D681" s="19">
        <v>48976.1651</v>
      </c>
      <c r="E681" s="32">
        <f t="shared" si="12"/>
        <v>47.5836065486476</v>
      </c>
    </row>
    <row r="682" spans="1:5" ht="22.5">
      <c r="A682" s="13" t="s">
        <v>1328</v>
      </c>
      <c r="B682" s="11" t="s">
        <v>1329</v>
      </c>
      <c r="C682" s="19">
        <v>336796.38957999996</v>
      </c>
      <c r="D682" s="19">
        <v>180699.34811000002</v>
      </c>
      <c r="E682" s="32">
        <f t="shared" si="12"/>
        <v>53.652400589964785</v>
      </c>
    </row>
    <row r="683" spans="1:5" ht="12.75">
      <c r="A683" s="13" t="s">
        <v>1330</v>
      </c>
      <c r="B683" s="11" t="s">
        <v>1331</v>
      </c>
      <c r="C683" s="19">
        <v>436553.44366000005</v>
      </c>
      <c r="D683" s="19">
        <v>262798.25775</v>
      </c>
      <c r="E683" s="32">
        <f t="shared" si="12"/>
        <v>60.198415925147195</v>
      </c>
    </row>
    <row r="684" spans="1:5" ht="12.75">
      <c r="A684" s="13" t="s">
        <v>1332</v>
      </c>
      <c r="B684" s="11" t="s">
        <v>1333</v>
      </c>
      <c r="C684" s="19">
        <v>4968.4</v>
      </c>
      <c r="D684" s="19">
        <v>3103.00552</v>
      </c>
      <c r="E684" s="32">
        <f t="shared" si="12"/>
        <v>62.45482489332582</v>
      </c>
    </row>
    <row r="685" spans="1:5" ht="22.5">
      <c r="A685" s="13" t="s">
        <v>1334</v>
      </c>
      <c r="B685" s="11" t="s">
        <v>1335</v>
      </c>
      <c r="C685" s="19">
        <v>112383.46158</v>
      </c>
      <c r="D685" s="19">
        <v>56562.076310000004</v>
      </c>
      <c r="E685" s="32">
        <f t="shared" si="12"/>
        <v>50.32953738458783</v>
      </c>
    </row>
    <row r="686" spans="1:5" s="6" customFormat="1" ht="12.75">
      <c r="A686" s="31" t="s">
        <v>1336</v>
      </c>
      <c r="B686" s="15" t="s">
        <v>1337</v>
      </c>
      <c r="C686" s="21">
        <v>18586288.21607</v>
      </c>
      <c r="D686" s="21">
        <v>7232427.869770001</v>
      </c>
      <c r="E686" s="20">
        <f t="shared" si="12"/>
        <v>38.91270696812249</v>
      </c>
    </row>
    <row r="687" spans="1:5" ht="12.75">
      <c r="A687" s="13" t="s">
        <v>1338</v>
      </c>
      <c r="B687" s="11" t="s">
        <v>1339</v>
      </c>
      <c r="C687" s="19">
        <v>299396.33175</v>
      </c>
      <c r="D687" s="19">
        <v>183042.71403</v>
      </c>
      <c r="E687" s="32">
        <f t="shared" si="12"/>
        <v>61.13726008601974</v>
      </c>
    </row>
    <row r="688" spans="1:5" ht="12.75">
      <c r="A688" s="13" t="s">
        <v>1340</v>
      </c>
      <c r="B688" s="11" t="s">
        <v>1341</v>
      </c>
      <c r="C688" s="19">
        <v>2127533.95058</v>
      </c>
      <c r="D688" s="19">
        <v>1138346.2001500002</v>
      </c>
      <c r="E688" s="32">
        <f t="shared" si="12"/>
        <v>53.50543054035254</v>
      </c>
    </row>
    <row r="689" spans="1:5" ht="12.75">
      <c r="A689" s="13" t="s">
        <v>1342</v>
      </c>
      <c r="B689" s="11" t="s">
        <v>1343</v>
      </c>
      <c r="C689" s="19">
        <v>24544.16</v>
      </c>
      <c r="D689" s="19">
        <v>3630.21</v>
      </c>
      <c r="E689" s="32">
        <f t="shared" si="12"/>
        <v>14.790524507662923</v>
      </c>
    </row>
    <row r="690" spans="1:5" ht="12.75">
      <c r="A690" s="13" t="s">
        <v>1344</v>
      </c>
      <c r="B690" s="11" t="s">
        <v>1345</v>
      </c>
      <c r="C690" s="19">
        <v>470234</v>
      </c>
      <c r="D690" s="19">
        <v>305649.17107</v>
      </c>
      <c r="E690" s="32">
        <f t="shared" si="12"/>
        <v>64.99937713351225</v>
      </c>
    </row>
    <row r="691" spans="1:5" s="6" customFormat="1" ht="12.75">
      <c r="A691" s="13" t="s">
        <v>1346</v>
      </c>
      <c r="B691" s="11" t="s">
        <v>1347</v>
      </c>
      <c r="C691" s="19">
        <v>806271.61336</v>
      </c>
      <c r="D691" s="19">
        <v>409184.28092</v>
      </c>
      <c r="E691" s="32">
        <f t="shared" si="12"/>
        <v>50.750178245119415</v>
      </c>
    </row>
    <row r="692" spans="1:5" ht="12.75">
      <c r="A692" s="13" t="s">
        <v>1348</v>
      </c>
      <c r="B692" s="11" t="s">
        <v>1349</v>
      </c>
      <c r="C692" s="19">
        <v>13246924.51142</v>
      </c>
      <c r="D692" s="19">
        <v>4527696.86555</v>
      </c>
      <c r="E692" s="32">
        <f t="shared" si="12"/>
        <v>34.1792305198594</v>
      </c>
    </row>
    <row r="693" spans="1:5" ht="12.75">
      <c r="A693" s="13" t="s">
        <v>1350</v>
      </c>
      <c r="B693" s="11" t="s">
        <v>1351</v>
      </c>
      <c r="C693" s="19">
        <v>153224.5</v>
      </c>
      <c r="D693" s="19">
        <v>60963.03421</v>
      </c>
      <c r="E693" s="32">
        <f t="shared" si="12"/>
        <v>39.78674050820854</v>
      </c>
    </row>
    <row r="694" spans="1:5" ht="12.75">
      <c r="A694" s="13" t="s">
        <v>1352</v>
      </c>
      <c r="B694" s="11" t="s">
        <v>1353</v>
      </c>
      <c r="C694" s="19">
        <v>1458159.1489600001</v>
      </c>
      <c r="D694" s="19">
        <v>603915.39384</v>
      </c>
      <c r="E694" s="32">
        <f t="shared" si="12"/>
        <v>41.41628808287006</v>
      </c>
    </row>
    <row r="695" spans="1:5" s="6" customFormat="1" ht="12.75">
      <c r="A695" s="31" t="s">
        <v>1354</v>
      </c>
      <c r="B695" s="15" t="s">
        <v>1355</v>
      </c>
      <c r="C695" s="21">
        <v>6121374.15433</v>
      </c>
      <c r="D695" s="21">
        <v>1562955.17504</v>
      </c>
      <c r="E695" s="20">
        <f t="shared" si="12"/>
        <v>25.53275025566656</v>
      </c>
    </row>
    <row r="696" spans="1:5" ht="12.75">
      <c r="A696" s="13" t="s">
        <v>1356</v>
      </c>
      <c r="B696" s="11" t="s">
        <v>1357</v>
      </c>
      <c r="C696" s="19">
        <v>450221.84449</v>
      </c>
      <c r="D696" s="19">
        <v>46227.614689999995</v>
      </c>
      <c r="E696" s="32">
        <f t="shared" si="12"/>
        <v>10.267741393660158</v>
      </c>
    </row>
    <row r="697" spans="1:5" ht="12.75">
      <c r="A697" s="13" t="s">
        <v>1358</v>
      </c>
      <c r="B697" s="11" t="s">
        <v>1359</v>
      </c>
      <c r="C697" s="19">
        <v>3621401.4193</v>
      </c>
      <c r="D697" s="19">
        <v>755362.1494199999</v>
      </c>
      <c r="E697" s="32">
        <f t="shared" si="12"/>
        <v>20.85828280163451</v>
      </c>
    </row>
    <row r="698" spans="1:5" ht="12.75">
      <c r="A698" s="13" t="s">
        <v>1360</v>
      </c>
      <c r="B698" s="11" t="s">
        <v>1361</v>
      </c>
      <c r="C698" s="19">
        <v>1724578.34405</v>
      </c>
      <c r="D698" s="19">
        <v>552579.64434</v>
      </c>
      <c r="E698" s="32">
        <f t="shared" si="12"/>
        <v>32.04143472208528</v>
      </c>
    </row>
    <row r="699" spans="1:5" ht="12.75">
      <c r="A699" s="13" t="s">
        <v>1362</v>
      </c>
      <c r="B699" s="11" t="s">
        <v>1363</v>
      </c>
      <c r="C699" s="19">
        <v>325172.54649000004</v>
      </c>
      <c r="D699" s="19">
        <v>208785.76659</v>
      </c>
      <c r="E699" s="32">
        <f t="shared" si="12"/>
        <v>64.20768568678068</v>
      </c>
    </row>
    <row r="700" spans="1:5" ht="12.75">
      <c r="A700" s="31" t="s">
        <v>1364</v>
      </c>
      <c r="B700" s="15" t="s">
        <v>1365</v>
      </c>
      <c r="C700" s="21">
        <v>141849.2</v>
      </c>
      <c r="D700" s="21">
        <v>58729.99818</v>
      </c>
      <c r="E700" s="20">
        <f t="shared" si="12"/>
        <v>41.403122597801044</v>
      </c>
    </row>
    <row r="701" spans="1:5" ht="12.75">
      <c r="A701" s="13" t="s">
        <v>1366</v>
      </c>
      <c r="B701" s="11" t="s">
        <v>1367</v>
      </c>
      <c r="C701" s="19">
        <v>1706.2</v>
      </c>
      <c r="D701" s="19">
        <v>655.47609</v>
      </c>
      <c r="E701" s="32">
        <f t="shared" si="12"/>
        <v>38.41730688078771</v>
      </c>
    </row>
    <row r="702" spans="1:5" ht="22.5">
      <c r="A702" s="13" t="s">
        <v>1368</v>
      </c>
      <c r="B702" s="11" t="s">
        <v>1369</v>
      </c>
      <c r="C702" s="19">
        <v>31332.9</v>
      </c>
      <c r="D702" s="19">
        <v>17749.23248</v>
      </c>
      <c r="E702" s="32">
        <f t="shared" si="12"/>
        <v>56.64727005799016</v>
      </c>
    </row>
    <row r="703" spans="1:5" s="6" customFormat="1" ht="12.75">
      <c r="A703" s="13" t="s">
        <v>1370</v>
      </c>
      <c r="B703" s="11" t="s">
        <v>1371</v>
      </c>
      <c r="C703" s="19">
        <v>108810.1</v>
      </c>
      <c r="D703" s="19">
        <v>40325.28961</v>
      </c>
      <c r="E703" s="32">
        <f t="shared" si="12"/>
        <v>37.06024496806822</v>
      </c>
    </row>
    <row r="704" spans="1:5" ht="12.75">
      <c r="A704" s="31" t="s">
        <v>1372</v>
      </c>
      <c r="B704" s="15" t="s">
        <v>1373</v>
      </c>
      <c r="C704" s="21">
        <v>22717768.111849997</v>
      </c>
      <c r="D704" s="21">
        <v>12650796.84932</v>
      </c>
      <c r="E704" s="20">
        <f t="shared" si="12"/>
        <v>55.686794525916106</v>
      </c>
    </row>
    <row r="705" spans="1:5" ht="12.75">
      <c r="A705" s="13" t="s">
        <v>1374</v>
      </c>
      <c r="B705" s="11" t="s">
        <v>1375</v>
      </c>
      <c r="C705" s="19">
        <v>6051210.979350001</v>
      </c>
      <c r="D705" s="19">
        <v>3321644.94026</v>
      </c>
      <c r="E705" s="32">
        <f t="shared" si="12"/>
        <v>54.892234820356556</v>
      </c>
    </row>
    <row r="706" spans="1:5" ht="12.75">
      <c r="A706" s="13" t="s">
        <v>1376</v>
      </c>
      <c r="B706" s="11" t="s">
        <v>1377</v>
      </c>
      <c r="C706" s="19">
        <v>12211454.42476</v>
      </c>
      <c r="D706" s="19">
        <v>6589073.593979999</v>
      </c>
      <c r="E706" s="32">
        <f t="shared" si="12"/>
        <v>53.9581393402244</v>
      </c>
    </row>
    <row r="707" spans="1:5" s="6" customFormat="1" ht="12.75">
      <c r="A707" s="13" t="s">
        <v>1378</v>
      </c>
      <c r="B707" s="11" t="s">
        <v>1379</v>
      </c>
      <c r="C707" s="19">
        <v>1255261.04519</v>
      </c>
      <c r="D707" s="19">
        <v>788159.77971</v>
      </c>
      <c r="E707" s="32">
        <f t="shared" si="12"/>
        <v>62.78851580156396</v>
      </c>
    </row>
    <row r="708" spans="1:5" ht="12.75">
      <c r="A708" s="13" t="s">
        <v>1380</v>
      </c>
      <c r="B708" s="11" t="s">
        <v>1381</v>
      </c>
      <c r="C708" s="19">
        <v>1730911.74</v>
      </c>
      <c r="D708" s="19">
        <v>1170339.84938</v>
      </c>
      <c r="E708" s="32">
        <f t="shared" si="12"/>
        <v>67.6140684897082</v>
      </c>
    </row>
    <row r="709" spans="1:5" ht="22.5">
      <c r="A709" s="13" t="s">
        <v>1382</v>
      </c>
      <c r="B709" s="11" t="s">
        <v>1383</v>
      </c>
      <c r="C709" s="19">
        <v>117341.371</v>
      </c>
      <c r="D709" s="19">
        <v>53618.144100000005</v>
      </c>
      <c r="E709" s="32">
        <f t="shared" si="12"/>
        <v>45.69415172420306</v>
      </c>
    </row>
    <row r="710" spans="1:5" ht="12.75">
      <c r="A710" s="13" t="s">
        <v>1384</v>
      </c>
      <c r="B710" s="11" t="s">
        <v>1385</v>
      </c>
      <c r="C710" s="19">
        <v>398635.75808999996</v>
      </c>
      <c r="D710" s="19">
        <v>291383.07155</v>
      </c>
      <c r="E710" s="32">
        <f t="shared" si="12"/>
        <v>73.09506626954787</v>
      </c>
    </row>
    <row r="711" spans="1:5" ht="12.75">
      <c r="A711" s="13" t="s">
        <v>1386</v>
      </c>
      <c r="B711" s="11" t="s">
        <v>1387</v>
      </c>
      <c r="C711" s="19">
        <v>952952.7934600001</v>
      </c>
      <c r="D711" s="19">
        <v>436577.47034</v>
      </c>
      <c r="E711" s="32">
        <f t="shared" si="12"/>
        <v>45.81312666652309</v>
      </c>
    </row>
    <row r="712" spans="1:5" ht="12.75">
      <c r="A712" s="31" t="s">
        <v>1388</v>
      </c>
      <c r="B712" s="15" t="s">
        <v>1389</v>
      </c>
      <c r="C712" s="21">
        <v>3497404.689</v>
      </c>
      <c r="D712" s="21">
        <v>1964877.70327</v>
      </c>
      <c r="E712" s="20">
        <f t="shared" si="12"/>
        <v>56.181022157656294</v>
      </c>
    </row>
    <row r="713" spans="1:5" ht="12.75">
      <c r="A713" s="13" t="s">
        <v>1390</v>
      </c>
      <c r="B713" s="11" t="s">
        <v>1391</v>
      </c>
      <c r="C713" s="19">
        <v>3253236.03121</v>
      </c>
      <c r="D713" s="19">
        <v>1815671.9521400002</v>
      </c>
      <c r="E713" s="32">
        <f t="shared" si="12"/>
        <v>55.81125792046156</v>
      </c>
    </row>
    <row r="714" spans="1:5" ht="12.75">
      <c r="A714" s="13" t="s">
        <v>1392</v>
      </c>
      <c r="B714" s="11" t="s">
        <v>1393</v>
      </c>
      <c r="C714" s="19">
        <v>12594.4</v>
      </c>
      <c r="D714" s="19">
        <v>8600</v>
      </c>
      <c r="E714" s="32">
        <f t="shared" si="12"/>
        <v>68.28431683923014</v>
      </c>
    </row>
    <row r="715" spans="1:5" s="6" customFormat="1" ht="12.75">
      <c r="A715" s="13" t="s">
        <v>1394</v>
      </c>
      <c r="B715" s="11" t="s">
        <v>1395</v>
      </c>
      <c r="C715" s="19">
        <v>231574.25779</v>
      </c>
      <c r="D715" s="19">
        <v>140605.75113</v>
      </c>
      <c r="E715" s="32">
        <f t="shared" si="12"/>
        <v>60.7173493599217</v>
      </c>
    </row>
    <row r="716" spans="1:5" ht="12.75">
      <c r="A716" s="31" t="s">
        <v>1396</v>
      </c>
      <c r="B716" s="15" t="s">
        <v>1397</v>
      </c>
      <c r="C716" s="21">
        <v>8116822.16</v>
      </c>
      <c r="D716" s="21">
        <v>3298722.21637</v>
      </c>
      <c r="E716" s="20">
        <f t="shared" si="12"/>
        <v>40.640562911754124</v>
      </c>
    </row>
    <row r="717" spans="1:5" ht="12.75">
      <c r="A717" s="13" t="s">
        <v>1398</v>
      </c>
      <c r="B717" s="11" t="s">
        <v>1399</v>
      </c>
      <c r="C717" s="19">
        <v>3586113.36</v>
      </c>
      <c r="D717" s="19">
        <v>944648.33092</v>
      </c>
      <c r="E717" s="32">
        <f t="shared" si="12"/>
        <v>26.341842437462716</v>
      </c>
    </row>
    <row r="718" spans="1:5" ht="12.75">
      <c r="A718" s="13" t="s">
        <v>1400</v>
      </c>
      <c r="B718" s="11" t="s">
        <v>1401</v>
      </c>
      <c r="C718" s="19">
        <v>2287274.7446399997</v>
      </c>
      <c r="D718" s="19">
        <v>1305380.26975</v>
      </c>
      <c r="E718" s="32">
        <f t="shared" si="12"/>
        <v>57.07142409581658</v>
      </c>
    </row>
    <row r="719" spans="1:5" ht="12.75">
      <c r="A719" s="13" t="s">
        <v>1402</v>
      </c>
      <c r="B719" s="11" t="s">
        <v>1403</v>
      </c>
      <c r="C719" s="19">
        <v>48174.6</v>
      </c>
      <c r="D719" s="19">
        <v>29718.72745</v>
      </c>
      <c r="E719" s="32">
        <f t="shared" si="12"/>
        <v>61.6896195297937</v>
      </c>
    </row>
    <row r="720" spans="1:5" ht="12.75">
      <c r="A720" s="13" t="s">
        <v>1404</v>
      </c>
      <c r="B720" s="11" t="s">
        <v>1405</v>
      </c>
      <c r="C720" s="19">
        <v>402167.24883999996</v>
      </c>
      <c r="D720" s="19">
        <v>178960.29984999998</v>
      </c>
      <c r="E720" s="32">
        <f t="shared" si="12"/>
        <v>44.49897408756882</v>
      </c>
    </row>
    <row r="721" spans="1:5" s="6" customFormat="1" ht="12.75">
      <c r="A721" s="13" t="s">
        <v>1406</v>
      </c>
      <c r="B721" s="11" t="s">
        <v>1407</v>
      </c>
      <c r="C721" s="19">
        <v>377813.3</v>
      </c>
      <c r="D721" s="19">
        <v>259113.2915</v>
      </c>
      <c r="E721" s="32">
        <f t="shared" si="12"/>
        <v>68.58236369656653</v>
      </c>
    </row>
    <row r="722" spans="1:5" ht="22.5">
      <c r="A722" s="13" t="s">
        <v>1408</v>
      </c>
      <c r="B722" s="11" t="s">
        <v>1409</v>
      </c>
      <c r="C722" s="19">
        <v>118366.55579000001</v>
      </c>
      <c r="D722" s="19">
        <v>72913.13098999999</v>
      </c>
      <c r="E722" s="32">
        <f t="shared" si="12"/>
        <v>61.599436178035624</v>
      </c>
    </row>
    <row r="723" spans="1:5" ht="12.75">
      <c r="A723" s="13" t="s">
        <v>1410</v>
      </c>
      <c r="B723" s="11" t="s">
        <v>1411</v>
      </c>
      <c r="C723" s="19">
        <v>1296912.35073</v>
      </c>
      <c r="D723" s="19">
        <v>507988.16591000004</v>
      </c>
      <c r="E723" s="32">
        <f t="shared" si="12"/>
        <v>39.169043738697226</v>
      </c>
    </row>
    <row r="724" spans="1:5" ht="12.75">
      <c r="A724" s="31" t="s">
        <v>1412</v>
      </c>
      <c r="B724" s="15" t="s">
        <v>1413</v>
      </c>
      <c r="C724" s="21">
        <v>16466826.040110001</v>
      </c>
      <c r="D724" s="21">
        <v>10611207.19338</v>
      </c>
      <c r="E724" s="20">
        <f t="shared" si="12"/>
        <v>64.43990582965505</v>
      </c>
    </row>
    <row r="725" spans="1:5" ht="12.75">
      <c r="A725" s="13" t="s">
        <v>1414</v>
      </c>
      <c r="B725" s="11" t="s">
        <v>1415</v>
      </c>
      <c r="C725" s="19">
        <v>225328.04562000002</v>
      </c>
      <c r="D725" s="19">
        <v>137680.63319999998</v>
      </c>
      <c r="E725" s="32">
        <f t="shared" si="12"/>
        <v>61.102306559827326</v>
      </c>
    </row>
    <row r="726" spans="1:5" s="6" customFormat="1" ht="12.75">
      <c r="A726" s="13" t="s">
        <v>1416</v>
      </c>
      <c r="B726" s="11" t="s">
        <v>1417</v>
      </c>
      <c r="C726" s="19">
        <v>1932683.5</v>
      </c>
      <c r="D726" s="19">
        <v>1200798.36209</v>
      </c>
      <c r="E726" s="32">
        <f t="shared" si="12"/>
        <v>62.1311436709632</v>
      </c>
    </row>
    <row r="727" spans="1:5" ht="12.75">
      <c r="A727" s="13" t="s">
        <v>1418</v>
      </c>
      <c r="B727" s="11" t="s">
        <v>1419</v>
      </c>
      <c r="C727" s="19">
        <v>10151720.42105</v>
      </c>
      <c r="D727" s="19">
        <v>6773980.019619999</v>
      </c>
      <c r="E727" s="32">
        <f t="shared" si="12"/>
        <v>66.72740913524254</v>
      </c>
    </row>
    <row r="728" spans="1:5" ht="12.75">
      <c r="A728" s="13" t="s">
        <v>1420</v>
      </c>
      <c r="B728" s="11" t="s">
        <v>1421</v>
      </c>
      <c r="C728" s="19">
        <v>3767927.37344</v>
      </c>
      <c r="D728" s="19">
        <v>2257435.02754</v>
      </c>
      <c r="E728" s="32">
        <f t="shared" si="12"/>
        <v>59.91185083482733</v>
      </c>
    </row>
    <row r="729" spans="1:5" ht="12.75">
      <c r="A729" s="13" t="s">
        <v>1422</v>
      </c>
      <c r="B729" s="11" t="s">
        <v>1423</v>
      </c>
      <c r="C729" s="19">
        <v>389166.7</v>
      </c>
      <c r="D729" s="19">
        <v>241313.15093</v>
      </c>
      <c r="E729" s="32">
        <f t="shared" si="12"/>
        <v>62.00765659805939</v>
      </c>
    </row>
    <row r="730" spans="1:5" ht="12.75">
      <c r="A730" s="31" t="s">
        <v>1424</v>
      </c>
      <c r="B730" s="15" t="s">
        <v>1425</v>
      </c>
      <c r="C730" s="21">
        <v>1315217.76423</v>
      </c>
      <c r="D730" s="21">
        <v>667317.18316</v>
      </c>
      <c r="E730" s="20">
        <f t="shared" si="12"/>
        <v>50.73815160569123</v>
      </c>
    </row>
    <row r="731" spans="1:5" ht="12.75">
      <c r="A731" s="13" t="s">
        <v>1426</v>
      </c>
      <c r="B731" s="11" t="s">
        <v>1427</v>
      </c>
      <c r="C731" s="19">
        <v>55308.48909</v>
      </c>
      <c r="D731" s="19">
        <v>33534.53015</v>
      </c>
      <c r="E731" s="32">
        <f t="shared" si="12"/>
        <v>60.63179577267312</v>
      </c>
    </row>
    <row r="732" spans="1:5" s="6" customFormat="1" ht="12.75">
      <c r="A732" s="13" t="s">
        <v>1428</v>
      </c>
      <c r="B732" s="11" t="s">
        <v>1429</v>
      </c>
      <c r="C732" s="19">
        <v>690280.79906</v>
      </c>
      <c r="D732" s="19">
        <v>265018.22677</v>
      </c>
      <c r="E732" s="32">
        <f aca="true" t="shared" si="13" ref="E732:E792">D732/C732*100</f>
        <v>38.392814508369995</v>
      </c>
    </row>
    <row r="733" spans="1:5" ht="12.75">
      <c r="A733" s="13" t="s">
        <v>1430</v>
      </c>
      <c r="B733" s="11" t="s">
        <v>1431</v>
      </c>
      <c r="C733" s="19">
        <v>542337.22608</v>
      </c>
      <c r="D733" s="19">
        <v>351872.38677</v>
      </c>
      <c r="E733" s="32">
        <f t="shared" si="13"/>
        <v>64.88073653238315</v>
      </c>
    </row>
    <row r="734" spans="1:5" ht="12.75">
      <c r="A734" s="13" t="s">
        <v>1432</v>
      </c>
      <c r="B734" s="11" t="s">
        <v>1433</v>
      </c>
      <c r="C734" s="19">
        <v>27291.25</v>
      </c>
      <c r="D734" s="19">
        <v>16892.03947</v>
      </c>
      <c r="E734" s="32">
        <f t="shared" si="13"/>
        <v>61.89544073649979</v>
      </c>
    </row>
    <row r="735" spans="1:5" ht="12.75">
      <c r="A735" s="31" t="s">
        <v>1434</v>
      </c>
      <c r="B735" s="15" t="s">
        <v>1435</v>
      </c>
      <c r="C735" s="21">
        <v>248462.74665000002</v>
      </c>
      <c r="D735" s="21">
        <v>154908.36881</v>
      </c>
      <c r="E735" s="20">
        <f t="shared" si="13"/>
        <v>62.34671833046003</v>
      </c>
    </row>
    <row r="736" spans="1:5" s="6" customFormat="1" ht="12.75">
      <c r="A736" s="13" t="s">
        <v>1436</v>
      </c>
      <c r="B736" s="11" t="s">
        <v>1437</v>
      </c>
      <c r="C736" s="19">
        <v>29053.04981</v>
      </c>
      <c r="D736" s="19">
        <v>20444.74243</v>
      </c>
      <c r="E736" s="32">
        <f t="shared" si="13"/>
        <v>70.37038301900739</v>
      </c>
    </row>
    <row r="737" spans="1:5" s="6" customFormat="1" ht="12.75">
      <c r="A737" s="13" t="s">
        <v>1438</v>
      </c>
      <c r="B737" s="11" t="s">
        <v>1439</v>
      </c>
      <c r="C737" s="19">
        <v>40506.8578</v>
      </c>
      <c r="D737" s="19">
        <v>29415.921260000003</v>
      </c>
      <c r="E737" s="32">
        <f t="shared" si="13"/>
        <v>72.61960778404294</v>
      </c>
    </row>
    <row r="738" spans="1:5" s="6" customFormat="1" ht="12.75">
      <c r="A738" s="13" t="s">
        <v>1440</v>
      </c>
      <c r="B738" s="11" t="s">
        <v>1441</v>
      </c>
      <c r="C738" s="19">
        <v>178902.83904</v>
      </c>
      <c r="D738" s="19">
        <v>105047.70512</v>
      </c>
      <c r="E738" s="32">
        <f t="shared" si="13"/>
        <v>58.717740693043396</v>
      </c>
    </row>
    <row r="739" spans="1:5" ht="21.75">
      <c r="A739" s="31" t="s">
        <v>1442</v>
      </c>
      <c r="B739" s="15" t="s">
        <v>1443</v>
      </c>
      <c r="C739" s="21">
        <v>355032.91789</v>
      </c>
      <c r="D739" s="21">
        <v>130941.84093</v>
      </c>
      <c r="E739" s="20">
        <f t="shared" si="13"/>
        <v>36.881605713690405</v>
      </c>
    </row>
    <row r="740" spans="1:5" ht="12.75">
      <c r="A740" s="13" t="s">
        <v>1444</v>
      </c>
      <c r="B740" s="11" t="s">
        <v>1445</v>
      </c>
      <c r="C740" s="19">
        <v>355032.91789</v>
      </c>
      <c r="D740" s="19">
        <v>130941.84093</v>
      </c>
      <c r="E740" s="32">
        <f t="shared" si="13"/>
        <v>36.881605713690405</v>
      </c>
    </row>
    <row r="741" spans="1:5" ht="32.25">
      <c r="A741" s="31" t="s">
        <v>1446</v>
      </c>
      <c r="B741" s="15" t="s">
        <v>1447</v>
      </c>
      <c r="C741" s="21">
        <v>464839.28243</v>
      </c>
      <c r="D741" s="21">
        <v>131.4</v>
      </c>
      <c r="E741" s="20">
        <v>0</v>
      </c>
    </row>
    <row r="742" spans="1:5" ht="22.5">
      <c r="A742" s="13" t="s">
        <v>1448</v>
      </c>
      <c r="B742" s="11" t="s">
        <v>1449</v>
      </c>
      <c r="C742" s="19">
        <v>1533.3</v>
      </c>
      <c r="D742" s="19">
        <v>0</v>
      </c>
      <c r="E742" s="32">
        <f t="shared" si="13"/>
        <v>0</v>
      </c>
    </row>
    <row r="743" spans="1:5" ht="12.75">
      <c r="A743" s="13" t="s">
        <v>1450</v>
      </c>
      <c r="B743" s="11" t="s">
        <v>1451</v>
      </c>
      <c r="C743" s="19">
        <v>449429.5</v>
      </c>
      <c r="D743" s="19">
        <v>0</v>
      </c>
      <c r="E743" s="32">
        <f t="shared" si="13"/>
        <v>0</v>
      </c>
    </row>
    <row r="744" spans="1:5" ht="12.75">
      <c r="A744" s="13" t="s">
        <v>1452</v>
      </c>
      <c r="B744" s="11" t="s">
        <v>1453</v>
      </c>
      <c r="C744" s="19">
        <v>13876.48243</v>
      </c>
      <c r="D744" s="19">
        <v>131.4</v>
      </c>
      <c r="E744" s="32">
        <f t="shared" si="13"/>
        <v>0.9469258557624247</v>
      </c>
    </row>
    <row r="745" spans="1:5" ht="12.75">
      <c r="A745" s="31" t="s">
        <v>1454</v>
      </c>
      <c r="B745" s="15" t="s">
        <v>1296</v>
      </c>
      <c r="C745" s="21">
        <f>C7-C666</f>
        <v>-5626572.010170013</v>
      </c>
      <c r="D745" s="21">
        <v>5645054.43535</v>
      </c>
      <c r="E745" s="20">
        <v>0</v>
      </c>
    </row>
    <row r="746" spans="1:5" ht="12.75">
      <c r="A746" s="31" t="s">
        <v>1455</v>
      </c>
      <c r="B746" s="15" t="s">
        <v>1296</v>
      </c>
      <c r="C746" s="21">
        <f>C747+C797</f>
        <v>5626572.010169975</v>
      </c>
      <c r="D746" s="21">
        <v>-5645054.43535</v>
      </c>
      <c r="E746" s="20">
        <v>0</v>
      </c>
    </row>
    <row r="747" spans="1:5" ht="21.75">
      <c r="A747" s="31" t="s">
        <v>1456</v>
      </c>
      <c r="B747" s="15" t="s">
        <v>1457</v>
      </c>
      <c r="C747" s="21">
        <v>-1240971.49904</v>
      </c>
      <c r="D747" s="21">
        <v>-10225148.41721</v>
      </c>
      <c r="E747" s="20" t="s">
        <v>1591</v>
      </c>
    </row>
    <row r="748" spans="1:5" ht="12.75">
      <c r="A748" s="13" t="s">
        <v>1458</v>
      </c>
      <c r="B748" s="11" t="s">
        <v>1459</v>
      </c>
      <c r="C748" s="19">
        <v>-691579.537</v>
      </c>
      <c r="D748" s="19">
        <v>-10692595.737</v>
      </c>
      <c r="E748" s="32" t="s">
        <v>1591</v>
      </c>
    </row>
    <row r="749" spans="1:5" ht="22.5">
      <c r="A749" s="13" t="s">
        <v>1460</v>
      </c>
      <c r="B749" s="11" t="s">
        <v>1461</v>
      </c>
      <c r="C749" s="19">
        <v>20949127.7</v>
      </c>
      <c r="D749" s="19">
        <v>641500</v>
      </c>
      <c r="E749" s="32">
        <f t="shared" si="13"/>
        <v>3.06218000666443</v>
      </c>
    </row>
    <row r="750" spans="1:5" ht="22.5">
      <c r="A750" s="13" t="s">
        <v>1462</v>
      </c>
      <c r="B750" s="11" t="s">
        <v>1463</v>
      </c>
      <c r="C750" s="19">
        <v>-21640707.237</v>
      </c>
      <c r="D750" s="19">
        <v>-11334095.737</v>
      </c>
      <c r="E750" s="32">
        <f t="shared" si="13"/>
        <v>52.37396177894609</v>
      </c>
    </row>
    <row r="751" spans="1:5" ht="22.5">
      <c r="A751" s="13" t="s">
        <v>1464</v>
      </c>
      <c r="B751" s="11" t="s">
        <v>1465</v>
      </c>
      <c r="C751" s="19">
        <v>18835962.9</v>
      </c>
      <c r="D751" s="19">
        <v>0</v>
      </c>
      <c r="E751" s="32">
        <f t="shared" si="13"/>
        <v>0</v>
      </c>
    </row>
    <row r="752" spans="1:5" ht="22.5">
      <c r="A752" s="13" t="s">
        <v>1466</v>
      </c>
      <c r="B752" s="11" t="s">
        <v>1467</v>
      </c>
      <c r="C752" s="19">
        <v>-19570000</v>
      </c>
      <c r="D752" s="19">
        <v>-10413582.6</v>
      </c>
      <c r="E752" s="32">
        <f t="shared" si="13"/>
        <v>53.2119703628002</v>
      </c>
    </row>
    <row r="753" spans="1:5" ht="22.5">
      <c r="A753" s="13" t="s">
        <v>1468</v>
      </c>
      <c r="B753" s="11" t="s">
        <v>1469</v>
      </c>
      <c r="C753" s="19">
        <v>2034844.1</v>
      </c>
      <c r="D753" s="19">
        <v>600000</v>
      </c>
      <c r="E753" s="32">
        <f t="shared" si="13"/>
        <v>29.48628840902357</v>
      </c>
    </row>
    <row r="754" spans="1:5" ht="22.5">
      <c r="A754" s="13" t="s">
        <v>1470</v>
      </c>
      <c r="B754" s="11" t="s">
        <v>1471</v>
      </c>
      <c r="C754" s="19">
        <v>-2032194.1</v>
      </c>
      <c r="D754" s="19">
        <v>-900000</v>
      </c>
      <c r="E754" s="32">
        <f t="shared" si="13"/>
        <v>44.28710820487078</v>
      </c>
    </row>
    <row r="755" spans="1:5" ht="22.5">
      <c r="A755" s="13" t="s">
        <v>1472</v>
      </c>
      <c r="B755" s="11" t="s">
        <v>1473</v>
      </c>
      <c r="C755" s="19">
        <v>36620.7</v>
      </c>
      <c r="D755" s="19">
        <v>0</v>
      </c>
      <c r="E755" s="32">
        <f t="shared" si="13"/>
        <v>0</v>
      </c>
    </row>
    <row r="756" spans="1:5" ht="22.5">
      <c r="A756" s="13" t="s">
        <v>1474</v>
      </c>
      <c r="B756" s="11" t="s">
        <v>1475</v>
      </c>
      <c r="C756" s="19">
        <v>-18000</v>
      </c>
      <c r="D756" s="19">
        <v>0</v>
      </c>
      <c r="E756" s="32">
        <f t="shared" si="13"/>
        <v>0</v>
      </c>
    </row>
    <row r="757" spans="1:5" ht="22.5">
      <c r="A757" s="13" t="s">
        <v>1476</v>
      </c>
      <c r="B757" s="11" t="s">
        <v>1477</v>
      </c>
      <c r="C757" s="19">
        <v>41700</v>
      </c>
      <c r="D757" s="19">
        <v>41500</v>
      </c>
      <c r="E757" s="32">
        <f t="shared" si="13"/>
        <v>99.52038369304557</v>
      </c>
    </row>
    <row r="758" spans="1:5" ht="22.5">
      <c r="A758" s="13" t="s">
        <v>1478</v>
      </c>
      <c r="B758" s="11" t="s">
        <v>1479</v>
      </c>
      <c r="C758" s="19">
        <v>-20513.137</v>
      </c>
      <c r="D758" s="19">
        <v>-20513.137</v>
      </c>
      <c r="E758" s="32">
        <f t="shared" si="13"/>
        <v>100</v>
      </c>
    </row>
    <row r="759" spans="1:5" ht="22.5">
      <c r="A759" s="13" t="s">
        <v>1480</v>
      </c>
      <c r="B759" s="11" t="s">
        <v>1481</v>
      </c>
      <c r="C759" s="19">
        <v>-656443.82</v>
      </c>
      <c r="D759" s="19">
        <v>300000</v>
      </c>
      <c r="E759" s="32">
        <v>0</v>
      </c>
    </row>
    <row r="760" spans="1:5" ht="22.5">
      <c r="A760" s="13" t="s">
        <v>1482</v>
      </c>
      <c r="B760" s="11" t="s">
        <v>1483</v>
      </c>
      <c r="C760" s="19">
        <v>-656443.82</v>
      </c>
      <c r="D760" s="19">
        <v>300000</v>
      </c>
      <c r="E760" s="32">
        <v>0</v>
      </c>
    </row>
    <row r="761" spans="1:5" ht="22.5">
      <c r="A761" s="13" t="s">
        <v>1484</v>
      </c>
      <c r="B761" s="11" t="s">
        <v>1485</v>
      </c>
      <c r="C761" s="19">
        <v>4916119.3</v>
      </c>
      <c r="D761" s="19">
        <v>900000</v>
      </c>
      <c r="E761" s="32">
        <f t="shared" si="13"/>
        <v>18.30712285602996</v>
      </c>
    </row>
    <row r="762" spans="1:5" ht="33.75">
      <c r="A762" s="13" t="s">
        <v>1486</v>
      </c>
      <c r="B762" s="11" t="s">
        <v>1487</v>
      </c>
      <c r="C762" s="19">
        <v>-5572563.12</v>
      </c>
      <c r="D762" s="19">
        <v>-600000</v>
      </c>
      <c r="E762" s="32">
        <f t="shared" si="13"/>
        <v>10.76703820270052</v>
      </c>
    </row>
    <row r="763" spans="1:5" ht="33.75">
      <c r="A763" s="13" t="s">
        <v>1488</v>
      </c>
      <c r="B763" s="11" t="s">
        <v>1489</v>
      </c>
      <c r="C763" s="19">
        <v>4380000</v>
      </c>
      <c r="D763" s="19">
        <v>0</v>
      </c>
      <c r="E763" s="32">
        <f t="shared" si="13"/>
        <v>0</v>
      </c>
    </row>
    <row r="764" spans="1:5" ht="33.75">
      <c r="A764" s="13" t="s">
        <v>1490</v>
      </c>
      <c r="B764" s="11" t="s">
        <v>1491</v>
      </c>
      <c r="C764" s="19">
        <v>-5077155</v>
      </c>
      <c r="D764" s="19">
        <v>0</v>
      </c>
      <c r="E764" s="32">
        <f t="shared" si="13"/>
        <v>0</v>
      </c>
    </row>
    <row r="765" spans="1:5" ht="33.75">
      <c r="A765" s="13" t="s">
        <v>1492</v>
      </c>
      <c r="B765" s="11" t="s">
        <v>1493</v>
      </c>
      <c r="C765" s="19">
        <v>473948.6</v>
      </c>
      <c r="D765" s="19">
        <v>900000</v>
      </c>
      <c r="E765" s="32">
        <f t="shared" si="13"/>
        <v>189.89400960357307</v>
      </c>
    </row>
    <row r="766" spans="1:5" ht="33.75">
      <c r="A766" s="13" t="s">
        <v>1494</v>
      </c>
      <c r="B766" s="11" t="s">
        <v>1495</v>
      </c>
      <c r="C766" s="19">
        <v>-408248.6</v>
      </c>
      <c r="D766" s="19">
        <v>-600000</v>
      </c>
      <c r="E766" s="32">
        <f t="shared" si="13"/>
        <v>146.96927313406587</v>
      </c>
    </row>
    <row r="767" spans="1:5" ht="33.75">
      <c r="A767" s="13" t="s">
        <v>1496</v>
      </c>
      <c r="B767" s="11" t="s">
        <v>1497</v>
      </c>
      <c r="C767" s="19">
        <v>43416.9</v>
      </c>
      <c r="D767" s="19">
        <v>0</v>
      </c>
      <c r="E767" s="32">
        <f t="shared" si="13"/>
        <v>0</v>
      </c>
    </row>
    <row r="768" spans="1:5" ht="33.75">
      <c r="A768" s="13" t="s">
        <v>1498</v>
      </c>
      <c r="B768" s="11" t="s">
        <v>1499</v>
      </c>
      <c r="C768" s="19">
        <v>-45188.6</v>
      </c>
      <c r="D768" s="19">
        <v>0</v>
      </c>
      <c r="E768" s="32">
        <f t="shared" si="13"/>
        <v>0</v>
      </c>
    </row>
    <row r="769" spans="1:5" ht="33.75">
      <c r="A769" s="13" t="s">
        <v>1500</v>
      </c>
      <c r="B769" s="11" t="s">
        <v>1501</v>
      </c>
      <c r="C769" s="19">
        <v>2000</v>
      </c>
      <c r="D769" s="19">
        <v>0</v>
      </c>
      <c r="E769" s="32">
        <f t="shared" si="13"/>
        <v>0</v>
      </c>
    </row>
    <row r="770" spans="1:5" ht="33.75">
      <c r="A770" s="13" t="s">
        <v>1502</v>
      </c>
      <c r="B770" s="11" t="s">
        <v>1503</v>
      </c>
      <c r="C770" s="19">
        <v>-9832.12</v>
      </c>
      <c r="D770" s="19">
        <v>0</v>
      </c>
      <c r="E770" s="32">
        <f t="shared" si="13"/>
        <v>0</v>
      </c>
    </row>
    <row r="771" spans="1:5" ht="33.75">
      <c r="A771" s="13" t="s">
        <v>1504</v>
      </c>
      <c r="B771" s="11" t="s">
        <v>1505</v>
      </c>
      <c r="C771" s="19">
        <v>16753.8</v>
      </c>
      <c r="D771" s="19">
        <v>0</v>
      </c>
      <c r="E771" s="32">
        <f t="shared" si="13"/>
        <v>0</v>
      </c>
    </row>
    <row r="772" spans="1:5" ht="33.75">
      <c r="A772" s="13" t="s">
        <v>1506</v>
      </c>
      <c r="B772" s="11" t="s">
        <v>1507</v>
      </c>
      <c r="C772" s="19">
        <v>-32138.8</v>
      </c>
      <c r="D772" s="19">
        <v>0</v>
      </c>
      <c r="E772" s="32">
        <f t="shared" si="13"/>
        <v>0</v>
      </c>
    </row>
    <row r="773" spans="1:5" ht="12.75">
      <c r="A773" s="13" t="s">
        <v>1508</v>
      </c>
      <c r="B773" s="11" t="s">
        <v>1509</v>
      </c>
      <c r="C773" s="19">
        <v>107051.85796</v>
      </c>
      <c r="D773" s="19">
        <v>167447.31978999998</v>
      </c>
      <c r="E773" s="32">
        <f t="shared" si="13"/>
        <v>156.41701412839262</v>
      </c>
    </row>
    <row r="774" spans="1:5" ht="22.5">
      <c r="A774" s="13" t="s">
        <v>1510</v>
      </c>
      <c r="B774" s="11" t="s">
        <v>1511</v>
      </c>
      <c r="C774" s="19">
        <v>100000</v>
      </c>
      <c r="D774" s="19">
        <v>0</v>
      </c>
      <c r="E774" s="32">
        <f t="shared" si="13"/>
        <v>0</v>
      </c>
    </row>
    <row r="775" spans="1:5" ht="22.5">
      <c r="A775" s="13" t="s">
        <v>1512</v>
      </c>
      <c r="B775" s="11" t="s">
        <v>1513</v>
      </c>
      <c r="C775" s="19">
        <v>100000</v>
      </c>
      <c r="D775" s="19">
        <v>0</v>
      </c>
      <c r="E775" s="32">
        <f t="shared" si="13"/>
        <v>0</v>
      </c>
    </row>
    <row r="776" spans="1:5" ht="22.5">
      <c r="A776" s="13" t="s">
        <v>1514</v>
      </c>
      <c r="B776" s="11" t="s">
        <v>1515</v>
      </c>
      <c r="C776" s="19">
        <v>100000</v>
      </c>
      <c r="D776" s="19">
        <v>0</v>
      </c>
      <c r="E776" s="32">
        <f t="shared" si="13"/>
        <v>0</v>
      </c>
    </row>
    <row r="777" spans="1:5" ht="12.75">
      <c r="A777" s="13" t="s">
        <v>1516</v>
      </c>
      <c r="B777" s="11" t="s">
        <v>1517</v>
      </c>
      <c r="C777" s="19">
        <v>-2583.44204</v>
      </c>
      <c r="D777" s="19">
        <v>-2583.44204</v>
      </c>
      <c r="E777" s="32">
        <f t="shared" si="13"/>
        <v>100</v>
      </c>
    </row>
    <row r="778" spans="1:5" ht="22.5">
      <c r="A778" s="13" t="s">
        <v>1518</v>
      </c>
      <c r="B778" s="11" t="s">
        <v>1519</v>
      </c>
      <c r="C778" s="19">
        <v>-2583.44204</v>
      </c>
      <c r="D778" s="19">
        <v>-2583.44204</v>
      </c>
      <c r="E778" s="32">
        <f t="shared" si="13"/>
        <v>100</v>
      </c>
    </row>
    <row r="779" spans="1:5" ht="56.25">
      <c r="A779" s="13" t="s">
        <v>1520</v>
      </c>
      <c r="B779" s="11" t="s">
        <v>1521</v>
      </c>
      <c r="C779" s="19">
        <v>-2583.44204</v>
      </c>
      <c r="D779" s="19">
        <v>-2583.44204</v>
      </c>
      <c r="E779" s="32">
        <f t="shared" si="13"/>
        <v>100</v>
      </c>
    </row>
    <row r="780" spans="1:5" ht="56.25">
      <c r="A780" s="13" t="s">
        <v>1522</v>
      </c>
      <c r="B780" s="11" t="s">
        <v>1523</v>
      </c>
      <c r="C780" s="19">
        <v>-2583.44204</v>
      </c>
      <c r="D780" s="19">
        <v>-2583.44204</v>
      </c>
      <c r="E780" s="32">
        <f t="shared" si="13"/>
        <v>100</v>
      </c>
    </row>
    <row r="781" spans="1:5" ht="22.5">
      <c r="A781" s="13" t="s">
        <v>1524</v>
      </c>
      <c r="B781" s="11" t="s">
        <v>1525</v>
      </c>
      <c r="C781" s="19">
        <v>9635.3</v>
      </c>
      <c r="D781" s="19">
        <v>30.761830000000003</v>
      </c>
      <c r="E781" s="32">
        <f t="shared" si="13"/>
        <v>0.3192617770074622</v>
      </c>
    </row>
    <row r="782" spans="1:5" ht="22.5">
      <c r="A782" s="13" t="s">
        <v>1526</v>
      </c>
      <c r="B782" s="11" t="s">
        <v>1527</v>
      </c>
      <c r="C782" s="19">
        <v>-282515</v>
      </c>
      <c r="D782" s="19">
        <v>0</v>
      </c>
      <c r="E782" s="32">
        <f t="shared" si="13"/>
        <v>0</v>
      </c>
    </row>
    <row r="783" spans="1:5" ht="22.5">
      <c r="A783" s="13" t="s">
        <v>1528</v>
      </c>
      <c r="B783" s="11" t="s">
        <v>1529</v>
      </c>
      <c r="C783" s="19">
        <v>292150.3</v>
      </c>
      <c r="D783" s="19">
        <v>30.761830000000003</v>
      </c>
      <c r="E783" s="32">
        <v>0</v>
      </c>
    </row>
    <row r="784" spans="1:5" ht="22.5">
      <c r="A784" s="13" t="s">
        <v>1530</v>
      </c>
      <c r="B784" s="11" t="s">
        <v>1531</v>
      </c>
      <c r="C784" s="19">
        <v>19.6</v>
      </c>
      <c r="D784" s="19">
        <v>30.761830000000003</v>
      </c>
      <c r="E784" s="32">
        <f t="shared" si="13"/>
        <v>156.94811224489797</v>
      </c>
    </row>
    <row r="785" spans="1:5" ht="33.75">
      <c r="A785" s="13" t="s">
        <v>1532</v>
      </c>
      <c r="B785" s="11" t="s">
        <v>1533</v>
      </c>
      <c r="C785" s="19">
        <v>19.6</v>
      </c>
      <c r="D785" s="19">
        <v>14.697</v>
      </c>
      <c r="E785" s="32">
        <f t="shared" si="13"/>
        <v>74.98469387755101</v>
      </c>
    </row>
    <row r="786" spans="1:5" ht="22.5">
      <c r="A786" s="13" t="s">
        <v>1534</v>
      </c>
      <c r="B786" s="11" t="s">
        <v>1535</v>
      </c>
      <c r="C786" s="19">
        <v>0</v>
      </c>
      <c r="D786" s="19">
        <v>16.06483</v>
      </c>
      <c r="E786" s="32">
        <v>0</v>
      </c>
    </row>
    <row r="787" spans="1:5" ht="22.5">
      <c r="A787" s="13" t="s">
        <v>1536</v>
      </c>
      <c r="B787" s="11" t="s">
        <v>1537</v>
      </c>
      <c r="C787" s="19">
        <v>-282515</v>
      </c>
      <c r="D787" s="19">
        <v>0</v>
      </c>
      <c r="E787" s="32">
        <f t="shared" si="13"/>
        <v>0</v>
      </c>
    </row>
    <row r="788" spans="1:5" s="6" customFormat="1" ht="33.75">
      <c r="A788" s="13" t="s">
        <v>1538</v>
      </c>
      <c r="B788" s="11" t="s">
        <v>1539</v>
      </c>
      <c r="C788" s="19">
        <v>292130.7</v>
      </c>
      <c r="D788" s="19">
        <v>0</v>
      </c>
      <c r="E788" s="32">
        <f t="shared" si="13"/>
        <v>0</v>
      </c>
    </row>
    <row r="789" spans="1:5" ht="33.75">
      <c r="A789" s="13" t="s">
        <v>1540</v>
      </c>
      <c r="B789" s="11" t="s">
        <v>1541</v>
      </c>
      <c r="C789" s="19">
        <v>-260000</v>
      </c>
      <c r="D789" s="19">
        <v>0</v>
      </c>
      <c r="E789" s="32">
        <f t="shared" si="13"/>
        <v>0</v>
      </c>
    </row>
    <row r="790" spans="1:5" s="6" customFormat="1" ht="33.75">
      <c r="A790" s="13" t="s">
        <v>1542</v>
      </c>
      <c r="B790" s="11" t="s">
        <v>1543</v>
      </c>
      <c r="C790" s="19">
        <v>260925</v>
      </c>
      <c r="D790" s="19">
        <v>0</v>
      </c>
      <c r="E790" s="32">
        <f t="shared" si="13"/>
        <v>0</v>
      </c>
    </row>
    <row r="791" spans="1:5" ht="33.75">
      <c r="A791" s="13" t="s">
        <v>1544</v>
      </c>
      <c r="B791" s="11" t="s">
        <v>1545</v>
      </c>
      <c r="C791" s="19">
        <v>-22515</v>
      </c>
      <c r="D791" s="19">
        <v>0</v>
      </c>
      <c r="E791" s="32">
        <f t="shared" si="13"/>
        <v>0</v>
      </c>
    </row>
    <row r="792" spans="1:5" ht="33.75">
      <c r="A792" s="13" t="s">
        <v>1546</v>
      </c>
      <c r="B792" s="11" t="s">
        <v>1547</v>
      </c>
      <c r="C792" s="19">
        <v>31205.7</v>
      </c>
      <c r="D792" s="19">
        <v>0</v>
      </c>
      <c r="E792" s="32">
        <f t="shared" si="13"/>
        <v>0</v>
      </c>
    </row>
    <row r="793" spans="1:5" ht="22.5">
      <c r="A793" s="13" t="s">
        <v>1548</v>
      </c>
      <c r="B793" s="11" t="s">
        <v>1549</v>
      </c>
      <c r="C793" s="19">
        <v>0</v>
      </c>
      <c r="D793" s="19">
        <v>170000</v>
      </c>
      <c r="E793" s="32">
        <v>0</v>
      </c>
    </row>
    <row r="794" spans="1:5" ht="56.25">
      <c r="A794" s="13" t="s">
        <v>1550</v>
      </c>
      <c r="B794" s="11" t="s">
        <v>1551</v>
      </c>
      <c r="C794" s="19">
        <v>0</v>
      </c>
      <c r="D794" s="19">
        <v>170000</v>
      </c>
      <c r="E794" s="32">
        <v>0</v>
      </c>
    </row>
    <row r="795" spans="1:5" ht="67.5">
      <c r="A795" s="13" t="s">
        <v>1552</v>
      </c>
      <c r="B795" s="11" t="s">
        <v>1553</v>
      </c>
      <c r="C795" s="19">
        <v>0</v>
      </c>
      <c r="D795" s="19">
        <v>168000</v>
      </c>
      <c r="E795" s="32">
        <v>0</v>
      </c>
    </row>
    <row r="796" spans="1:5" ht="67.5">
      <c r="A796" s="13" t="s">
        <v>1554</v>
      </c>
      <c r="B796" s="11" t="s">
        <v>1555</v>
      </c>
      <c r="C796" s="19">
        <v>0</v>
      </c>
      <c r="D796" s="19">
        <v>2000</v>
      </c>
      <c r="E796" s="32">
        <v>0</v>
      </c>
    </row>
    <row r="797" spans="1:5" ht="12.75">
      <c r="A797" s="31" t="s">
        <v>1556</v>
      </c>
      <c r="B797" s="15" t="s">
        <v>1457</v>
      </c>
      <c r="C797" s="21">
        <f>C798</f>
        <v>6867543.509209976</v>
      </c>
      <c r="D797" s="21">
        <v>4580093.98186</v>
      </c>
      <c r="E797" s="20">
        <f aca="true" t="shared" si="14" ref="E797:E814">D797/C797*100</f>
        <v>66.69188153985036</v>
      </c>
    </row>
    <row r="798" spans="1:5" ht="12.75">
      <c r="A798" s="13" t="s">
        <v>1557</v>
      </c>
      <c r="B798" s="11" t="s">
        <v>1558</v>
      </c>
      <c r="C798" s="19">
        <f>C799+C807</f>
        <v>6867543.509209976</v>
      </c>
      <c r="D798" s="19">
        <v>4580093.98186</v>
      </c>
      <c r="E798" s="32">
        <f t="shared" si="14"/>
        <v>66.69188153985036</v>
      </c>
    </row>
    <row r="799" spans="1:5" s="6" customFormat="1" ht="12.75">
      <c r="A799" s="13" t="s">
        <v>1559</v>
      </c>
      <c r="B799" s="11" t="s">
        <v>1560</v>
      </c>
      <c r="C799" s="19">
        <v>-106705350.83168</v>
      </c>
      <c r="D799" s="19">
        <v>-50665092.43433</v>
      </c>
      <c r="E799" s="32">
        <f t="shared" si="14"/>
        <v>47.481304395175584</v>
      </c>
    </row>
    <row r="800" spans="1:5" ht="12.75">
      <c r="A800" s="13" t="s">
        <v>1561</v>
      </c>
      <c r="B800" s="11" t="s">
        <v>1562</v>
      </c>
      <c r="C800" s="19">
        <v>-106705350.83168</v>
      </c>
      <c r="D800" s="19">
        <v>-50665092.43433</v>
      </c>
      <c r="E800" s="32">
        <f t="shared" si="14"/>
        <v>47.481304395175584</v>
      </c>
    </row>
    <row r="801" spans="1:5" ht="12.75">
      <c r="A801" s="13" t="s">
        <v>1563</v>
      </c>
      <c r="B801" s="11" t="s">
        <v>1564</v>
      </c>
      <c r="C801" s="19">
        <v>-106705350.83168</v>
      </c>
      <c r="D801" s="19">
        <v>-50665092.43433</v>
      </c>
      <c r="E801" s="32">
        <f t="shared" si="14"/>
        <v>47.481304395175584</v>
      </c>
    </row>
    <row r="802" spans="1:7" ht="22.5">
      <c r="A802" s="13" t="s">
        <v>1565</v>
      </c>
      <c r="B802" s="11" t="s">
        <v>1566</v>
      </c>
      <c r="C802" s="19">
        <v>-89319059.9</v>
      </c>
      <c r="D802" s="19">
        <v>-40494914.09593</v>
      </c>
      <c r="E802" s="32">
        <f t="shared" si="14"/>
        <v>45.33737159937349</v>
      </c>
      <c r="F802" s="34"/>
      <c r="G802" s="34"/>
    </row>
    <row r="803" spans="1:5" ht="22.5">
      <c r="A803" s="13" t="s">
        <v>1567</v>
      </c>
      <c r="B803" s="11" t="s">
        <v>1568</v>
      </c>
      <c r="C803" s="19">
        <v>-10468940.452569999</v>
      </c>
      <c r="D803" s="19">
        <v>-5998758.011100001</v>
      </c>
      <c r="E803" s="32">
        <f t="shared" si="14"/>
        <v>57.30052662232287</v>
      </c>
    </row>
    <row r="804" spans="1:5" ht="22.5">
      <c r="A804" s="13" t="s">
        <v>1569</v>
      </c>
      <c r="B804" s="11" t="s">
        <v>1570</v>
      </c>
      <c r="C804" s="19">
        <v>-4679845.52349</v>
      </c>
      <c r="D804" s="19">
        <v>-2968227.4484</v>
      </c>
      <c r="E804" s="32">
        <f t="shared" si="14"/>
        <v>63.42575697213273</v>
      </c>
    </row>
    <row r="805" spans="1:5" ht="22.5">
      <c r="A805" s="13" t="s">
        <v>1571</v>
      </c>
      <c r="B805" s="11" t="s">
        <v>1572</v>
      </c>
      <c r="C805" s="19">
        <v>-1110942.59051</v>
      </c>
      <c r="D805" s="19">
        <v>-594543.52423</v>
      </c>
      <c r="E805" s="32">
        <f t="shared" si="14"/>
        <v>53.517034031170155</v>
      </c>
    </row>
    <row r="806" spans="1:5" ht="22.5">
      <c r="A806" s="13" t="s">
        <v>1573</v>
      </c>
      <c r="B806" s="11" t="s">
        <v>1574</v>
      </c>
      <c r="C806" s="19">
        <v>-1126562.36511</v>
      </c>
      <c r="D806" s="19">
        <v>-608649.3546699999</v>
      </c>
      <c r="E806" s="32">
        <f t="shared" si="14"/>
        <v>54.027133651901295</v>
      </c>
    </row>
    <row r="807" spans="1:5" ht="12.75">
      <c r="A807" s="13" t="s">
        <v>1575</v>
      </c>
      <c r="B807" s="11" t="s">
        <v>1576</v>
      </c>
      <c r="C807" s="19">
        <f>C666-C752-C754-C756-C758-C764-C766-C768-C770-C772-C780-C789-C791</f>
        <v>113572894.34088998</v>
      </c>
      <c r="D807" s="19">
        <v>55245186.416190006</v>
      </c>
      <c r="E807" s="32">
        <f t="shared" si="14"/>
        <v>48.64293257365716</v>
      </c>
    </row>
    <row r="808" spans="1:5" ht="12.75">
      <c r="A808" s="13" t="s">
        <v>1577</v>
      </c>
      <c r="B808" s="11" t="s">
        <v>1578</v>
      </c>
      <c r="C808" s="19">
        <f>C807</f>
        <v>113572894.34088998</v>
      </c>
      <c r="D808" s="19">
        <v>55245186.416190006</v>
      </c>
      <c r="E808" s="32">
        <f t="shared" si="14"/>
        <v>48.64293257365716</v>
      </c>
    </row>
    <row r="809" spans="1:5" ht="12.75">
      <c r="A809" s="13" t="s">
        <v>1579</v>
      </c>
      <c r="B809" s="11" t="s">
        <v>1580</v>
      </c>
      <c r="C809" s="19">
        <f>C807</f>
        <v>113572894.34088998</v>
      </c>
      <c r="D809" s="19">
        <v>55245186.416190006</v>
      </c>
      <c r="E809" s="32">
        <f t="shared" si="14"/>
        <v>48.64293257365716</v>
      </c>
    </row>
    <row r="810" spans="1:5" ht="22.5">
      <c r="A810" s="13" t="s">
        <v>1581</v>
      </c>
      <c r="B810" s="11" t="s">
        <v>1582</v>
      </c>
      <c r="C810" s="19">
        <f>C809-C811-C812-C813-C814</f>
        <v>74665583.96943997</v>
      </c>
      <c r="D810" s="19">
        <v>35641076.492910005</v>
      </c>
      <c r="E810" s="32">
        <f t="shared" si="14"/>
        <v>47.73427675526868</v>
      </c>
    </row>
    <row r="811" spans="1:5" ht="22.5">
      <c r="A811" s="13" t="s">
        <v>1583</v>
      </c>
      <c r="B811" s="11" t="s">
        <v>1584</v>
      </c>
      <c r="C811" s="19">
        <v>21522576.19089</v>
      </c>
      <c r="D811" s="19">
        <v>10765794.77313</v>
      </c>
      <c r="E811" s="32">
        <f t="shared" si="14"/>
        <v>50.02093930412897</v>
      </c>
    </row>
    <row r="812" spans="1:5" ht="22.5">
      <c r="A812" s="13" t="s">
        <v>1585</v>
      </c>
      <c r="B812" s="11" t="s">
        <v>1586</v>
      </c>
      <c r="C812" s="19">
        <v>13881977.624629999</v>
      </c>
      <c r="D812" s="19">
        <v>7437761.2918</v>
      </c>
      <c r="E812" s="32">
        <f t="shared" si="14"/>
        <v>53.57854257453639</v>
      </c>
    </row>
    <row r="813" spans="1:5" ht="22.5">
      <c r="A813" s="13" t="s">
        <v>1587</v>
      </c>
      <c r="B813" s="11" t="s">
        <v>1588</v>
      </c>
      <c r="C813" s="19">
        <v>2083136.27681</v>
      </c>
      <c r="D813" s="19">
        <v>920799.22458</v>
      </c>
      <c r="E813" s="32">
        <f t="shared" si="14"/>
        <v>44.20254377164711</v>
      </c>
    </row>
    <row r="814" spans="1:5" ht="22.5">
      <c r="A814" s="13" t="s">
        <v>1589</v>
      </c>
      <c r="B814" s="11" t="s">
        <v>1590</v>
      </c>
      <c r="C814" s="19">
        <v>1419620.2791199998</v>
      </c>
      <c r="D814" s="19">
        <v>479754.63376999996</v>
      </c>
      <c r="E814" s="32">
        <f t="shared" si="14"/>
        <v>33.794574565206425</v>
      </c>
    </row>
    <row r="815" spans="1:5" ht="12.75">
      <c r="A815" s="25"/>
      <c r="B815" s="26"/>
      <c r="C815" s="27"/>
      <c r="D815" s="27"/>
      <c r="E815" s="27"/>
    </row>
    <row r="816" spans="1:5" ht="30.75" customHeight="1">
      <c r="A816" s="37" t="s">
        <v>8</v>
      </c>
      <c r="B816" s="37"/>
      <c r="C816" s="22"/>
      <c r="D816" s="22"/>
      <c r="E816" s="22" t="s">
        <v>9</v>
      </c>
    </row>
    <row r="817" spans="1:5" ht="12.75">
      <c r="A817" s="22"/>
      <c r="B817" s="22"/>
      <c r="C817" s="23"/>
      <c r="D817" s="23"/>
      <c r="E817" s="6"/>
    </row>
    <row r="818" ht="12.75">
      <c r="E818" s="2">
        <v>0</v>
      </c>
    </row>
  </sheetData>
  <sheetProtection/>
  <autoFilter ref="A6:E817"/>
  <mergeCells count="5">
    <mergeCell ref="A1:E1"/>
    <mergeCell ref="A816:B816"/>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2019-09-17T13:28:03Z</cp:lastPrinted>
  <dcterms:created xsi:type="dcterms:W3CDTF">1999-06-18T11:49:53Z</dcterms:created>
  <dcterms:modified xsi:type="dcterms:W3CDTF">2019-09-17T13:28:20Z</dcterms:modified>
  <cp:category/>
  <cp:version/>
  <cp:contentType/>
  <cp:contentStatus/>
</cp:coreProperties>
</file>