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4-2026\НИФИ проект (Методика оценки за 2023 год) обсуждение\Доп документы к проекту бюджета 2024-2026\"/>
    </mc:Choice>
  </mc:AlternateContent>
  <bookViews>
    <workbookView xWindow="-105" yWindow="-105" windowWidth="15570" windowHeight="119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Лист1!$A$6:$H$38</definedName>
    <definedName name="_xlnm.Print_Titles" localSheetId="0">Лист1!$5:$5</definedName>
    <definedName name="_xlnm.Print_Area" localSheetId="0">Лист1!$A$1:$G$41</definedName>
  </definedNames>
  <calcPr calcId="162913"/>
</workbook>
</file>

<file path=xl/calcChain.xml><?xml version="1.0" encoding="utf-8"?>
<calcChain xmlns="http://schemas.openxmlformats.org/spreadsheetml/2006/main">
  <c r="C37" i="1" l="1"/>
  <c r="C13" i="1" s="1"/>
  <c r="C38" i="1"/>
  <c r="C21" i="1"/>
  <c r="D21" i="1"/>
  <c r="D13" i="1"/>
  <c r="D6" i="1" l="1"/>
  <c r="C6" i="1"/>
</calcChain>
</file>

<file path=xl/sharedStrings.xml><?xml version="1.0" encoding="utf-8"?>
<sst xmlns="http://schemas.openxmlformats.org/spreadsheetml/2006/main" count="81" uniqueCount="79">
  <si>
    <t>ГП</t>
  </si>
  <si>
    <t>Наименование</t>
  </si>
  <si>
    <t/>
  </si>
  <si>
    <t>плановый период</t>
  </si>
  <si>
    <t>2024 год</t>
  </si>
  <si>
    <t>99</t>
  </si>
  <si>
    <t>Расходы, не включенные в государственные программы Тверской области</t>
  </si>
  <si>
    <t>2025 год</t>
  </si>
  <si>
    <t>Сумма, тыс.руб.</t>
  </si>
  <si>
    <t>2017 год</t>
  </si>
  <si>
    <t>2026 год</t>
  </si>
  <si>
    <t>ВСЕГО</t>
  </si>
  <si>
    <t>01</t>
  </si>
  <si>
    <t>Государственная программа Тверской области "Развитие образования Тверской области"</t>
  </si>
  <si>
    <t>02</t>
  </si>
  <si>
    <t>Государственная программа Тверской области "Здравоохранение Тверской области"</t>
  </si>
  <si>
    <t>03</t>
  </si>
  <si>
    <t>Государственная программа Тверской области "Социальная поддержка и защита населения Тверской области"</t>
  </si>
  <si>
    <t>04</t>
  </si>
  <si>
    <t>Государственная программа Тверской области "Развитие демографической и семейной политики Тверской области"</t>
  </si>
  <si>
    <t>05</t>
  </si>
  <si>
    <t>Государственная программа Тверской области "Жилищно-коммунальное хозяйство и энергетика Тверской области"</t>
  </si>
  <si>
    <t>06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</si>
  <si>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</t>
  </si>
  <si>
    <t>07</t>
  </si>
  <si>
    <t>08</t>
  </si>
  <si>
    <t>Государственная программа Тверской области "Развитие туристской индустрии в Тверской области"</t>
  </si>
  <si>
    <t>09</t>
  </si>
  <si>
    <t>Государственная программа Тверской области "Управление природными ресурсами и охрана окружающей среды Тверской области"</t>
  </si>
  <si>
    <t>10</t>
  </si>
  <si>
    <t>Государственная программа Тверской области "Обеспечение правопорядка и безопасности населения Тверской области"</t>
  </si>
  <si>
    <t>11</t>
  </si>
  <si>
    <t>Государственная программа Тверской области "Физическая культура и спорт Тверской области"</t>
  </si>
  <si>
    <t>12</t>
  </si>
  <si>
    <t>Государственная программа Тверской области "Содействие занятости населения Тверской области"</t>
  </si>
  <si>
    <t>13</t>
  </si>
  <si>
    <t>Государственная программа Тверской области "Молодежь Верхневолжья"</t>
  </si>
  <si>
    <t>14</t>
  </si>
  <si>
    <t>Государственная программа Тверской области "Развитие транспортного комплекса и дорожного хозяйства Тверской области"</t>
  </si>
  <si>
    <t>15</t>
  </si>
  <si>
    <t>16</t>
  </si>
  <si>
    <t>Государственная программа Тверской области "Комплексное развитие сельских территорий Тверской области"</t>
  </si>
  <si>
    <t>17</t>
  </si>
  <si>
    <t>Государственная программа Тверской области "Развитие промышленного производства и торговли в Тверской области"</t>
  </si>
  <si>
    <t>18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</si>
  <si>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</t>
  </si>
  <si>
    <t>19</t>
  </si>
  <si>
    <t>Государственная программа Тверской области "Лесное хозяйство Тверской области"</t>
  </si>
  <si>
    <t>20</t>
  </si>
  <si>
    <t>Государственная программа Тверской области "Цифровое развитие и информационные технологии в Тверской области"</t>
  </si>
  <si>
    <t>21</t>
  </si>
  <si>
    <t>Государственная программа Тверской области "Территориальное планирование, градостроительство и архитектура в Тверской области"</t>
  </si>
  <si>
    <t>22</t>
  </si>
  <si>
    <t>Государственная программа Тверской области "Управление общественными финансами и совершенствование региональной налоговой политики"</t>
  </si>
  <si>
    <t>23</t>
  </si>
  <si>
    <t>Государственная программа Тверской области "Государственное управление и гражданское общество Тверской области"</t>
  </si>
  <si>
    <t>24</t>
  </si>
  <si>
    <t>Государственная программа Тверской области "Сохранение, популяризация и государственная охрана культурного наследия Тверской области»</t>
  </si>
  <si>
    <t>25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</si>
  <si>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</t>
  </si>
  <si>
    <t>26</t>
  </si>
  <si>
    <t>Государственная программа Тверской области "Обеспечение государственного надзора и контроля в Тверской области"</t>
  </si>
  <si>
    <t>27</t>
  </si>
  <si>
    <t>Государственная программа Тверской области "Управление имуществом и земельными ресурсами Тверской области"</t>
  </si>
  <si>
    <t>28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</si>
  <si>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</t>
  </si>
  <si>
    <t>29</t>
  </si>
  <si>
    <t>Государственная программа Тверской области "Развитие системы государственных закупок Тверской области"</t>
  </si>
  <si>
    <t>30</t>
  </si>
  <si>
    <t>Государственная программа Тверской области "Государственное регулирование цен (тарифов) в Тверской области"</t>
  </si>
  <si>
    <t>31</t>
  </si>
  <si>
    <t>Государственная программа Тверской области "Современные архивы"</t>
  </si>
  <si>
    <t xml:space="preserve">Сведения о расходах бюджета по государственным программам Тверской области 
и непрограммным направлениям деятельности на 2024 год и на плановый период 2025 и 2026 годов
 в сравнении с ожидаемым исполнением за 2023 год и отчетом за 2022 год </t>
  </si>
  <si>
    <t>2022 год
(факт)</t>
  </si>
  <si>
    <t>2023 год 
(ожидаемая оценка)</t>
  </si>
  <si>
    <t>* Государственная программа Тверской области "Культура Тверской области"</t>
  </si>
  <si>
    <t>* расходы  отражены без учета расходов главгого управления по архивному делу Тверской области в связи с формированием новой государственной программы "Современные архивы"</t>
  </si>
  <si>
    <t>**Государственная программа Тверской области "Сельское хозяйство Тверской области"</t>
  </si>
  <si>
    <t>** расходы перенесены в государственную программу Тверской области "Комплексное развитие сельских территорий Тверской области" в связи с ее образованием с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</si>
</sst>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164" fontId="7" fillId="0" borderId="3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164" fontId="7" fillId="2" borderId="3" xfId="0" applyNumberFormat="1" applyFont="1" applyFill="1" applyBorder="1" applyAlignment="1">
      <alignment horizontal="righ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Normal="100" zoomScaleSheetLayoutView="100" workbookViewId="0">
      <selection activeCell="D9" sqref="D9"/>
    </sheetView>
  </sheetViews>
  <sheetFormatPr defaultColWidth="8.85546875" defaultRowHeight="18.75" x14ac:dyDescent="0.25"/>
  <cols>
    <col min="1" max="1" width="4.7109375" style="1" bestFit="1" customWidth="1"/>
    <col min="2" max="2" width="51.7109375" style="1" customWidth="1"/>
    <col min="3" max="3" width="18.85546875" style="1" customWidth="1"/>
    <col min="4" max="4" width="20.42578125" style="1" customWidth="1"/>
    <col min="5" max="6" width="19.28515625" style="1" bestFit="1" customWidth="1"/>
    <col min="7" max="7" width="18.140625" style="1" bestFit="1" customWidth="1"/>
    <col min="8" max="8" width="13.140625" style="1" customWidth="1"/>
    <col min="9" max="16384" width="8.85546875" style="1"/>
  </cols>
  <sheetData>
    <row r="1" spans="1:7" ht="59.25" customHeight="1" x14ac:dyDescent="0.25">
      <c r="A1" s="15" t="s">
        <v>72</v>
      </c>
      <c r="B1" s="15"/>
      <c r="C1" s="15"/>
      <c r="D1" s="15"/>
      <c r="E1" s="15"/>
      <c r="F1" s="15"/>
      <c r="G1" s="15"/>
    </row>
    <row r="2" spans="1:7" ht="18.75" customHeight="1" x14ac:dyDescent="0.25">
      <c r="A2" s="16" t="s">
        <v>0</v>
      </c>
      <c r="B2" s="16" t="s">
        <v>1</v>
      </c>
      <c r="C2" s="18" t="s">
        <v>8</v>
      </c>
      <c r="D2" s="19"/>
      <c r="E2" s="19"/>
      <c r="F2" s="19"/>
      <c r="G2" s="20"/>
    </row>
    <row r="3" spans="1:7" ht="18.75" customHeight="1" x14ac:dyDescent="0.25">
      <c r="A3" s="16"/>
      <c r="B3" s="16" t="s">
        <v>2</v>
      </c>
      <c r="C3" s="16" t="s">
        <v>73</v>
      </c>
      <c r="D3" s="16" t="s">
        <v>74</v>
      </c>
      <c r="E3" s="17" t="s">
        <v>4</v>
      </c>
      <c r="F3" s="17" t="s">
        <v>3</v>
      </c>
      <c r="G3" s="17"/>
    </row>
    <row r="4" spans="1:7" ht="54.75" customHeight="1" x14ac:dyDescent="0.25">
      <c r="A4" s="16"/>
      <c r="B4" s="16" t="s">
        <v>2</v>
      </c>
      <c r="C4" s="16"/>
      <c r="D4" s="16"/>
      <c r="E4" s="17" t="s">
        <v>9</v>
      </c>
      <c r="F4" s="11" t="s">
        <v>7</v>
      </c>
      <c r="G4" s="11" t="s">
        <v>10</v>
      </c>
    </row>
    <row r="5" spans="1:7" s="10" customFormat="1" x14ac:dyDescent="0.25">
      <c r="A5" s="8">
        <v>1</v>
      </c>
      <c r="B5" s="8">
        <v>3</v>
      </c>
      <c r="C5" s="9"/>
      <c r="D5" s="9"/>
      <c r="E5" s="8">
        <v>4</v>
      </c>
      <c r="F5" s="8">
        <v>5</v>
      </c>
      <c r="G5" s="8">
        <v>6</v>
      </c>
    </row>
    <row r="6" spans="1:7" s="3" customFormat="1" x14ac:dyDescent="0.25">
      <c r="A6" s="6" t="s">
        <v>2</v>
      </c>
      <c r="B6" s="7" t="s">
        <v>11</v>
      </c>
      <c r="C6" s="4">
        <f>SUM(C7:C38)</f>
        <v>98805769.699999973</v>
      </c>
      <c r="D6" s="4">
        <f>SUM(D7:D38)</f>
        <v>123695937.09999999</v>
      </c>
      <c r="E6" s="4">
        <v>115162076.40000001</v>
      </c>
      <c r="F6" s="4">
        <v>107119497</v>
      </c>
      <c r="G6" s="4">
        <v>98203936.5</v>
      </c>
    </row>
    <row r="7" spans="1:7" s="3" customFormat="1" ht="56.25" x14ac:dyDescent="0.25">
      <c r="A7" s="2" t="s">
        <v>12</v>
      </c>
      <c r="B7" s="5" t="s">
        <v>13</v>
      </c>
      <c r="C7" s="4">
        <v>17243429.399999999</v>
      </c>
      <c r="D7" s="4">
        <v>22726116.5</v>
      </c>
      <c r="E7" s="4">
        <v>20750026.5</v>
      </c>
      <c r="F7" s="4">
        <v>19526213.5</v>
      </c>
      <c r="G7" s="4">
        <v>19260045.5</v>
      </c>
    </row>
    <row r="8" spans="1:7" s="3" customFormat="1" ht="56.25" x14ac:dyDescent="0.25">
      <c r="A8" s="2" t="s">
        <v>14</v>
      </c>
      <c r="B8" s="5" t="s">
        <v>15</v>
      </c>
      <c r="C8" s="4">
        <v>18741490.600000001</v>
      </c>
      <c r="D8" s="4">
        <v>18582235.399999999</v>
      </c>
      <c r="E8" s="4">
        <v>18459635.699999999</v>
      </c>
      <c r="F8" s="4">
        <v>17798423.5</v>
      </c>
      <c r="G8" s="4">
        <v>16491142.4</v>
      </c>
    </row>
    <row r="9" spans="1:7" s="3" customFormat="1" ht="75" x14ac:dyDescent="0.25">
      <c r="A9" s="2" t="s">
        <v>16</v>
      </c>
      <c r="B9" s="5" t="s">
        <v>17</v>
      </c>
      <c r="C9" s="4">
        <v>7813031.7000000002</v>
      </c>
      <c r="D9" s="4">
        <v>8427390.8000000007</v>
      </c>
      <c r="E9" s="4">
        <v>8647669.0999999996</v>
      </c>
      <c r="F9" s="4">
        <v>8735397.0999999996</v>
      </c>
      <c r="G9" s="4">
        <v>8864541.5</v>
      </c>
    </row>
    <row r="10" spans="1:7" s="3" customFormat="1" ht="75" x14ac:dyDescent="0.25">
      <c r="A10" s="2" t="s">
        <v>18</v>
      </c>
      <c r="B10" s="5" t="s">
        <v>19</v>
      </c>
      <c r="C10" s="4">
        <v>6985382.2000000002</v>
      </c>
      <c r="D10" s="4">
        <v>5147139.2</v>
      </c>
      <c r="E10" s="4">
        <v>4237151.0999999996</v>
      </c>
      <c r="F10" s="4">
        <v>4499478.5</v>
      </c>
      <c r="G10" s="4">
        <v>5026898.5</v>
      </c>
    </row>
    <row r="11" spans="1:7" s="3" customFormat="1" ht="75" x14ac:dyDescent="0.25">
      <c r="A11" s="2" t="s">
        <v>20</v>
      </c>
      <c r="B11" s="5" t="s">
        <v>21</v>
      </c>
      <c r="C11" s="4">
        <v>3628876.9</v>
      </c>
      <c r="D11" s="4">
        <v>4191208.4</v>
      </c>
      <c r="E11" s="4">
        <v>4043702.9</v>
      </c>
      <c r="F11" s="4">
        <v>1059383</v>
      </c>
      <c r="G11" s="4">
        <v>716659.19999999995</v>
      </c>
    </row>
    <row r="12" spans="1:7" s="3" customFormat="1" ht="150" x14ac:dyDescent="0.25">
      <c r="A12" s="2" t="s">
        <v>22</v>
      </c>
      <c r="B12" s="5" t="s">
        <v>23</v>
      </c>
      <c r="C12" s="4">
        <v>669982.9</v>
      </c>
      <c r="D12" s="4">
        <v>4918989.3</v>
      </c>
      <c r="E12" s="4">
        <v>370584.1</v>
      </c>
      <c r="F12" s="4">
        <v>353963.7</v>
      </c>
      <c r="G12" s="4">
        <v>353931.2</v>
      </c>
    </row>
    <row r="13" spans="1:7" s="3" customFormat="1" ht="56.25" x14ac:dyDescent="0.25">
      <c r="A13" s="2" t="s">
        <v>24</v>
      </c>
      <c r="B13" s="12" t="s">
        <v>75</v>
      </c>
      <c r="C13" s="4">
        <f>2859583.9-C37</f>
        <v>2816401.9</v>
      </c>
      <c r="D13" s="4">
        <f>3361371-D37</f>
        <v>3295632.3</v>
      </c>
      <c r="E13" s="4">
        <v>3567819.1</v>
      </c>
      <c r="F13" s="4">
        <v>3285980.2</v>
      </c>
      <c r="G13" s="4">
        <v>3116429.3</v>
      </c>
    </row>
    <row r="14" spans="1:7" s="3" customFormat="1" ht="75" x14ac:dyDescent="0.25">
      <c r="A14" s="2" t="s">
        <v>25</v>
      </c>
      <c r="B14" s="5" t="s">
        <v>26</v>
      </c>
      <c r="C14" s="4">
        <v>1268816</v>
      </c>
      <c r="D14" s="4">
        <v>2726922.2</v>
      </c>
      <c r="E14" s="4">
        <v>3743433.9</v>
      </c>
      <c r="F14" s="4">
        <v>1104939</v>
      </c>
      <c r="G14" s="4">
        <v>1092494.3</v>
      </c>
    </row>
    <row r="15" spans="1:7" s="3" customFormat="1" ht="93.75" x14ac:dyDescent="0.25">
      <c r="A15" s="2" t="s">
        <v>27</v>
      </c>
      <c r="B15" s="5" t="s">
        <v>28</v>
      </c>
      <c r="C15" s="4">
        <v>1237743.3999999999</v>
      </c>
      <c r="D15" s="4">
        <v>1583394.1</v>
      </c>
      <c r="E15" s="4">
        <v>535032.19999999995</v>
      </c>
      <c r="F15" s="4">
        <v>537658.9</v>
      </c>
      <c r="G15" s="4">
        <v>543424</v>
      </c>
    </row>
    <row r="16" spans="1:7" s="3" customFormat="1" ht="75" x14ac:dyDescent="0.25">
      <c r="A16" s="2" t="s">
        <v>29</v>
      </c>
      <c r="B16" s="5" t="s">
        <v>30</v>
      </c>
      <c r="C16" s="4">
        <v>1364071.7</v>
      </c>
      <c r="D16" s="4">
        <v>1450802.2</v>
      </c>
      <c r="E16" s="4">
        <v>1521080.1</v>
      </c>
      <c r="F16" s="4">
        <v>1389031.8</v>
      </c>
      <c r="G16" s="4">
        <v>1393543.6</v>
      </c>
    </row>
    <row r="17" spans="1:7" s="3" customFormat="1" ht="56.25" x14ac:dyDescent="0.25">
      <c r="A17" s="2" t="s">
        <v>31</v>
      </c>
      <c r="B17" s="5" t="s">
        <v>32</v>
      </c>
      <c r="C17" s="4">
        <v>1350861.1</v>
      </c>
      <c r="D17" s="4">
        <v>2316430.2000000002</v>
      </c>
      <c r="E17" s="4">
        <v>1970435.5</v>
      </c>
      <c r="F17" s="4">
        <v>1884022.4</v>
      </c>
      <c r="G17" s="4">
        <v>999032.3</v>
      </c>
    </row>
    <row r="18" spans="1:7" s="3" customFormat="1" ht="75" x14ac:dyDescent="0.25">
      <c r="A18" s="2" t="s">
        <v>33</v>
      </c>
      <c r="B18" s="5" t="s">
        <v>34</v>
      </c>
      <c r="C18" s="4">
        <v>728809.4</v>
      </c>
      <c r="D18" s="4">
        <v>788786.8</v>
      </c>
      <c r="E18" s="4">
        <v>735257.7</v>
      </c>
      <c r="F18" s="4">
        <v>726132.4</v>
      </c>
      <c r="G18" s="4">
        <v>737341.2</v>
      </c>
    </row>
    <row r="19" spans="1:7" s="3" customFormat="1" ht="56.25" x14ac:dyDescent="0.25">
      <c r="A19" s="2" t="s">
        <v>35</v>
      </c>
      <c r="B19" s="5" t="s">
        <v>36</v>
      </c>
      <c r="C19" s="4">
        <v>393078.1</v>
      </c>
      <c r="D19" s="4">
        <v>352716.6</v>
      </c>
      <c r="E19" s="4">
        <v>343386.7</v>
      </c>
      <c r="F19" s="4">
        <v>372075.3</v>
      </c>
      <c r="G19" s="4">
        <v>373926.5</v>
      </c>
    </row>
    <row r="20" spans="1:7" s="3" customFormat="1" ht="93.75" x14ac:dyDescent="0.25">
      <c r="A20" s="2" t="s">
        <v>37</v>
      </c>
      <c r="B20" s="5" t="s">
        <v>38</v>
      </c>
      <c r="C20" s="4">
        <v>20469042.800000001</v>
      </c>
      <c r="D20" s="4">
        <v>30345757.100000001</v>
      </c>
      <c r="E20" s="4">
        <v>24330196.800000001</v>
      </c>
      <c r="F20" s="4">
        <v>27367850.800000001</v>
      </c>
      <c r="G20" s="4">
        <v>19904517</v>
      </c>
    </row>
    <row r="21" spans="1:7" s="3" customFormat="1" ht="56.25" x14ac:dyDescent="0.25">
      <c r="A21" s="21" t="s">
        <v>39</v>
      </c>
      <c r="B21" s="22" t="s">
        <v>77</v>
      </c>
      <c r="C21" s="23">
        <f>1704398.4-C22</f>
        <v>1254309.2</v>
      </c>
      <c r="D21" s="23">
        <f>2541736.3-D22</f>
        <v>1788838.7999999998</v>
      </c>
      <c r="E21" s="4">
        <v>1439177.7</v>
      </c>
      <c r="F21" s="4">
        <v>1383614.4</v>
      </c>
      <c r="G21" s="4">
        <v>1396173.1</v>
      </c>
    </row>
    <row r="22" spans="1:7" s="3" customFormat="1" ht="75" x14ac:dyDescent="0.25">
      <c r="A22" s="21" t="s">
        <v>40</v>
      </c>
      <c r="B22" s="22" t="s">
        <v>41</v>
      </c>
      <c r="C22" s="23">
        <v>450089.2</v>
      </c>
      <c r="D22" s="23">
        <v>752897.5</v>
      </c>
      <c r="E22" s="4">
        <v>1052400.8</v>
      </c>
      <c r="F22" s="4">
        <v>704415.4</v>
      </c>
      <c r="G22" s="4">
        <v>404408.9</v>
      </c>
    </row>
    <row r="23" spans="1:7" s="3" customFormat="1" ht="75" x14ac:dyDescent="0.25">
      <c r="A23" s="2" t="s">
        <v>42</v>
      </c>
      <c r="B23" s="5" t="s">
        <v>43</v>
      </c>
      <c r="C23" s="4">
        <v>1117100.1000000001</v>
      </c>
      <c r="D23" s="4">
        <v>1364929.4</v>
      </c>
      <c r="E23" s="4">
        <v>1541028.1</v>
      </c>
      <c r="F23" s="4">
        <v>1434095.1</v>
      </c>
      <c r="G23" s="4">
        <v>1433778</v>
      </c>
    </row>
    <row r="24" spans="1:7" s="3" customFormat="1" ht="93.75" x14ac:dyDescent="0.25">
      <c r="A24" s="2" t="s">
        <v>44</v>
      </c>
      <c r="B24" s="5" t="s">
        <v>45</v>
      </c>
      <c r="C24" s="4">
        <v>3222429.2</v>
      </c>
      <c r="D24" s="4">
        <v>2415987.1</v>
      </c>
      <c r="E24" s="4">
        <v>2942226.8</v>
      </c>
      <c r="F24" s="4">
        <v>798566.40000000002</v>
      </c>
      <c r="G24" s="4">
        <v>798566.40000000002</v>
      </c>
    </row>
    <row r="25" spans="1:7" s="3" customFormat="1" ht="56.25" x14ac:dyDescent="0.25">
      <c r="A25" s="2" t="s">
        <v>46</v>
      </c>
      <c r="B25" s="5" t="s">
        <v>47</v>
      </c>
      <c r="C25" s="4">
        <v>545220.80000000005</v>
      </c>
      <c r="D25" s="4">
        <v>605697.9</v>
      </c>
      <c r="E25" s="4">
        <v>583816.19999999995</v>
      </c>
      <c r="F25" s="4">
        <v>622150.40000000002</v>
      </c>
      <c r="G25" s="4">
        <v>623860.30000000005</v>
      </c>
    </row>
    <row r="26" spans="1:7" s="3" customFormat="1" ht="75" x14ac:dyDescent="0.25">
      <c r="A26" s="2" t="s">
        <v>48</v>
      </c>
      <c r="B26" s="5" t="s">
        <v>49</v>
      </c>
      <c r="C26" s="4">
        <v>154857.1</v>
      </c>
      <c r="D26" s="4">
        <v>214305.1</v>
      </c>
      <c r="E26" s="4">
        <v>249739.5</v>
      </c>
      <c r="F26" s="4">
        <v>247479.7</v>
      </c>
      <c r="G26" s="4">
        <v>247479.7</v>
      </c>
    </row>
    <row r="27" spans="1:7" s="3" customFormat="1" ht="75" x14ac:dyDescent="0.25">
      <c r="A27" s="2" t="s">
        <v>50</v>
      </c>
      <c r="B27" s="5" t="s">
        <v>51</v>
      </c>
      <c r="C27" s="4">
        <v>60906.1</v>
      </c>
      <c r="D27" s="4">
        <v>140407.79999999999</v>
      </c>
      <c r="E27" s="4">
        <v>135670.9</v>
      </c>
      <c r="F27" s="4">
        <v>111641.8</v>
      </c>
      <c r="G27" s="4">
        <v>111571.4</v>
      </c>
    </row>
    <row r="28" spans="1:7" s="3" customFormat="1" ht="93.75" x14ac:dyDescent="0.25">
      <c r="A28" s="2" t="s">
        <v>52</v>
      </c>
      <c r="B28" s="5" t="s">
        <v>53</v>
      </c>
      <c r="C28" s="4">
        <v>2478878.7000000002</v>
      </c>
      <c r="D28" s="4">
        <v>2681893.7000000002</v>
      </c>
      <c r="E28" s="4">
        <v>3434794.9</v>
      </c>
      <c r="F28" s="4">
        <v>3246632.7</v>
      </c>
      <c r="G28" s="4">
        <v>3092045.7</v>
      </c>
    </row>
    <row r="29" spans="1:7" s="3" customFormat="1" ht="75" x14ac:dyDescent="0.25">
      <c r="A29" s="2" t="s">
        <v>54</v>
      </c>
      <c r="B29" s="5" t="s">
        <v>55</v>
      </c>
      <c r="C29" s="4">
        <v>1375255.1</v>
      </c>
      <c r="D29" s="4">
        <v>1730873.6</v>
      </c>
      <c r="E29" s="4">
        <v>1693669.2</v>
      </c>
      <c r="F29" s="4">
        <v>1692345.3</v>
      </c>
      <c r="G29" s="4">
        <v>1611443.6</v>
      </c>
    </row>
    <row r="30" spans="1:7" s="3" customFormat="1" ht="93.75" x14ac:dyDescent="0.25">
      <c r="A30" s="2" t="s">
        <v>56</v>
      </c>
      <c r="B30" s="5" t="s">
        <v>57</v>
      </c>
      <c r="C30" s="4">
        <v>448123.8</v>
      </c>
      <c r="D30" s="4">
        <v>969720.7</v>
      </c>
      <c r="E30" s="4">
        <v>717093.3</v>
      </c>
      <c r="F30" s="4">
        <v>1069750.5</v>
      </c>
      <c r="G30" s="4">
        <v>589090.5</v>
      </c>
    </row>
    <row r="31" spans="1:7" s="3" customFormat="1" ht="93.75" x14ac:dyDescent="0.25">
      <c r="A31" s="2" t="s">
        <v>58</v>
      </c>
      <c r="B31" s="5" t="s">
        <v>59</v>
      </c>
      <c r="C31" s="4">
        <v>400678.5</v>
      </c>
      <c r="D31" s="4">
        <v>449505.6</v>
      </c>
      <c r="E31" s="4">
        <v>480163.9</v>
      </c>
      <c r="F31" s="4">
        <v>476059.4</v>
      </c>
      <c r="G31" s="4">
        <v>476059.4</v>
      </c>
    </row>
    <row r="32" spans="1:7" s="3" customFormat="1" ht="75" x14ac:dyDescent="0.25">
      <c r="A32" s="2" t="s">
        <v>60</v>
      </c>
      <c r="B32" s="5" t="s">
        <v>61</v>
      </c>
      <c r="C32" s="4">
        <v>207112.8</v>
      </c>
      <c r="D32" s="4">
        <v>232233</v>
      </c>
      <c r="E32" s="4">
        <v>263497.3</v>
      </c>
      <c r="F32" s="4">
        <v>262731.90000000002</v>
      </c>
      <c r="G32" s="4">
        <v>262561.90000000002</v>
      </c>
    </row>
    <row r="33" spans="1:7" s="3" customFormat="1" ht="75" x14ac:dyDescent="0.25">
      <c r="A33" s="2" t="s">
        <v>62</v>
      </c>
      <c r="B33" s="5" t="s">
        <v>63</v>
      </c>
      <c r="C33" s="4">
        <v>438395.6</v>
      </c>
      <c r="D33" s="4">
        <v>236849.1</v>
      </c>
      <c r="E33" s="4">
        <v>316660.2</v>
      </c>
      <c r="F33" s="4">
        <v>315127.40000000002</v>
      </c>
      <c r="G33" s="4">
        <v>441856.8</v>
      </c>
    </row>
    <row r="34" spans="1:7" s="3" customFormat="1" ht="93.75" x14ac:dyDescent="0.25">
      <c r="A34" s="2" t="s">
        <v>64</v>
      </c>
      <c r="B34" s="5" t="s">
        <v>65</v>
      </c>
      <c r="C34" s="4">
        <v>72959.8</v>
      </c>
      <c r="D34" s="4">
        <v>99076.4</v>
      </c>
      <c r="E34" s="4">
        <v>119246.1</v>
      </c>
      <c r="F34" s="4">
        <v>60274.9</v>
      </c>
      <c r="G34" s="4">
        <v>60274.9</v>
      </c>
    </row>
    <row r="35" spans="1:7" ht="75" x14ac:dyDescent="0.25">
      <c r="A35" s="2" t="s">
        <v>66</v>
      </c>
      <c r="B35" s="5" t="s">
        <v>67</v>
      </c>
      <c r="C35" s="4">
        <v>52478.5</v>
      </c>
      <c r="D35" s="4">
        <v>59143.4</v>
      </c>
      <c r="E35" s="4">
        <v>64741.2</v>
      </c>
      <c r="F35" s="4">
        <v>65483.8</v>
      </c>
      <c r="G35" s="4">
        <v>65483.8</v>
      </c>
    </row>
    <row r="36" spans="1:7" ht="75" x14ac:dyDescent="0.25">
      <c r="A36" s="2" t="s">
        <v>68</v>
      </c>
      <c r="B36" s="5" t="s">
        <v>69</v>
      </c>
      <c r="C36" s="4">
        <v>52882.8</v>
      </c>
      <c r="D36" s="4">
        <v>57280.2</v>
      </c>
      <c r="E36" s="4">
        <v>65070.9</v>
      </c>
      <c r="F36" s="4">
        <v>64887.8</v>
      </c>
      <c r="G36" s="4">
        <v>64887.8</v>
      </c>
    </row>
    <row r="37" spans="1:7" ht="56.25" x14ac:dyDescent="0.25">
      <c r="A37" s="2" t="s">
        <v>70</v>
      </c>
      <c r="B37" s="5" t="s">
        <v>71</v>
      </c>
      <c r="C37" s="13">
        <f>42990+192</f>
        <v>43182</v>
      </c>
      <c r="D37" s="4">
        <v>65738.7</v>
      </c>
      <c r="E37" s="4">
        <v>89922.3</v>
      </c>
      <c r="F37" s="4">
        <v>68500.3</v>
      </c>
      <c r="G37" s="4">
        <v>68500.3</v>
      </c>
    </row>
    <row r="38" spans="1:7" ht="56.25" x14ac:dyDescent="0.25">
      <c r="A38" s="2" t="s">
        <v>5</v>
      </c>
      <c r="B38" s="5" t="s">
        <v>6</v>
      </c>
      <c r="C38" s="4">
        <f>1719892.3</f>
        <v>1719892.3</v>
      </c>
      <c r="D38" s="4">
        <v>2977038</v>
      </c>
      <c r="E38" s="4">
        <v>6717745.7000000002</v>
      </c>
      <c r="F38" s="4">
        <v>5855189.7000000002</v>
      </c>
      <c r="G38" s="4">
        <v>7581967.5</v>
      </c>
    </row>
    <row r="40" spans="1:7" ht="46.5" customHeight="1" x14ac:dyDescent="0.25">
      <c r="B40" s="14" t="s">
        <v>76</v>
      </c>
      <c r="C40" s="14"/>
      <c r="D40" s="14"/>
      <c r="E40" s="14"/>
      <c r="F40" s="14"/>
      <c r="G40" s="14"/>
    </row>
    <row r="41" spans="1:7" ht="46.5" customHeight="1" x14ac:dyDescent="0.25">
      <c r="B41" s="14" t="s">
        <v>78</v>
      </c>
      <c r="C41" s="14"/>
      <c r="D41" s="14"/>
      <c r="E41" s="14"/>
      <c r="F41" s="14"/>
      <c r="G41" s="14"/>
    </row>
  </sheetData>
  <autoFilter ref="A6:H38"/>
  <mergeCells count="10">
    <mergeCell ref="B40:G40"/>
    <mergeCell ref="B41:G41"/>
    <mergeCell ref="A1:G1"/>
    <mergeCell ref="A2:A4"/>
    <mergeCell ref="B2:B4"/>
    <mergeCell ref="E3:E4"/>
    <mergeCell ref="F3:G3"/>
    <mergeCell ref="C2:G2"/>
    <mergeCell ref="C3:C4"/>
    <mergeCell ref="D3:D4"/>
  </mergeCells>
  <printOptions horizontalCentered="1"/>
  <pageMargins left="0.78740157480314965" right="0.39370078740157483" top="0.47244094488188981" bottom="0.59055118110236227" header="0.19685039370078741" footer="0.19685039370078741"/>
  <pageSetup paperSize="9" scale="59" fitToHeight="10" orientation="portrait" r:id="rId1"/>
  <headerFooter differentFirst="1">
    <oddHeader>&amp;C&amp;"Times New Roman,обычный"&amp;10&amp;P</oddHeader>
    <oddFooter>&amp;L&amp;"Times New Roman,обычный"&amp;8&amp;Z&amp;F</oddFooter>
  </headerFooter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Лазукова Нина Анатольевна</cp:lastModifiedBy>
  <cp:lastPrinted>2023-11-07T13:45:12Z</cp:lastPrinted>
  <dcterms:created xsi:type="dcterms:W3CDTF">2017-07-18T13:55:26Z</dcterms:created>
  <dcterms:modified xsi:type="dcterms:W3CDTF">2023-11-07T15:56:23Z</dcterms:modified>
</cp:coreProperties>
</file>