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able1" sheetId="1" r:id="rId1"/>
  </sheets>
  <definedNames>
    <definedName name="_xlnm.Print_Titles" localSheetId="0">'Table1'!$3:$4</definedName>
  </definedNames>
  <calcPr fullCalcOnLoad="1"/>
</workbook>
</file>

<file path=xl/sharedStrings.xml><?xml version="1.0" encoding="utf-8"?>
<sst xmlns="http://schemas.openxmlformats.org/spreadsheetml/2006/main" count="118" uniqueCount="113">
  <si>
    <t>Код бюджетной классификации Российской Федерации</t>
  </si>
  <si>
    <t>Наименование
дохода</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</si>
  <si>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</si>
  <si>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</si>
  <si>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</si>
  <si>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</si>
  <si>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</si>
  <si>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</si>
  <si>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</si>
  <si>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</si>
  <si>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</si>
  <si>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</si>
  <si>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</si>
  <si>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</si>
  <si>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</si>
  <si>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</si>
  <si>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</si>
  <si>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</si>
  <si>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000 1 05 03000 01 0000 110</t>
  </si>
  <si>
    <t>Единый сельскохозяйственный налог</t>
  </si>
  <si>
    <t>000 1 05 06000 01 0000 110</t>
  </si>
  <si>
    <t>Налог на профессиональный доход</t>
  </si>
  <si>
    <t>000 1 06 00000 00 0000 000</t>
  </si>
  <si>
    <t>НАЛОГИ НА ИМУЩЕСТВО</t>
  </si>
  <si>
    <t>000 1 06 02000 02 0000 110</t>
  </si>
  <si>
    <t>Налог на имущество организаций</t>
  </si>
  <si>
    <t>000 1 06 04000 02 0000 110</t>
  </si>
  <si>
    <t>Транспортный налог</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</si>
  <si>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</si>
  <si>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</si>
  <si>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</si>
  <si>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</si>
  <si>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</si>
  <si>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</si>
  <si>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</si>
  <si>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</si>
  <si>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000 1 08 00000 00 0000 000</t>
  </si>
  <si>
    <t>ГОСУДАРСТВЕННАЯ ПОШЛИНА</t>
  </si>
  <si>
    <t>000 1 09 00000 00 0000 000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</si>
  <si>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</si>
  <si>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</si>
  <si>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</si>
  <si>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</si>
  <si>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</si>
  <si>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</si>
  <si>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</si>
  <si>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</si>
  <si>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</si>
  <si>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000 1 15 00000 00 0000 000</t>
  </si>
  <si>
    <t>АДМИНИСТРАТИВНЫЕ ПЛАТЕЖИ И СБОРЫ</t>
  </si>
  <si>
    <t>000 1 16 00000 00 0000 000</t>
  </si>
  <si>
    <t>ШТРАФЫ, САНКЦИИ, ВОЗМЕЩЕНИЕ УЩЕРБА</t>
  </si>
  <si>
    <t>000 1 17 00000 00 0000 000</t>
  </si>
  <si>
    <t>ПРОЧИЕ НЕНАЛОГОВЫЕ ДОХОДЫ</t>
  </si>
  <si>
    <t>(тыс. руб.)</t>
  </si>
  <si>
    <t>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t>
  </si>
  <si>
    <t>Исполнено на 01.01.2022</t>
  </si>
  <si>
    <t>% исполнения плана с учетом всех изменений</t>
  </si>
  <si>
    <t>% отклонения последнего закона  от первоначально  утвержденного закона</t>
  </si>
  <si>
    <t xml:space="preserve">Увеличение прибыли прибыльных организаций за счет роста объемов реализации продукции по отдельным налогоплательщикам и цен на продукцию </t>
  </si>
  <si>
    <t>Разовые поступления единого сельскохозяйственного налога за налоговые периоды, истекшие до 01.01.2011</t>
  </si>
  <si>
    <t>свыше  200</t>
  </si>
  <si>
    <t xml:space="preserve">Увеличение количества налогоплательщиков в связи с прекращением действия системы налогообложения в виде единого налога на вмененный доход для отдельных видов деятельности с 01.01.2021 </t>
  </si>
  <si>
    <t xml:space="preserve">Увеличение количества самозанятых граждан, зафиксировавших свой статус и применяющих специальный налоговый режим «Налог на профессиональный доход» в Тверской области </t>
  </si>
  <si>
    <t>Федеральным законом от 23.11.2020 № 374-ФЗ «О внесении изменений в части первую и вторую Налогового кодекса Российской Федерации и отдельные законодательные акты Российской Федерации» пролонгировано действие льготной налоговой ставки в отношении железнодорожных путей общего пользования и сооружений, являющихся их неотъемлемой технологической частью на 2021 год в размере 1,6 % (вместо общеустановленной 2,2 %)</t>
  </si>
  <si>
    <t>Увеличение объемов добычи общераспространенных полезных ископаемых отдельными недропользователями</t>
  </si>
  <si>
    <t>Увеличение количества обращений на право пользования объектами животного мира</t>
  </si>
  <si>
    <t>Сокращение количества объектов игорного бизнеса относительно прогнозируемого значения (прогноз - 14, по итогам 2021 года - 10)</t>
  </si>
  <si>
    <t>Снижение относительно прогнозируемого объема количества обращений при регистрации прав, ограничений (обременений) прав на недвижимое имущество и сделок с ним, а также автоматическое продление срока действия лицензий на розничную продажу алкогольной продукции при оказании услуг общественного питания на основании постановления Правительства Российской Федерации от 03.04.2020 № 440 «О продлении действия разрешений и иных особенностях в отношении разрешительной деятельности в 2020 и 2021 годах»</t>
  </si>
  <si>
    <t>Поступления задолженности по отмененным налогам являются сложнопрогнозируемыми, носят несистемный характер</t>
  </si>
  <si>
    <t>Увеличение обеспечено поступлением доходов от операций по управлению остатками средств на едином казначейском счете</t>
  </si>
  <si>
    <t>Увеличение объемов от платы за размещение отходов производства, перечисленных хозяйствующими субъектами; поступление  задолженности прошлых лет по  плате за использование лесов</t>
  </si>
  <si>
    <t>Уменьшение доходов от реализации на территории Тверской области новой транспортной модели ввиду снижения пассажиропотока по причине неблагоприятной санитарно-эпидемиологической обстановки</t>
  </si>
  <si>
    <t xml:space="preserve">Поступление  доходов от сдачи металлолома, от реализации основных средств учреждений (прогнозирование поступлений производится методом усреднения годовых объемов доходов бюджетов не менее чем за 3 года) и непрогнозируемых доходов от продажи земельных участков, находящихся в собственности Тверской области (носят заявительный характер) </t>
  </si>
  <si>
    <t xml:space="preserve">Снижение административных штрафов за нарушение правил дорожного движения по причине внедрения Министерством внутренних дел Российской Федерации на территории Центрального Федерального округа, в том числе Тверского региона, единого программного обеспечения обработки материалов административных правонарушений в области дорожного движения «ПАУТИНА». В процессе ввода в эксплуатацию нового программного обеспечения в феврале, марте 2021 года не осуществлялась загрузка материалов с ряда комплексов, составляющих 47,5 % региональной системы автоматизированной фото-видеофиксации. 
</t>
  </si>
  <si>
    <t>Не прогнозируемые доходы государственных казенных учреждений</t>
  </si>
  <si>
    <t>Закон Тверской области от 28.12.2020 № 84-ЗО
«Об областном бюджете Тверской области на 2021 год 
и на плановый период 2022 и 2023 годов»</t>
  </si>
  <si>
    <t>Закон Тверской области от 02.12.2021 №75-ЗО "О внесении изменений в Закон Тверской области "Об областном бюджете Тверской области на 2021 год и на плановый период 2022 и 2023 годов"</t>
  </si>
  <si>
    <t>Пояснения отклонений             (более 5 %) между первоначально утвержденными значениями и последним законом          (к гр.7)</t>
  </si>
  <si>
    <t>Пояснения отклонений (более 5 %) между  утвержденными значениями и их фактическими значениями (к гр.6)</t>
  </si>
  <si>
    <t xml:space="preserve"> Увеличение за счет роста фонда начисленной заработной платы всех работников на 3 процентных пункта  (по данным Минэконом Тверской области согласно отчету об исполнении прогноза социально-экономического развития Тверской области  за 2021 год), а также за счет разовых поступлений (по итогам контрольных мероприятий налоговых органов, поступлений дивидендов)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</si>
  <si>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</si>
  <si>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</si>
  <si>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</si>
  <si>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</si>
  <si>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</si>
  <si>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</si>
  <si>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Дополнительно поступили дотации (гранты)  за достижение показателей деятельности органов исполнительной власти субъектов Российской Федерации (493,3 млн руб.), на поддержку мер по обеспечению сбалансированности бюджетов на финансовое обеспечение мероприятий по борьбе с новой коронавирусной инфекцией (COVID-19) (183,9)</t>
  </si>
  <si>
    <t>Дополнительно распределены дотации на поддержку мер по обеспечению сбалансированности бюджетов  (1500 млн руб.)</t>
  </si>
  <si>
    <t>000 2 02 20000 00 0000 150</t>
  </si>
  <si>
    <t>Субсидии бюджетам бюджетной системы Российской Федерации (межбюджетные субсидии)</t>
  </si>
  <si>
    <t>Недопоступление федеральных средств  по направлениям: строительство детской областной клинической больницы г. Тверь (2 583млн руб. ), строительство общеобразовательных  детских садов (75млн руб.),  реализации региональных программ модернизации первичного звена здравоохранения (строительство поликлиник) (395 млн руб.),на мероприятия по созданию единой государственной информационной системы здравоохранения (94 млн руб.)  связано с тем, что оплата производилась под фактически выполненные работы
Недопоступление по субсидиям  на оказаниегосударственной социальной помощи на основании социального контракта отдельным категориям граждан (109млн руб.), на организацию бесплатного горячего питания обучающихся (92 млн руб.), на осуществление ежемесячной денежной выплаты, назначаемой в случае рождения третьего ребенка (84 млн руб.), связано с тем, что оплата произведена под потребность.</t>
  </si>
  <si>
    <t>Дополнительно распределены средства: 
- на осуществление ежемесячных выплат на детей в возрасте от трех до семи лет включительно (452 млн руб.);
- модернизации лабораторий медицинских организаций (83 млн руб.),
- на закупку контейнеров для раздельного накопления твердых коммунальных отходов (66 млн руб.),
- строительство детской областной клинической больницы г. Тверь (919 млн руб.- остатки 2020 года),
- на внедрение целевой модели цифровой образовательной среды (163 млн руб.-остатки 2020 года).</t>
  </si>
  <si>
    <t>000 2 02 30000 00 0000 150</t>
  </si>
  <si>
    <t>Субвенции бюджетам бюджетной системы Российской Федерации</t>
  </si>
  <si>
    <t>Недопоступление федеральных средств  по направлениям: на реализацию полномочий Российской Федерации по осуществлению социальных выплат безработным гражданам (162 млн руб.),на осуществление ежемесячной выплаты в связи с рождением (усыновлением) первого ребенка (116 млн руб.), выплата в связи с материнством при уволенным в связи с ликвидацией организаций (78 млн руб.), связано с перечислением  расходов под фактическую потребность</t>
  </si>
  <si>
    <t>000 2 02 40000 00 0000 150</t>
  </si>
  <si>
    <t>Иные межбюджетные трансферты</t>
  </si>
  <si>
    <t>Поступление федеральных средств сверх плана связано с перечислением межбюджетных трансфертов за счет средств резервного фонда Правительства РФ на реализацию мероприятий по предотвращению распространением коронавирусной инфекции в четвертом квартале 2021 года.</t>
  </si>
  <si>
    <t>Дополнительно распределены средства:      
- на осуществление дорожной деятельности, в том числе на строительство  Западного моста (2 900 млн руб.), 
- на реализацию мероприятий по предотвращению распространением коронавирусной инфекции 1 767 млн руб.)</t>
  </si>
  <si>
    <t>000 2 03 00000 00 0000 000</t>
  </si>
  <si>
    <t>БЕЗВОЗМЕЗДНЫЕ ПОСТУПЛЕНИЯ ОТ ГОСУДАРСТВЕННЫХ (МУНИЦИПАЛЬНЫХ) ОРГАНИЗАЦИЙ</t>
  </si>
  <si>
    <t>Средства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поступили в соответствии с выполненными работами</t>
  </si>
  <si>
    <t>Распределены  средства на реализацию мероприятий не выполненных в 2020 году</t>
  </si>
  <si>
    <t>000 2 04 00000 00 0000 000</t>
  </si>
  <si>
    <t>БЕЗВОЗМЕЗДНЫЕ ПОСТУПЛЕНИЯ ОТ НЕГОСУДАРСТВЕННЫХ ОРГАНИЗАЦИЙ</t>
  </si>
  <si>
    <t>000 2 07 00000 00 0000 000</t>
  </si>
  <si>
    <t>ПРОЧИЕ БЕЗВОЗМЕЗДНЫЕ ПОСТУПЛЕНИЯ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</si>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</sst>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_-* #,##0.00&quot;р.&quot;_-;\-* #,##0.00&quot;р.&quot;_-;_-* &quot;-&quot;??&quot;р.&quot;_-;_-@_-"/>
    <numFmt numFmtId="167" formatCode="_-* #,##0.0\ _₽_-;\-* #,##0.0\ _₽_-;_-* &quot;-&quot;?\ _₽_-;_-@_-"/>
  </numFmts>
  <fonts count="42">
    <font>
      <sz val="10"/>
      <color rgb="FF000000"/>
      <name val="Times New Roman"/>
      <family val="1"/>
    </font>
    <font>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4"/>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4"/>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right style="thin"/>
      <top style="thin"/>
      <bottom style="thin"/>
    </border>
    <border>
      <left style="thin">
        <color rgb="FF000000"/>
      </left>
      <right style="thin">
        <color rgb="FF000000"/>
      </right>
      <top/>
      <bottom style="thin">
        <color rgb="FF000000"/>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36">
    <xf numFmtId="0" fontId="0" fillId="0" borderId="0" xfId="0" applyFont="1" applyFill="1" applyAlignment="1">
      <alignment vertical="top" wrapText="1"/>
    </xf>
    <xf numFmtId="1" fontId="39" fillId="0" borderId="10" xfId="0" applyNumberFormat="1" applyFont="1" applyFill="1" applyBorder="1" applyAlignment="1">
      <alignment horizontal="center" vertical="center" wrapText="1" readingOrder="1"/>
    </xf>
    <xf numFmtId="0" fontId="0" fillId="0" borderId="0" xfId="0" applyFont="1" applyFill="1" applyAlignment="1">
      <alignment horizontal="left" vertical="center" wrapText="1" indent="1" readingOrder="1"/>
    </xf>
    <xf numFmtId="0" fontId="40" fillId="0" borderId="0" xfId="0" applyFont="1" applyFill="1" applyAlignment="1">
      <alignment horizontal="center" vertical="center" wrapText="1"/>
    </xf>
    <xf numFmtId="0" fontId="39" fillId="0" borderId="0" xfId="0" applyFont="1" applyFill="1" applyAlignment="1">
      <alignment horizontal="center" vertical="center" wrapText="1"/>
    </xf>
    <xf numFmtId="0" fontId="39" fillId="0" borderId="11" xfId="0" applyFont="1" applyFill="1" applyBorder="1" applyAlignment="1">
      <alignment horizontal="center" vertical="center" wrapText="1"/>
    </xf>
    <xf numFmtId="1"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readingOrder="1"/>
    </xf>
    <xf numFmtId="0" fontId="40" fillId="0" borderId="0" xfId="0" applyFont="1" applyFill="1" applyAlignment="1">
      <alignment horizontal="center" vertical="center" wrapText="1"/>
    </xf>
    <xf numFmtId="1" fontId="39" fillId="0" borderId="11" xfId="0" applyNumberFormat="1" applyFont="1" applyFill="1" applyBorder="1" applyAlignment="1">
      <alignment horizontal="center" vertical="center" wrapText="1"/>
    </xf>
    <xf numFmtId="0" fontId="40" fillId="0" borderId="0" xfId="0" applyFont="1" applyFill="1" applyAlignment="1">
      <alignment horizontal="center" vertical="center" wrapText="1"/>
    </xf>
    <xf numFmtId="0" fontId="0" fillId="0" borderId="0" xfId="0" applyFont="1" applyFill="1" applyAlignment="1">
      <alignment vertical="top" wrapText="1"/>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164" fontId="41" fillId="0" borderId="10" xfId="0" applyNumberFormat="1" applyFont="1" applyFill="1" applyBorder="1" applyAlignment="1">
      <alignment horizontal="right" vertical="center" wrapText="1"/>
    </xf>
    <xf numFmtId="164" fontId="39" fillId="0" borderId="10" xfId="0" applyNumberFormat="1" applyFont="1" applyFill="1" applyBorder="1" applyAlignment="1">
      <alignment horizontal="justify" vertical="top"/>
    </xf>
    <xf numFmtId="164" fontId="41" fillId="0" borderId="10" xfId="0" applyNumberFormat="1" applyFont="1" applyFill="1" applyBorder="1" applyAlignment="1">
      <alignment horizontal="right" vertical="center"/>
    </xf>
    <xf numFmtId="0" fontId="41" fillId="0" borderId="12" xfId="0" applyFont="1" applyFill="1" applyBorder="1" applyAlignment="1">
      <alignment vertical="center" wrapText="1"/>
    </xf>
    <xf numFmtId="164" fontId="41" fillId="0" borderId="13" xfId="0" applyNumberFormat="1" applyFont="1" applyFill="1" applyBorder="1" applyAlignment="1">
      <alignment horizontal="right" vertical="center" wrapText="1"/>
    </xf>
    <xf numFmtId="167" fontId="41" fillId="0" borderId="13" xfId="0" applyNumberFormat="1" applyFont="1" applyFill="1" applyBorder="1" applyAlignment="1">
      <alignment horizontal="right" vertical="center" wrapText="1"/>
    </xf>
    <xf numFmtId="164" fontId="41" fillId="0" borderId="13" xfId="0" applyNumberFormat="1" applyFont="1" applyFill="1" applyBorder="1" applyAlignment="1">
      <alignment horizontal="right" vertical="center"/>
    </xf>
    <xf numFmtId="167" fontId="41" fillId="0" borderId="10" xfId="0" applyNumberFormat="1" applyFont="1" applyFill="1" applyBorder="1" applyAlignment="1">
      <alignment horizontal="right" vertical="center" wrapText="1"/>
    </xf>
    <xf numFmtId="0" fontId="41" fillId="0" borderId="10" xfId="0" applyFont="1" applyFill="1" applyBorder="1" applyAlignment="1">
      <alignment horizontal="center" vertical="center" wrapText="1"/>
    </xf>
    <xf numFmtId="164" fontId="41" fillId="0" borderId="14" xfId="0" applyNumberFormat="1" applyFont="1" applyFill="1" applyBorder="1" applyAlignment="1">
      <alignment horizontal="right" vertical="center" wrapText="1"/>
    </xf>
    <xf numFmtId="164" fontId="41" fillId="0" borderId="14" xfId="0" applyNumberFormat="1" applyFont="1" applyFill="1" applyBorder="1" applyAlignment="1">
      <alignment horizontal="right" vertical="center"/>
    </xf>
    <xf numFmtId="0" fontId="41" fillId="0" borderId="10" xfId="0" applyFont="1" applyFill="1" applyBorder="1" applyAlignment="1">
      <alignment horizontal="left" vertical="center" wrapText="1" indent="1" readingOrder="1"/>
    </xf>
    <xf numFmtId="164" fontId="41" fillId="0" borderId="10" xfId="0" applyNumberFormat="1" applyFont="1" applyFill="1" applyBorder="1" applyAlignment="1">
      <alignment horizontal="right" vertical="center" wrapText="1" indent="1"/>
    </xf>
    <xf numFmtId="164" fontId="41" fillId="0" borderId="12" xfId="0" applyNumberFormat="1" applyFont="1" applyFill="1" applyBorder="1" applyAlignment="1">
      <alignment horizontal="right" vertical="center" wrapText="1" indent="1"/>
    </xf>
    <xf numFmtId="0" fontId="39" fillId="0" borderId="13" xfId="0" applyFont="1" applyFill="1" applyBorder="1" applyAlignment="1">
      <alignment vertical="top" wrapText="1"/>
    </xf>
    <xf numFmtId="49" fontId="39" fillId="0" borderId="10" xfId="0" applyNumberFormat="1" applyFont="1" applyFill="1" applyBorder="1" applyAlignment="1">
      <alignment horizontal="left" vertical="center" wrapText="1" indent="1"/>
    </xf>
    <xf numFmtId="49" fontId="39" fillId="0" borderId="10" xfId="0" applyNumberFormat="1" applyFont="1" applyFill="1" applyBorder="1" applyAlignment="1">
      <alignment vertical="center" wrapText="1"/>
    </xf>
    <xf numFmtId="164" fontId="41" fillId="0" borderId="12" xfId="0" applyNumberFormat="1" applyFont="1" applyFill="1" applyBorder="1" applyAlignment="1">
      <alignment horizontal="center" vertical="center" wrapText="1"/>
    </xf>
    <xf numFmtId="167" fontId="39" fillId="0" borderId="10" xfId="0" applyNumberFormat="1" applyFont="1" applyFill="1" applyBorder="1" applyAlignment="1">
      <alignment horizontal="left" vertical="center" wrapText="1" indent="1"/>
    </xf>
    <xf numFmtId="0" fontId="41" fillId="0" borderId="13" xfId="0" applyFont="1" applyFill="1" applyBorder="1" applyAlignment="1">
      <alignment vertical="top"/>
    </xf>
    <xf numFmtId="0" fontId="39" fillId="0" borderId="10" xfId="0" applyFont="1" applyFill="1" applyBorder="1" applyAlignment="1">
      <alignment horizontal="center" vertical="center" wrapText="1"/>
    </xf>
    <xf numFmtId="0" fontId="39" fillId="0" borderId="13" xfId="0" applyFont="1" applyFill="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55" zoomScaleNormal="55" zoomScaleSheetLayoutView="83" zoomScalePageLayoutView="0" workbookViewId="0" topLeftCell="A1">
      <selection activeCell="B41" sqref="B41"/>
    </sheetView>
  </sheetViews>
  <sheetFormatPr defaultColWidth="9.33203125" defaultRowHeight="12.75"/>
  <cols>
    <col min="1" max="1" width="44.33203125" style="0" customWidth="1"/>
    <col min="2" max="2" width="72.66015625" style="2" customWidth="1"/>
    <col min="3" max="3" width="26.5" style="0" customWidth="1"/>
    <col min="4" max="4" width="36.66015625" style="0" customWidth="1"/>
    <col min="5" max="5" width="20.83203125" style="0" bestFit="1" customWidth="1"/>
    <col min="6" max="7" width="18.33203125" style="0" customWidth="1"/>
    <col min="8" max="8" width="73" style="0" customWidth="1"/>
    <col min="9" max="9" width="55" style="0" customWidth="1"/>
  </cols>
  <sheetData>
    <row r="1" spans="1:9" ht="78.75" customHeight="1">
      <c r="A1" s="10" t="s">
        <v>55</v>
      </c>
      <c r="B1" s="10"/>
      <c r="C1" s="10"/>
      <c r="D1" s="10"/>
      <c r="E1" s="10"/>
      <c r="F1" s="11"/>
      <c r="G1" s="11"/>
      <c r="H1" s="11"/>
      <c r="I1" s="11"/>
    </row>
    <row r="2" spans="1:5" ht="27.75" customHeight="1">
      <c r="A2" s="3"/>
      <c r="B2" s="3"/>
      <c r="C2" s="3"/>
      <c r="D2" s="8"/>
      <c r="E2" s="4" t="s">
        <v>54</v>
      </c>
    </row>
    <row r="3" spans="1:9" ht="156.75" customHeight="1">
      <c r="A3" s="5" t="s">
        <v>0</v>
      </c>
      <c r="B3" s="7" t="s">
        <v>1</v>
      </c>
      <c r="C3" s="5" t="s">
        <v>76</v>
      </c>
      <c r="D3" s="5" t="s">
        <v>77</v>
      </c>
      <c r="E3" s="5" t="s">
        <v>56</v>
      </c>
      <c r="F3" s="5" t="s">
        <v>57</v>
      </c>
      <c r="G3" s="5" t="s">
        <v>58</v>
      </c>
      <c r="H3" s="5" t="s">
        <v>79</v>
      </c>
      <c r="I3" s="5" t="s">
        <v>78</v>
      </c>
    </row>
    <row r="4" spans="1:9" ht="15.75">
      <c r="A4" s="6">
        <v>1</v>
      </c>
      <c r="B4" s="1">
        <v>2</v>
      </c>
      <c r="C4" s="6">
        <v>3</v>
      </c>
      <c r="D4" s="6">
        <v>4</v>
      </c>
      <c r="E4" s="6">
        <v>5</v>
      </c>
      <c r="F4" s="9">
        <v>6</v>
      </c>
      <c r="G4" s="9">
        <v>7</v>
      </c>
      <c r="H4" s="9">
        <v>8</v>
      </c>
      <c r="I4" s="9">
        <v>9</v>
      </c>
    </row>
    <row r="5" spans="1:9" ht="21.75" customHeight="1">
      <c r="A5" s="12" t="s">
        <v>2</v>
      </c>
      <c r="B5" s="25" t="s">
        <v>3</v>
      </c>
      <c r="C5" s="26">
        <v>57658756</v>
      </c>
      <c r="D5" s="26">
        <v>57658756</v>
      </c>
      <c r="E5" s="27">
        <v>61432944.3</v>
      </c>
      <c r="F5" s="27">
        <f>E5/D5*100</f>
        <v>106.54573314068725</v>
      </c>
      <c r="G5" s="27">
        <f>D5/C5*100</f>
        <v>100</v>
      </c>
      <c r="H5" s="28"/>
      <c r="I5" s="28"/>
    </row>
    <row r="6" spans="1:9" ht="21.75" customHeight="1">
      <c r="A6" s="12" t="s">
        <v>4</v>
      </c>
      <c r="B6" s="25" t="s">
        <v>5</v>
      </c>
      <c r="C6" s="26">
        <v>29610403</v>
      </c>
      <c r="D6" s="26">
        <v>29610403</v>
      </c>
      <c r="E6" s="27">
        <v>32518348.7</v>
      </c>
      <c r="F6" s="27">
        <f aca="true" t="shared" si="0" ref="F6:F29">E6/D6*100</f>
        <v>109.82068937055669</v>
      </c>
      <c r="G6" s="27">
        <f aca="true" t="shared" si="1" ref="G6:G30">D6/C6*100</f>
        <v>100</v>
      </c>
      <c r="H6" s="28"/>
      <c r="I6" s="28"/>
    </row>
    <row r="7" spans="1:9" ht="60" customHeight="1">
      <c r="A7" s="12" t="s">
        <v>6</v>
      </c>
      <c r="B7" s="25" t="s">
        <v>7</v>
      </c>
      <c r="C7" s="26">
        <v>14408066</v>
      </c>
      <c r="D7" s="26">
        <v>14408066</v>
      </c>
      <c r="E7" s="27">
        <v>16522061</v>
      </c>
      <c r="F7" s="27">
        <f t="shared" si="0"/>
        <v>114.67230230622208</v>
      </c>
      <c r="G7" s="27">
        <f t="shared" si="1"/>
        <v>100</v>
      </c>
      <c r="H7" s="29" t="s">
        <v>59</v>
      </c>
      <c r="I7" s="28"/>
    </row>
    <row r="8" spans="1:9" ht="150" customHeight="1">
      <c r="A8" s="12" t="s">
        <v>8</v>
      </c>
      <c r="B8" s="25" t="s">
        <v>9</v>
      </c>
      <c r="C8" s="26">
        <v>15202337</v>
      </c>
      <c r="D8" s="26">
        <v>15202337</v>
      </c>
      <c r="E8" s="27">
        <v>15996287.7</v>
      </c>
      <c r="F8" s="27">
        <f t="shared" si="0"/>
        <v>105.22255690029763</v>
      </c>
      <c r="G8" s="27">
        <f t="shared" si="1"/>
        <v>100</v>
      </c>
      <c r="H8" s="30" t="s">
        <v>80</v>
      </c>
      <c r="I8" s="28"/>
    </row>
    <row r="9" spans="1:9" ht="59.25" customHeight="1">
      <c r="A9" s="12" t="s">
        <v>10</v>
      </c>
      <c r="B9" s="25" t="s">
        <v>11</v>
      </c>
      <c r="C9" s="26">
        <v>11930655.1</v>
      </c>
      <c r="D9" s="26">
        <v>11930655.1</v>
      </c>
      <c r="E9" s="27">
        <v>12048485.7</v>
      </c>
      <c r="F9" s="27">
        <f t="shared" si="0"/>
        <v>100.9876289190524</v>
      </c>
      <c r="G9" s="27">
        <f t="shared" si="1"/>
        <v>100</v>
      </c>
      <c r="H9" s="28"/>
      <c r="I9" s="28"/>
    </row>
    <row r="10" spans="1:9" ht="59.25" customHeight="1">
      <c r="A10" s="12" t="s">
        <v>12</v>
      </c>
      <c r="B10" s="25" t="s">
        <v>13</v>
      </c>
      <c r="C10" s="26">
        <v>11930655.1</v>
      </c>
      <c r="D10" s="26">
        <v>11930655.1</v>
      </c>
      <c r="E10" s="27">
        <v>12048485.7</v>
      </c>
      <c r="F10" s="27">
        <f t="shared" si="0"/>
        <v>100.9876289190524</v>
      </c>
      <c r="G10" s="27">
        <f t="shared" si="1"/>
        <v>100</v>
      </c>
      <c r="H10" s="28"/>
      <c r="I10" s="28"/>
    </row>
    <row r="11" spans="1:9" ht="24.75" customHeight="1">
      <c r="A11" s="12" t="s">
        <v>14</v>
      </c>
      <c r="B11" s="25" t="s">
        <v>15</v>
      </c>
      <c r="C11" s="26">
        <v>3394716.2</v>
      </c>
      <c r="D11" s="26">
        <v>3394716.2</v>
      </c>
      <c r="E11" s="27">
        <f>E12+E13+E14</f>
        <v>4612202.7</v>
      </c>
      <c r="F11" s="27">
        <f t="shared" si="0"/>
        <v>135.8641614871959</v>
      </c>
      <c r="G11" s="27">
        <f t="shared" si="1"/>
        <v>100</v>
      </c>
      <c r="H11" s="28"/>
      <c r="I11" s="28"/>
    </row>
    <row r="12" spans="1:9" ht="82.5" customHeight="1">
      <c r="A12" s="12" t="s">
        <v>16</v>
      </c>
      <c r="B12" s="25" t="s">
        <v>17</v>
      </c>
      <c r="C12" s="26">
        <v>3392958.5</v>
      </c>
      <c r="D12" s="26">
        <v>3392958.5</v>
      </c>
      <c r="E12" s="27">
        <v>4561824.7</v>
      </c>
      <c r="F12" s="27">
        <f t="shared" si="0"/>
        <v>134.4497641217834</v>
      </c>
      <c r="G12" s="27">
        <f t="shared" si="1"/>
        <v>100</v>
      </c>
      <c r="H12" s="29" t="s">
        <v>62</v>
      </c>
      <c r="I12" s="28"/>
    </row>
    <row r="13" spans="1:9" ht="55.5" customHeight="1">
      <c r="A13" s="12" t="s">
        <v>18</v>
      </c>
      <c r="B13" s="25" t="s">
        <v>19</v>
      </c>
      <c r="C13" s="26">
        <v>0.7</v>
      </c>
      <c r="D13" s="26">
        <v>0.7</v>
      </c>
      <c r="E13" s="27">
        <v>3.5</v>
      </c>
      <c r="F13" s="31" t="s">
        <v>61</v>
      </c>
      <c r="G13" s="27">
        <f t="shared" si="1"/>
        <v>100</v>
      </c>
      <c r="H13" s="29" t="s">
        <v>60</v>
      </c>
      <c r="I13" s="28"/>
    </row>
    <row r="14" spans="1:9" ht="66" customHeight="1">
      <c r="A14" s="12" t="s">
        <v>20</v>
      </c>
      <c r="B14" s="25" t="s">
        <v>21</v>
      </c>
      <c r="C14" s="26">
        <v>1757</v>
      </c>
      <c r="D14" s="26">
        <v>1757</v>
      </c>
      <c r="E14" s="27">
        <v>50374.5</v>
      </c>
      <c r="F14" s="31" t="s">
        <v>61</v>
      </c>
      <c r="G14" s="27">
        <f t="shared" si="1"/>
        <v>100</v>
      </c>
      <c r="H14" s="29" t="s">
        <v>63</v>
      </c>
      <c r="I14" s="28"/>
    </row>
    <row r="15" spans="1:9" ht="30" customHeight="1">
      <c r="A15" s="12" t="s">
        <v>22</v>
      </c>
      <c r="B15" s="25" t="s">
        <v>23</v>
      </c>
      <c r="C15" s="26">
        <v>8526751</v>
      </c>
      <c r="D15" s="26">
        <v>8526751</v>
      </c>
      <c r="E15" s="27">
        <v>8148169.4</v>
      </c>
      <c r="F15" s="27">
        <f t="shared" si="0"/>
        <v>95.56007206027243</v>
      </c>
      <c r="G15" s="27">
        <f t="shared" si="1"/>
        <v>100</v>
      </c>
      <c r="H15" s="28"/>
      <c r="I15" s="28"/>
    </row>
    <row r="16" spans="1:9" ht="170.25" customHeight="1">
      <c r="A16" s="12" t="s">
        <v>24</v>
      </c>
      <c r="B16" s="25" t="s">
        <v>25</v>
      </c>
      <c r="C16" s="26">
        <v>6919156</v>
      </c>
      <c r="D16" s="26">
        <v>6919156</v>
      </c>
      <c r="E16" s="27">
        <v>6552604.7</v>
      </c>
      <c r="F16" s="27">
        <f t="shared" si="0"/>
        <v>94.70236976879839</v>
      </c>
      <c r="G16" s="27">
        <f t="shared" si="1"/>
        <v>100</v>
      </c>
      <c r="H16" s="29" t="s">
        <v>64</v>
      </c>
      <c r="I16" s="28"/>
    </row>
    <row r="17" spans="1:9" ht="30" customHeight="1">
      <c r="A17" s="12" t="s">
        <v>26</v>
      </c>
      <c r="B17" s="25" t="s">
        <v>27</v>
      </c>
      <c r="C17" s="26">
        <v>1605243</v>
      </c>
      <c r="D17" s="26">
        <v>1605243</v>
      </c>
      <c r="E17" s="27">
        <v>1593696.6</v>
      </c>
      <c r="F17" s="27">
        <f t="shared" si="0"/>
        <v>99.28070703314079</v>
      </c>
      <c r="G17" s="27">
        <f t="shared" si="1"/>
        <v>100</v>
      </c>
      <c r="H17" s="28"/>
      <c r="I17" s="28"/>
    </row>
    <row r="18" spans="1:9" ht="52.5" customHeight="1">
      <c r="A18" s="12" t="s">
        <v>28</v>
      </c>
      <c r="B18" s="25" t="s">
        <v>29</v>
      </c>
      <c r="C18" s="26">
        <v>2352</v>
      </c>
      <c r="D18" s="26">
        <v>2352</v>
      </c>
      <c r="E18" s="27">
        <v>1868.1</v>
      </c>
      <c r="F18" s="27">
        <f t="shared" si="0"/>
        <v>79.42602040816325</v>
      </c>
      <c r="G18" s="27">
        <f t="shared" si="1"/>
        <v>100</v>
      </c>
      <c r="H18" s="29" t="s">
        <v>67</v>
      </c>
      <c r="I18" s="28"/>
    </row>
    <row r="19" spans="1:9" ht="55.5" customHeight="1">
      <c r="A19" s="12" t="s">
        <v>30</v>
      </c>
      <c r="B19" s="25" t="s">
        <v>31</v>
      </c>
      <c r="C19" s="26">
        <v>44417</v>
      </c>
      <c r="D19" s="26">
        <v>44417</v>
      </c>
      <c r="E19" s="27">
        <v>53779.4</v>
      </c>
      <c r="F19" s="27">
        <f t="shared" si="0"/>
        <v>121.07841592183173</v>
      </c>
      <c r="G19" s="27">
        <f t="shared" si="1"/>
        <v>100</v>
      </c>
      <c r="H19" s="28"/>
      <c r="I19" s="28"/>
    </row>
    <row r="20" spans="1:9" ht="51.75" customHeight="1">
      <c r="A20" s="12" t="s">
        <v>32</v>
      </c>
      <c r="B20" s="25" t="s">
        <v>33</v>
      </c>
      <c r="C20" s="26">
        <v>38646</v>
      </c>
      <c r="D20" s="26">
        <v>38646</v>
      </c>
      <c r="E20" s="27">
        <v>47530.2</v>
      </c>
      <c r="F20" s="27">
        <f t="shared" si="0"/>
        <v>122.98866635615586</v>
      </c>
      <c r="G20" s="27">
        <f t="shared" si="1"/>
        <v>100</v>
      </c>
      <c r="H20" s="29" t="s">
        <v>65</v>
      </c>
      <c r="I20" s="28"/>
    </row>
    <row r="21" spans="1:9" ht="57" customHeight="1">
      <c r="A21" s="12" t="s">
        <v>34</v>
      </c>
      <c r="B21" s="25" t="s">
        <v>35</v>
      </c>
      <c r="C21" s="26">
        <v>5771</v>
      </c>
      <c r="D21" s="26">
        <v>5771</v>
      </c>
      <c r="E21" s="27">
        <v>6249.2</v>
      </c>
      <c r="F21" s="27">
        <f t="shared" si="0"/>
        <v>108.28625888060995</v>
      </c>
      <c r="G21" s="27">
        <f t="shared" si="1"/>
        <v>100</v>
      </c>
      <c r="H21" s="29" t="s">
        <v>66</v>
      </c>
      <c r="I21" s="28"/>
    </row>
    <row r="22" spans="1:9" ht="193.5" customHeight="1">
      <c r="A22" s="12" t="s">
        <v>36</v>
      </c>
      <c r="B22" s="25" t="s">
        <v>37</v>
      </c>
      <c r="C22" s="26">
        <v>240475.2</v>
      </c>
      <c r="D22" s="26">
        <v>240475.2</v>
      </c>
      <c r="E22" s="27">
        <v>207263.4</v>
      </c>
      <c r="F22" s="27">
        <f t="shared" si="0"/>
        <v>86.18909559073035</v>
      </c>
      <c r="G22" s="27">
        <f t="shared" si="1"/>
        <v>100</v>
      </c>
      <c r="H22" s="29" t="s">
        <v>68</v>
      </c>
      <c r="I22" s="28"/>
    </row>
    <row r="23" spans="1:9" ht="63.75" customHeight="1">
      <c r="A23" s="12" t="s">
        <v>38</v>
      </c>
      <c r="B23" s="25" t="s">
        <v>39</v>
      </c>
      <c r="C23" s="26">
        <v>25</v>
      </c>
      <c r="D23" s="26">
        <v>25</v>
      </c>
      <c r="E23" s="27">
        <v>99.2</v>
      </c>
      <c r="F23" s="31" t="s">
        <v>61</v>
      </c>
      <c r="G23" s="27">
        <f t="shared" si="1"/>
        <v>100</v>
      </c>
      <c r="H23" s="32" t="s">
        <v>69</v>
      </c>
      <c r="I23" s="28"/>
    </row>
    <row r="24" spans="1:9" ht="89.25" customHeight="1">
      <c r="A24" s="12" t="s">
        <v>40</v>
      </c>
      <c r="B24" s="25" t="s">
        <v>41</v>
      </c>
      <c r="C24" s="26">
        <v>74542.9</v>
      </c>
      <c r="D24" s="26">
        <v>74542.9</v>
      </c>
      <c r="E24" s="27">
        <v>1145497.8</v>
      </c>
      <c r="F24" s="31" t="s">
        <v>61</v>
      </c>
      <c r="G24" s="27">
        <f t="shared" si="1"/>
        <v>100</v>
      </c>
      <c r="H24" s="32" t="s">
        <v>70</v>
      </c>
      <c r="I24" s="28"/>
    </row>
    <row r="25" spans="1:9" ht="87" customHeight="1">
      <c r="A25" s="12" t="s">
        <v>42</v>
      </c>
      <c r="B25" s="25" t="s">
        <v>43</v>
      </c>
      <c r="C25" s="26">
        <v>437310.2</v>
      </c>
      <c r="D25" s="26">
        <v>437310.2</v>
      </c>
      <c r="E25" s="27">
        <v>476111.8</v>
      </c>
      <c r="F25" s="27">
        <f t="shared" si="0"/>
        <v>108.87278641111047</v>
      </c>
      <c r="G25" s="27">
        <f t="shared" si="1"/>
        <v>100</v>
      </c>
      <c r="H25" s="32" t="s">
        <v>71</v>
      </c>
      <c r="I25" s="28"/>
    </row>
    <row r="26" spans="1:9" ht="89.25" customHeight="1">
      <c r="A26" s="12" t="s">
        <v>44</v>
      </c>
      <c r="B26" s="25" t="s">
        <v>45</v>
      </c>
      <c r="C26" s="26">
        <v>2487322.2</v>
      </c>
      <c r="D26" s="26">
        <v>2487322.2</v>
      </c>
      <c r="E26" s="27">
        <v>1479006.3</v>
      </c>
      <c r="F26" s="27">
        <f t="shared" si="0"/>
        <v>59.461789871854954</v>
      </c>
      <c r="G26" s="27">
        <f t="shared" si="1"/>
        <v>100</v>
      </c>
      <c r="H26" s="32" t="s">
        <v>72</v>
      </c>
      <c r="I26" s="28"/>
    </row>
    <row r="27" spans="1:9" ht="144" customHeight="1">
      <c r="A27" s="12" t="s">
        <v>46</v>
      </c>
      <c r="B27" s="25" t="s">
        <v>47</v>
      </c>
      <c r="C27" s="26">
        <v>540.2</v>
      </c>
      <c r="D27" s="26">
        <v>540.2</v>
      </c>
      <c r="E27" s="27">
        <v>14963.6</v>
      </c>
      <c r="F27" s="31" t="s">
        <v>61</v>
      </c>
      <c r="G27" s="27">
        <f t="shared" si="1"/>
        <v>100</v>
      </c>
      <c r="H27" s="29" t="s">
        <v>73</v>
      </c>
      <c r="I27" s="28"/>
    </row>
    <row r="28" spans="1:9" ht="37.5" customHeight="1">
      <c r="A28" s="12" t="s">
        <v>48</v>
      </c>
      <c r="B28" s="25" t="s">
        <v>49</v>
      </c>
      <c r="C28" s="26">
        <v>6512.4</v>
      </c>
      <c r="D28" s="26">
        <v>6512.4</v>
      </c>
      <c r="E28" s="27">
        <v>6802.3</v>
      </c>
      <c r="F28" s="27">
        <f t="shared" si="0"/>
        <v>104.4515078926356</v>
      </c>
      <c r="G28" s="27">
        <f t="shared" si="1"/>
        <v>100</v>
      </c>
      <c r="H28" s="28"/>
      <c r="I28" s="28"/>
    </row>
    <row r="29" spans="1:9" ht="223.5" customHeight="1">
      <c r="A29" s="12" t="s">
        <v>50</v>
      </c>
      <c r="B29" s="25" t="s">
        <v>51</v>
      </c>
      <c r="C29" s="26">
        <v>905060.7</v>
      </c>
      <c r="D29" s="26">
        <v>905060.7</v>
      </c>
      <c r="E29" s="27">
        <v>720605.3</v>
      </c>
      <c r="F29" s="27">
        <f t="shared" si="0"/>
        <v>79.61955479892123</v>
      </c>
      <c r="G29" s="27">
        <f t="shared" si="1"/>
        <v>100</v>
      </c>
      <c r="H29" s="29" t="s">
        <v>74</v>
      </c>
      <c r="I29" s="28"/>
    </row>
    <row r="30" spans="1:9" ht="31.5" customHeight="1">
      <c r="A30" s="12" t="s">
        <v>52</v>
      </c>
      <c r="B30" s="25" t="s">
        <v>53</v>
      </c>
      <c r="C30" s="26">
        <v>24.9</v>
      </c>
      <c r="D30" s="26">
        <v>24.9</v>
      </c>
      <c r="E30" s="27">
        <v>1608.7</v>
      </c>
      <c r="F30" s="31" t="s">
        <v>61</v>
      </c>
      <c r="G30" s="27">
        <f t="shared" si="1"/>
        <v>100</v>
      </c>
      <c r="H30" s="29" t="s">
        <v>75</v>
      </c>
      <c r="I30" s="28"/>
    </row>
    <row r="31" spans="1:9" ht="15.75">
      <c r="A31" s="12" t="s">
        <v>81</v>
      </c>
      <c r="B31" s="13" t="s">
        <v>82</v>
      </c>
      <c r="C31" s="14">
        <v>23906436.2</v>
      </c>
      <c r="D31" s="14">
        <v>32656466.5</v>
      </c>
      <c r="E31" s="14">
        <v>30919504</v>
      </c>
      <c r="F31" s="14">
        <v>94.68110703281386</v>
      </c>
      <c r="G31" s="14">
        <v>136.60114885714333</v>
      </c>
      <c r="H31" s="14"/>
      <c r="I31" s="14"/>
    </row>
    <row r="32" spans="1:9" ht="47.25">
      <c r="A32" s="12" t="s">
        <v>83</v>
      </c>
      <c r="B32" s="13" t="s">
        <v>84</v>
      </c>
      <c r="C32" s="14">
        <v>23466947.2</v>
      </c>
      <c r="D32" s="14">
        <v>32139417.8</v>
      </c>
      <c r="E32" s="14">
        <v>30511242.599999998</v>
      </c>
      <c r="F32" s="14">
        <v>94.93402397600369</v>
      </c>
      <c r="G32" s="14">
        <v>136.95610905878718</v>
      </c>
      <c r="H32" s="14"/>
      <c r="I32" s="14"/>
    </row>
    <row r="33" spans="1:9" ht="182.25" customHeight="1">
      <c r="A33" s="12" t="s">
        <v>85</v>
      </c>
      <c r="B33" s="13" t="s">
        <v>86</v>
      </c>
      <c r="C33" s="14">
        <v>5927650.3</v>
      </c>
      <c r="D33" s="14">
        <v>7455065.3</v>
      </c>
      <c r="E33" s="14">
        <v>8104836.2</v>
      </c>
      <c r="F33" s="14">
        <v>108.7158311007685</v>
      </c>
      <c r="G33" s="14">
        <v>125.76763005064586</v>
      </c>
      <c r="H33" s="15" t="s">
        <v>87</v>
      </c>
      <c r="I33" s="15" t="s">
        <v>88</v>
      </c>
    </row>
    <row r="34" spans="1:9" ht="409.5">
      <c r="A34" s="12" t="s">
        <v>89</v>
      </c>
      <c r="B34" s="13" t="s">
        <v>90</v>
      </c>
      <c r="C34" s="14">
        <v>10853326.1</v>
      </c>
      <c r="D34" s="14">
        <v>12701092.7</v>
      </c>
      <c r="E34" s="14">
        <v>9777923.6</v>
      </c>
      <c r="F34" s="14">
        <v>76.98490067708899</v>
      </c>
      <c r="G34" s="14">
        <v>117.02488788206593</v>
      </c>
      <c r="H34" s="15" t="s">
        <v>91</v>
      </c>
      <c r="I34" s="15" t="s">
        <v>92</v>
      </c>
    </row>
    <row r="35" spans="1:9" ht="157.5">
      <c r="A35" s="12" t="s">
        <v>93</v>
      </c>
      <c r="B35" s="13" t="s">
        <v>94</v>
      </c>
      <c r="C35" s="14">
        <v>4239840.6</v>
      </c>
      <c r="D35" s="14">
        <v>4172968.7</v>
      </c>
      <c r="E35" s="14">
        <v>3860798.6999999997</v>
      </c>
      <c r="F35" s="14">
        <v>92.51923456794678</v>
      </c>
      <c r="G35" s="14">
        <v>98.42277325237181</v>
      </c>
      <c r="H35" s="15" t="s">
        <v>95</v>
      </c>
      <c r="I35" s="16"/>
    </row>
    <row r="36" spans="1:9" ht="267.75">
      <c r="A36" s="12" t="s">
        <v>96</v>
      </c>
      <c r="B36" s="13" t="s">
        <v>97</v>
      </c>
      <c r="C36" s="14">
        <v>2446130.2</v>
      </c>
      <c r="D36" s="14">
        <v>7810291.1</v>
      </c>
      <c r="E36" s="14">
        <v>8767684.1</v>
      </c>
      <c r="F36" s="14">
        <v>112.25809624432563</v>
      </c>
      <c r="G36" s="14">
        <v>319.2917163608053</v>
      </c>
      <c r="H36" s="15" t="s">
        <v>98</v>
      </c>
      <c r="I36" s="15" t="s">
        <v>99</v>
      </c>
    </row>
    <row r="37" spans="1:9" ht="94.5">
      <c r="A37" s="12" t="s">
        <v>100</v>
      </c>
      <c r="B37" s="17" t="s">
        <v>101</v>
      </c>
      <c r="C37" s="18">
        <v>439489</v>
      </c>
      <c r="D37" s="18">
        <v>517048.7</v>
      </c>
      <c r="E37" s="18">
        <v>329251.6</v>
      </c>
      <c r="F37" s="18">
        <v>63.6790306212935</v>
      </c>
      <c r="G37" s="18">
        <v>117.64769994243314</v>
      </c>
      <c r="H37" s="15" t="s">
        <v>102</v>
      </c>
      <c r="I37" s="15" t="s">
        <v>103</v>
      </c>
    </row>
    <row r="38" spans="1:9" ht="31.5">
      <c r="A38" s="12" t="s">
        <v>104</v>
      </c>
      <c r="B38" s="17" t="s">
        <v>105</v>
      </c>
      <c r="C38" s="19">
        <v>0</v>
      </c>
      <c r="D38" s="19">
        <v>0</v>
      </c>
      <c r="E38" s="19">
        <v>10310</v>
      </c>
      <c r="F38" s="19">
        <v>0</v>
      </c>
      <c r="G38" s="19">
        <v>0</v>
      </c>
      <c r="H38" s="20"/>
      <c r="I38" s="20"/>
    </row>
    <row r="39" spans="1:9" ht="15.75">
      <c r="A39" s="12" t="s">
        <v>106</v>
      </c>
      <c r="B39" s="17" t="s">
        <v>107</v>
      </c>
      <c r="C39" s="19">
        <v>0</v>
      </c>
      <c r="D39" s="19">
        <v>0</v>
      </c>
      <c r="E39" s="21">
        <v>80.9</v>
      </c>
      <c r="F39" s="19">
        <v>0</v>
      </c>
      <c r="G39" s="19">
        <v>0</v>
      </c>
      <c r="H39" s="33"/>
      <c r="I39" s="33"/>
    </row>
    <row r="40" spans="1:9" ht="78.75">
      <c r="A40" s="12" t="s">
        <v>108</v>
      </c>
      <c r="B40" s="17" t="s">
        <v>109</v>
      </c>
      <c r="C40" s="19">
        <v>0</v>
      </c>
      <c r="D40" s="19">
        <v>0</v>
      </c>
      <c r="E40" s="21">
        <v>206373.7</v>
      </c>
      <c r="F40" s="19">
        <v>0</v>
      </c>
      <c r="G40" s="19">
        <v>0</v>
      </c>
      <c r="H40" s="33"/>
      <c r="I40" s="33"/>
    </row>
    <row r="41" spans="1:9" ht="63">
      <c r="A41" s="34" t="s">
        <v>110</v>
      </c>
      <c r="B41" s="17" t="s">
        <v>111</v>
      </c>
      <c r="C41" s="19">
        <v>0</v>
      </c>
      <c r="D41" s="19">
        <v>0</v>
      </c>
      <c r="E41" s="21">
        <v>-137754.8</v>
      </c>
      <c r="F41" s="19">
        <v>0</v>
      </c>
      <c r="G41" s="19">
        <v>0</v>
      </c>
      <c r="H41" s="35"/>
      <c r="I41" s="35"/>
    </row>
    <row r="42" spans="1:9" ht="15.75">
      <c r="A42" s="22" t="s">
        <v>112</v>
      </c>
      <c r="B42" s="22"/>
      <c r="C42" s="23">
        <v>81565192.2</v>
      </c>
      <c r="D42" s="23">
        <v>90315222.5</v>
      </c>
      <c r="E42" s="23">
        <v>92352448.3</v>
      </c>
      <c r="F42" s="23">
        <v>102.25568375253684</v>
      </c>
      <c r="G42" s="23">
        <v>110.72765240170672</v>
      </c>
      <c r="H42" s="24"/>
      <c r="I42" s="24"/>
    </row>
  </sheetData>
  <sheetProtection/>
  <mergeCells count="2">
    <mergeCell ref="A1:I1"/>
    <mergeCell ref="A42:B42"/>
  </mergeCells>
  <printOptions horizontalCentered="1"/>
  <pageMargins left="0.3937007874015748" right="0.3937007874015748" top="0.5511811023622047" bottom="0.5905511811023623" header="0.31496062992125984" footer="0.31496062992125984"/>
  <pageSetup fitToHeight="100" fitToWidth="1" horizontalDpi="600" verticalDpi="600" orientation="landscape" paperSize="9" scale="42"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2022-05-24T09:16:12Z</dcterms:modified>
  <cp:category/>
  <cp:version/>
  <cp:contentType/>
  <cp:contentStatus/>
</cp:coreProperties>
</file>