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2-2024\Открытый портал НИФИ\Доп.документы к проекту закона (пункты 5.4, 5.5, 5.6, 5,7, 5.8)\"/>
    </mc:Choice>
  </mc:AlternateContent>
  <bookViews>
    <workbookView xWindow="-105" yWindow="-105" windowWidth="23250" windowHeight="12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Лист1!$A$7:$M$35</definedName>
    <definedName name="_xlnm.Print_Titles" localSheetId="0">Лист1!$6:$6</definedName>
    <definedName name="_xlnm.Print_Area" localSheetId="0">Лист1!$A$1:$M$37</definedName>
  </definedNames>
  <calcPr calcId="162913"/>
</workbook>
</file>

<file path=xl/calcChain.xml><?xml version="1.0" encoding="utf-8"?>
<calcChain xmlns="http://schemas.openxmlformats.org/spreadsheetml/2006/main">
  <c r="K7" i="1" l="1"/>
  <c r="H7" i="1"/>
  <c r="E7" i="1"/>
  <c r="L8" i="1" l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M18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7" i="1"/>
  <c r="M3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J18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7" i="1"/>
  <c r="J3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F9" i="1"/>
  <c r="F10" i="1"/>
  <c r="F11" i="1"/>
  <c r="F12" i="1"/>
  <c r="F13" i="1"/>
  <c r="F14" i="1"/>
  <c r="F15" i="1"/>
  <c r="F16" i="1"/>
  <c r="F17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8" i="1"/>
  <c r="D7" i="1"/>
  <c r="M7" i="1" s="1"/>
  <c r="C7" i="1"/>
  <c r="L7" i="1" s="1"/>
  <c r="G7" i="1" l="1"/>
  <c r="J7" i="1"/>
  <c r="F7" i="1"/>
  <c r="I7" i="1"/>
</calcChain>
</file>

<file path=xl/sharedStrings.xml><?xml version="1.0" encoding="utf-8"?>
<sst xmlns="http://schemas.openxmlformats.org/spreadsheetml/2006/main" count="82" uniqueCount="75">
  <si>
    <t>ГП</t>
  </si>
  <si>
    <t>Наименование</t>
  </si>
  <si>
    <t/>
  </si>
  <si>
    <t>99</t>
  </si>
  <si>
    <t>Расходы, не включенные в государственные программы Тверской области</t>
  </si>
  <si>
    <t>50</t>
  </si>
  <si>
    <t>52</t>
  </si>
  <si>
    <t>53</t>
  </si>
  <si>
    <t>Всего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</si>
  <si>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</si>
  <si>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</si>
  <si>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</si>
  <si>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2019 - 2024 годы</t>
  </si>
  <si>
    <t>56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</si>
  <si>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</si>
  <si>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2019 - 2024 годы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</si>
  <si>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</si>
  <si>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2020 - 2028 годы</t>
  </si>
  <si>
    <t>59</t>
  </si>
  <si>
    <t>60</t>
  </si>
  <si>
    <t>Государственная программа Тверской области "Жилищно-коммунальное хозяйство и энергетика Тверской области" на 2020 - 2025 годы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</si>
  <si>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</si>
  <si>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</si>
  <si>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в %</t>
  </si>
  <si>
    <t>к факту</t>
  </si>
  <si>
    <t>к ожидаемой оценке</t>
  </si>
  <si>
    <t>к ожидаемой 
оценке</t>
  </si>
  <si>
    <t>(тыс. руб.)</t>
  </si>
  <si>
    <t>2022 год
(проект)</t>
  </si>
  <si>
    <t>2023 год
(проект)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</si>
  <si>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</si>
  <si>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</si>
  <si>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</si>
  <si>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63</t>
  </si>
  <si>
    <t>Государственная программа Тверской области "Молодежь Верхневолжья" на 2021 - 2026 годы</t>
  </si>
  <si>
    <t>64</t>
  </si>
  <si>
    <t>Государственная программа Тверской области "Физическая культура и спорт Тверской области" на 2021 - 2026 годы</t>
  </si>
  <si>
    <t>65</t>
  </si>
  <si>
    <t>Государственная программа Тверской области "Культура Тверской области" на 2021 - 2026 годы</t>
  </si>
  <si>
    <t>66</t>
  </si>
  <si>
    <t>Государственная программа Тверской области "Социальная поддержка и защита населения Тверской области" на 2021 - 2026 годы</t>
  </si>
  <si>
    <t>67</t>
  </si>
  <si>
    <t>Государственная программа Тверской области "Содействие занятости населения Тверской области" на 2021 - 2026 годы</t>
  </si>
  <si>
    <t>68</t>
  </si>
  <si>
    <t>Государственная программа Тверской области "Управление имуществом и земельными ресурсами Тверской области" на 2021 - 2026 годы</t>
  </si>
  <si>
    <t>69</t>
  </si>
  <si>
    <t>Государственная программа Тверской области "Государственное регулирование цен (тарифов) в Тверской области" на 2021 - 2026 годы</t>
  </si>
  <si>
    <t>70</t>
  </si>
  <si>
    <t>Государственная программа Тверской области "Обеспечение государственного надзора и контроля в Тверской области" на 2021 - 2026 годы</t>
  </si>
  <si>
    <t>71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</si>
  <si>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2021 - 2026 годы</t>
  </si>
  <si>
    <t>72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</si>
  <si>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2021 - 2026 годы</t>
  </si>
  <si>
    <t>73</t>
  </si>
  <si>
    <t>Государственная программа Тверской области "Управление природными ресурсами и охрана окружающей среды Тверской области" на 2021 - 2026 годы</t>
  </si>
  <si>
    <t>74</t>
  </si>
  <si>
    <t>Государственная программа Тверской области "Обеспечение правопорядка и безопасности населения Тверской области" на 2021 - 2026 годы</t>
  </si>
  <si>
    <t>75</t>
  </si>
  <si>
    <t>Государственная программа Тверской области "Лесное хозяйство Тверской области" на 2021 - 2026 годы</t>
  </si>
  <si>
    <t>76</t>
  </si>
  <si>
    <t>Государственная программа Тверской области "Сельское хозяйство Тверской области" на 2021 - 2026 годы</t>
  </si>
  <si>
    <t>77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</si>
  <si>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2021 - 2026 годы</t>
  </si>
  <si>
    <t>79</t>
  </si>
  <si>
    <t>Исполнено
 за 2020 год</t>
  </si>
  <si>
    <t>Ожидаемая 
оценка
 2021 год</t>
  </si>
  <si>
    <t>2024 год
(проект)</t>
  </si>
  <si>
    <t xml:space="preserve">Сведения о расходах областного бюджета по государственным программам 
 на 2022 год и на плановый период 2023 и 2024 годов 
в сравнении с ожидаемым исполнением за 2021 год  и отчетом за 2020 год </t>
  </si>
  <si>
    <t>Государственная программа Тверской области "Государственное управление и гражданское общество Тверской области" на 2018 - 2024 годы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</si>
  <si>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– 2024 годы</t>
  </si>
  <si>
    <t>Государственная программа Тверской области "Развитие туристской индустрии в Тверской области" на 2018 - 2024 годы</t>
  </si>
  <si>
    <t>Государственная программа Тверской области "Здравоохранение Тверской области" на 2019 - 2025 годы</t>
  </si>
  <si>
    <t>Государственная программа Тверской области "Развитие промышленного производства и торговли в Тверской области" на 2021 - 2026 годы</t>
  </si>
  <si>
    <t>Государственная программа Тверской области "Цифровое развитие и информационные технологии в Тверской области" на 2022 – 2027 годы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</si>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</sst>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 indent="1"/>
    </xf>
    <xf numFmtId="164" fontId="1" fillId="0" borderId="1" xfId="0" applyNumberFormat="1" applyFont="1" applyFill="1" applyBorder="1" applyAlignment="1">
      <alignment horizontal="left" vertical="center" wrapText="1" indent="1"/>
    </xf>
    <xf numFmtId="164" fontId="1" fillId="0" borderId="1" xfId="0" applyNumberFormat="1" applyFont="1" applyFill="1" applyBorder="1" applyAlignment="1">
      <alignment horizontal="righ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164" fontId="5" fillId="0" borderId="1" xfId="0" applyNumberFormat="1" applyFont="1" applyFill="1" applyBorder="1" applyAlignment="1">
      <alignment horizontal="right" vertical="center" wrapText="1" indent="1"/>
    </xf>
    <xf numFmtId="43" fontId="1" fillId="0" borderId="0" xfId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view="pageBreakPreview" zoomScaleNormal="100" zoomScaleSheetLayoutView="100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K3" sqref="K3:K5"/>
    </sheetView>
  </sheetViews>
  <sheetFormatPr defaultColWidth="8.85546875" defaultRowHeight="15" x14ac:dyDescent="0.25"/>
  <cols>
    <col min="1" max="1" width="4.7109375" style="1" bestFit="1" customWidth="1"/>
    <col min="2" max="2" width="45.7109375" style="1" customWidth="1"/>
    <col min="3" max="4" width="16.7109375" style="1" bestFit="1" customWidth="1"/>
    <col min="5" max="5" width="14.42578125" style="1" bestFit="1" customWidth="1"/>
    <col min="6" max="6" width="10.42578125" style="1" customWidth="1"/>
    <col min="7" max="7" width="14.42578125" style="1" customWidth="1"/>
    <col min="8" max="8" width="14.42578125" style="1" bestFit="1" customWidth="1"/>
    <col min="9" max="9" width="9.85546875" style="1" bestFit="1" customWidth="1"/>
    <col min="10" max="10" width="14" style="1" customWidth="1"/>
    <col min="11" max="11" width="14.42578125" style="1" bestFit="1" customWidth="1"/>
    <col min="12" max="12" width="11.5703125" style="1" bestFit="1" customWidth="1"/>
    <col min="13" max="13" width="14.42578125" style="1" customWidth="1"/>
    <col min="14" max="16384" width="8.85546875" style="1"/>
  </cols>
  <sheetData>
    <row r="1" spans="1:13" ht="80.25" customHeight="1" x14ac:dyDescent="0.25">
      <c r="A1" s="19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7.25" customHeight="1" x14ac:dyDescent="0.25">
      <c r="A2" s="8"/>
      <c r="B2" s="8"/>
      <c r="C2" s="8"/>
      <c r="D2" s="16"/>
      <c r="E2" s="17"/>
      <c r="F2" s="8"/>
      <c r="G2" s="8"/>
      <c r="H2" s="8"/>
      <c r="I2" s="8"/>
      <c r="J2" s="8"/>
      <c r="K2" s="9"/>
      <c r="M2" s="9" t="s">
        <v>27</v>
      </c>
    </row>
    <row r="3" spans="1:13" ht="15" customHeight="1" x14ac:dyDescent="0.25">
      <c r="A3" s="21" t="s">
        <v>0</v>
      </c>
      <c r="B3" s="21" t="s">
        <v>1</v>
      </c>
      <c r="C3" s="18" t="s">
        <v>64</v>
      </c>
      <c r="D3" s="18" t="s">
        <v>65</v>
      </c>
      <c r="E3" s="18" t="s">
        <v>28</v>
      </c>
      <c r="F3" s="18" t="s">
        <v>23</v>
      </c>
      <c r="G3" s="18"/>
      <c r="H3" s="18" t="s">
        <v>29</v>
      </c>
      <c r="I3" s="18" t="s">
        <v>23</v>
      </c>
      <c r="J3" s="18"/>
      <c r="K3" s="18" t="s">
        <v>66</v>
      </c>
      <c r="L3" s="20" t="s">
        <v>23</v>
      </c>
      <c r="M3" s="20"/>
    </row>
    <row r="4" spans="1:13" ht="15" customHeight="1" x14ac:dyDescent="0.25">
      <c r="A4" s="21"/>
      <c r="B4" s="21" t="s">
        <v>2</v>
      </c>
      <c r="C4" s="18"/>
      <c r="D4" s="18"/>
      <c r="E4" s="18"/>
      <c r="F4" s="18" t="s">
        <v>24</v>
      </c>
      <c r="G4" s="18" t="s">
        <v>25</v>
      </c>
      <c r="H4" s="18"/>
      <c r="I4" s="18" t="s">
        <v>24</v>
      </c>
      <c r="J4" s="18" t="s">
        <v>26</v>
      </c>
      <c r="K4" s="18"/>
      <c r="L4" s="20" t="s">
        <v>24</v>
      </c>
      <c r="M4" s="20" t="s">
        <v>25</v>
      </c>
    </row>
    <row r="5" spans="1:13" x14ac:dyDescent="0.25">
      <c r="A5" s="21"/>
      <c r="B5" s="21" t="s">
        <v>2</v>
      </c>
      <c r="C5" s="18"/>
      <c r="D5" s="18"/>
      <c r="E5" s="18"/>
      <c r="F5" s="18"/>
      <c r="G5" s="18"/>
      <c r="H5" s="18"/>
      <c r="I5" s="18"/>
      <c r="J5" s="18"/>
      <c r="K5" s="18"/>
      <c r="L5" s="20"/>
      <c r="M5" s="20"/>
    </row>
    <row r="6" spans="1:13" x14ac:dyDescent="0.25">
      <c r="A6" s="2">
        <v>1</v>
      </c>
      <c r="B6" s="5">
        <v>3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</row>
    <row r="7" spans="1:13" s="3" customFormat="1" ht="15.75" x14ac:dyDescent="0.25">
      <c r="A7" s="6" t="s">
        <v>2</v>
      </c>
      <c r="B7" s="11" t="s">
        <v>8</v>
      </c>
      <c r="C7" s="12">
        <f>SUM(C8:C37)</f>
        <v>76669657.099999994</v>
      </c>
      <c r="D7" s="12">
        <f>SUM(D8:D37)</f>
        <v>95994113.399999976</v>
      </c>
      <c r="E7" s="13">
        <f>SUM(E8:E37)</f>
        <v>88337501.200000018</v>
      </c>
      <c r="F7" s="13">
        <f>E7/C7*100</f>
        <v>115.21833348593393</v>
      </c>
      <c r="G7" s="13">
        <f>E7/D7*100</f>
        <v>92.023873205541832</v>
      </c>
      <c r="H7" s="13">
        <f>SUM(H8:H37)</f>
        <v>92694355.299999967</v>
      </c>
      <c r="I7" s="13">
        <f>H7/C7*100</f>
        <v>120.90096500509844</v>
      </c>
      <c r="J7" s="13">
        <f>H7/D7*100</f>
        <v>96.562541198489768</v>
      </c>
      <c r="K7" s="13">
        <f>SUM(K8:K37)</f>
        <v>96499171.100000009</v>
      </c>
      <c r="L7" s="13">
        <f>K7/C7*100</f>
        <v>125.86357465266403</v>
      </c>
      <c r="M7" s="13">
        <f>K7/D7*100</f>
        <v>100.52613403271458</v>
      </c>
    </row>
    <row r="8" spans="1:13" s="3" customFormat="1" ht="63" x14ac:dyDescent="0.25">
      <c r="A8" s="10" t="s">
        <v>5</v>
      </c>
      <c r="B8" s="14" t="s">
        <v>68</v>
      </c>
      <c r="C8" s="15">
        <v>1453922.7</v>
      </c>
      <c r="D8" s="15">
        <v>1565267.8</v>
      </c>
      <c r="E8" s="15">
        <v>1382454.2</v>
      </c>
      <c r="F8" s="15">
        <f>E8/C8*100</f>
        <v>95.084436057020085</v>
      </c>
      <c r="G8" s="15">
        <f t="shared" ref="G8:G37" si="0">E8/D8*100</f>
        <v>88.320618363196374</v>
      </c>
      <c r="H8" s="15">
        <v>1191912.8</v>
      </c>
      <c r="I8" s="15">
        <f t="shared" ref="I8:I37" si="1">H8/C8*100</f>
        <v>81.979103840940098</v>
      </c>
      <c r="J8" s="15">
        <f t="shared" ref="J8:J37" si="2">H8/D8*100</f>
        <v>76.147532070869914</v>
      </c>
      <c r="K8" s="15">
        <v>1191912.8</v>
      </c>
      <c r="L8" s="15">
        <f t="shared" ref="L8:L37" si="3">K8/C8*100</f>
        <v>81.979103840940098</v>
      </c>
      <c r="M8" s="15">
        <f t="shared" ref="M8:M37" si="4">K8/D8*100</f>
        <v>76.147532070869914</v>
      </c>
    </row>
    <row r="9" spans="1:13" s="3" customFormat="1" ht="78.75" x14ac:dyDescent="0.25">
      <c r="A9" s="10" t="s">
        <v>6</v>
      </c>
      <c r="B9" s="14" t="s">
        <v>69</v>
      </c>
      <c r="C9" s="15">
        <v>277018.5</v>
      </c>
      <c r="D9" s="15">
        <v>1066580.1000000001</v>
      </c>
      <c r="E9" s="15">
        <v>332394.8</v>
      </c>
      <c r="F9" s="15">
        <f t="shared" ref="F9:F37" si="5">E9/C9*100</f>
        <v>119.99010896384176</v>
      </c>
      <c r="G9" s="15">
        <f t="shared" si="0"/>
        <v>31.164541697337121</v>
      </c>
      <c r="H9" s="15">
        <v>185029.4</v>
      </c>
      <c r="I9" s="15">
        <f t="shared" si="1"/>
        <v>66.793156413741315</v>
      </c>
      <c r="J9" s="15">
        <f t="shared" si="2"/>
        <v>17.347914141657057</v>
      </c>
      <c r="K9" s="15">
        <v>85042.1</v>
      </c>
      <c r="L9" s="15">
        <f t="shared" si="3"/>
        <v>30.699068834752918</v>
      </c>
      <c r="M9" s="15">
        <f t="shared" si="4"/>
        <v>7.9733439616958917</v>
      </c>
    </row>
    <row r="10" spans="1:13" s="3" customFormat="1" ht="47.25" x14ac:dyDescent="0.25">
      <c r="A10" s="10" t="s">
        <v>7</v>
      </c>
      <c r="B10" s="14" t="s">
        <v>70</v>
      </c>
      <c r="C10" s="15">
        <v>680731.6</v>
      </c>
      <c r="D10" s="15">
        <v>773068.5</v>
      </c>
      <c r="E10" s="15">
        <v>555618.69999999995</v>
      </c>
      <c r="F10" s="15">
        <f t="shared" si="5"/>
        <v>81.620817955270468</v>
      </c>
      <c r="G10" s="15">
        <f t="shared" si="0"/>
        <v>71.871858703336116</v>
      </c>
      <c r="H10" s="15">
        <v>2269278.7999999998</v>
      </c>
      <c r="I10" s="15">
        <f t="shared" si="1"/>
        <v>333.35881572120348</v>
      </c>
      <c r="J10" s="15">
        <f t="shared" si="2"/>
        <v>293.54174953448495</v>
      </c>
      <c r="K10" s="15">
        <v>1937402.7</v>
      </c>
      <c r="L10" s="15">
        <f t="shared" si="3"/>
        <v>284.60595923562238</v>
      </c>
      <c r="M10" s="15">
        <f t="shared" si="4"/>
        <v>250.61203502665029</v>
      </c>
    </row>
    <row r="11" spans="1:13" s="3" customFormat="1" ht="47.25" x14ac:dyDescent="0.25">
      <c r="A11" s="10" t="s">
        <v>9</v>
      </c>
      <c r="B11" s="14" t="s">
        <v>10</v>
      </c>
      <c r="C11" s="15">
        <v>13355587.4</v>
      </c>
      <c r="D11" s="15">
        <v>16286303.800000001</v>
      </c>
      <c r="E11" s="15">
        <v>16078118.5</v>
      </c>
      <c r="F11" s="15">
        <f t="shared" si="5"/>
        <v>120.38495963120275</v>
      </c>
      <c r="G11" s="15">
        <f t="shared" si="0"/>
        <v>98.721715482183242</v>
      </c>
      <c r="H11" s="15">
        <v>15935675.300000001</v>
      </c>
      <c r="I11" s="15">
        <f t="shared" si="1"/>
        <v>119.31841575159771</v>
      </c>
      <c r="J11" s="15">
        <f t="shared" si="2"/>
        <v>97.847095913807038</v>
      </c>
      <c r="K11" s="15">
        <v>15260223.4</v>
      </c>
      <c r="L11" s="15">
        <f t="shared" si="3"/>
        <v>114.26096766062119</v>
      </c>
      <c r="M11" s="15">
        <f t="shared" si="4"/>
        <v>93.699734374352019</v>
      </c>
    </row>
    <row r="12" spans="1:13" s="3" customFormat="1" ht="110.25" x14ac:dyDescent="0.25">
      <c r="A12" s="10" t="s">
        <v>11</v>
      </c>
      <c r="B12" s="14" t="s">
        <v>12</v>
      </c>
      <c r="C12" s="15">
        <v>390817.9</v>
      </c>
      <c r="D12" s="15">
        <v>909042.1</v>
      </c>
      <c r="E12" s="15">
        <v>1431019.2</v>
      </c>
      <c r="F12" s="15">
        <f t="shared" si="5"/>
        <v>366.16009655647804</v>
      </c>
      <c r="G12" s="15">
        <f t="shared" si="0"/>
        <v>157.42056391007634</v>
      </c>
      <c r="H12" s="15">
        <v>1203695.8999999999</v>
      </c>
      <c r="I12" s="15">
        <f t="shared" si="1"/>
        <v>307.99405554351523</v>
      </c>
      <c r="J12" s="15">
        <f t="shared" si="2"/>
        <v>132.41365828931356</v>
      </c>
      <c r="K12" s="15">
        <v>1403872.1</v>
      </c>
      <c r="L12" s="15">
        <f t="shared" si="3"/>
        <v>359.21386917027087</v>
      </c>
      <c r="M12" s="15">
        <f t="shared" si="4"/>
        <v>154.43422257340998</v>
      </c>
    </row>
    <row r="13" spans="1:13" s="3" customFormat="1" ht="47.25" x14ac:dyDescent="0.25">
      <c r="A13" s="10" t="s">
        <v>13</v>
      </c>
      <c r="B13" s="14" t="s">
        <v>71</v>
      </c>
      <c r="C13" s="15">
        <v>15724681.9</v>
      </c>
      <c r="D13" s="15">
        <v>19460871.100000001</v>
      </c>
      <c r="E13" s="15">
        <v>14993033.1</v>
      </c>
      <c r="F13" s="15">
        <f t="shared" si="5"/>
        <v>95.347131314624562</v>
      </c>
      <c r="G13" s="15">
        <f t="shared" si="0"/>
        <v>77.041942382527779</v>
      </c>
      <c r="H13" s="15">
        <v>13672254.5</v>
      </c>
      <c r="I13" s="15">
        <f t="shared" si="1"/>
        <v>86.947733422829998</v>
      </c>
      <c r="J13" s="15">
        <f t="shared" si="2"/>
        <v>70.255100245743876</v>
      </c>
      <c r="K13" s="15">
        <v>13587609.699999999</v>
      </c>
      <c r="L13" s="15">
        <f t="shared" si="3"/>
        <v>86.409440816732825</v>
      </c>
      <c r="M13" s="15">
        <f t="shared" si="4"/>
        <v>69.820151575845941</v>
      </c>
    </row>
    <row r="14" spans="1:13" s="3" customFormat="1" ht="63" x14ac:dyDescent="0.25">
      <c r="A14" s="10" t="s">
        <v>14</v>
      </c>
      <c r="B14" s="14" t="s">
        <v>15</v>
      </c>
      <c r="C14" s="15">
        <v>32939.699999999997</v>
      </c>
      <c r="D14" s="15">
        <v>109755.3</v>
      </c>
      <c r="E14" s="15">
        <v>92526.3</v>
      </c>
      <c r="F14" s="15">
        <f t="shared" si="5"/>
        <v>280.89600087432495</v>
      </c>
      <c r="G14" s="15">
        <f t="shared" si="0"/>
        <v>84.302352597095549</v>
      </c>
      <c r="H14" s="15">
        <v>92526.3</v>
      </c>
      <c r="I14" s="15">
        <f t="shared" si="1"/>
        <v>280.89600087432495</v>
      </c>
      <c r="J14" s="15">
        <f t="shared" si="2"/>
        <v>84.302352597095549</v>
      </c>
      <c r="K14" s="15">
        <v>92526.3</v>
      </c>
      <c r="L14" s="15">
        <f t="shared" si="3"/>
        <v>280.89600087432495</v>
      </c>
      <c r="M14" s="15">
        <f t="shared" si="4"/>
        <v>84.302352597095549</v>
      </c>
    </row>
    <row r="15" spans="1:13" s="3" customFormat="1" ht="63" x14ac:dyDescent="0.25">
      <c r="A15" s="10" t="s">
        <v>16</v>
      </c>
      <c r="B15" s="14" t="s">
        <v>17</v>
      </c>
      <c r="C15" s="15">
        <v>13157759.800000001</v>
      </c>
      <c r="D15" s="15">
        <v>19921492.399999999</v>
      </c>
      <c r="E15" s="15">
        <v>18073674.5</v>
      </c>
      <c r="F15" s="15">
        <f t="shared" si="5"/>
        <v>137.36133486796135</v>
      </c>
      <c r="G15" s="15">
        <f t="shared" si="0"/>
        <v>90.724500640323527</v>
      </c>
      <c r="H15" s="15">
        <v>21485680.600000001</v>
      </c>
      <c r="I15" s="15">
        <f t="shared" si="1"/>
        <v>163.29284716080622</v>
      </c>
      <c r="J15" s="15">
        <f t="shared" si="2"/>
        <v>107.85176215010881</v>
      </c>
      <c r="K15" s="15">
        <v>26539167.600000001</v>
      </c>
      <c r="L15" s="15">
        <f t="shared" si="3"/>
        <v>201.69974223119652</v>
      </c>
      <c r="M15" s="15">
        <f t="shared" si="4"/>
        <v>133.21877230442837</v>
      </c>
    </row>
    <row r="16" spans="1:13" s="3" customFormat="1" ht="63" x14ac:dyDescent="0.25">
      <c r="A16" s="10" t="s">
        <v>18</v>
      </c>
      <c r="B16" s="14" t="s">
        <v>20</v>
      </c>
      <c r="C16" s="15">
        <v>2071817.5</v>
      </c>
      <c r="D16" s="15">
        <v>2802037.4</v>
      </c>
      <c r="E16" s="15">
        <v>3349951.9</v>
      </c>
      <c r="F16" s="15">
        <f t="shared" si="5"/>
        <v>161.69145689714466</v>
      </c>
      <c r="G16" s="15">
        <f t="shared" si="0"/>
        <v>119.55414656492451</v>
      </c>
      <c r="H16" s="15">
        <v>1796574.9</v>
      </c>
      <c r="I16" s="15">
        <f t="shared" si="1"/>
        <v>86.714920595081367</v>
      </c>
      <c r="J16" s="15">
        <f t="shared" si="2"/>
        <v>64.116735201321717</v>
      </c>
      <c r="K16" s="15">
        <v>1620370.7</v>
      </c>
      <c r="L16" s="15">
        <f t="shared" si="3"/>
        <v>78.210107791830126</v>
      </c>
      <c r="M16" s="15">
        <f t="shared" si="4"/>
        <v>57.828303790663185</v>
      </c>
    </row>
    <row r="17" spans="1:13" s="3" customFormat="1" ht="78.75" x14ac:dyDescent="0.25">
      <c r="A17" s="10" t="s">
        <v>19</v>
      </c>
      <c r="B17" s="14" t="s">
        <v>21</v>
      </c>
      <c r="C17" s="15">
        <v>2047459</v>
      </c>
      <c r="D17" s="15">
        <v>1462224.2</v>
      </c>
      <c r="E17" s="15">
        <v>1992252.7</v>
      </c>
      <c r="F17" s="15">
        <f t="shared" si="5"/>
        <v>97.3036676192295</v>
      </c>
      <c r="G17" s="15">
        <f t="shared" si="0"/>
        <v>136.24810066746264</v>
      </c>
      <c r="H17" s="15">
        <v>731241.9</v>
      </c>
      <c r="I17" s="15">
        <f t="shared" si="1"/>
        <v>35.714605274147125</v>
      </c>
      <c r="J17" s="15">
        <f t="shared" si="2"/>
        <v>50.008876887689325</v>
      </c>
      <c r="K17" s="15">
        <v>621837</v>
      </c>
      <c r="L17" s="15">
        <f t="shared" si="3"/>
        <v>30.371157615366169</v>
      </c>
      <c r="M17" s="15">
        <f t="shared" si="4"/>
        <v>42.526788983522501</v>
      </c>
    </row>
    <row r="18" spans="1:13" s="3" customFormat="1" ht="63" x14ac:dyDescent="0.25">
      <c r="A18" s="10" t="s">
        <v>22</v>
      </c>
      <c r="B18" s="14" t="s">
        <v>30</v>
      </c>
      <c r="C18" s="15">
        <v>51152.9</v>
      </c>
      <c r="D18" s="15">
        <v>53294.9</v>
      </c>
      <c r="E18" s="15">
        <v>55176.1</v>
      </c>
      <c r="F18" s="15"/>
      <c r="G18" s="15">
        <f t="shared" si="0"/>
        <v>103.52979365755446</v>
      </c>
      <c r="H18" s="15">
        <v>55734.3</v>
      </c>
      <c r="I18" s="15"/>
      <c r="J18" s="15">
        <f t="shared" si="2"/>
        <v>104.57717342559982</v>
      </c>
      <c r="K18" s="15">
        <v>55734.3</v>
      </c>
      <c r="L18" s="15"/>
      <c r="M18" s="15">
        <f t="shared" si="4"/>
        <v>104.57717342559982</v>
      </c>
    </row>
    <row r="19" spans="1:13" s="3" customFormat="1" ht="63" x14ac:dyDescent="0.25">
      <c r="A19" s="10" t="s">
        <v>31</v>
      </c>
      <c r="B19" s="14" t="s">
        <v>32</v>
      </c>
      <c r="C19" s="15">
        <v>889660</v>
      </c>
      <c r="D19" s="15">
        <v>6153102.7000000002</v>
      </c>
      <c r="E19" s="15">
        <v>6186584.7999999998</v>
      </c>
      <c r="F19" s="15"/>
      <c r="G19" s="15">
        <f t="shared" si="0"/>
        <v>100.54414986442531</v>
      </c>
      <c r="H19" s="15">
        <v>6364523.2999999998</v>
      </c>
      <c r="I19" s="15"/>
      <c r="J19" s="15">
        <f t="shared" si="2"/>
        <v>103.43599985743776</v>
      </c>
      <c r="K19" s="15">
        <v>6618233.0999999996</v>
      </c>
      <c r="L19" s="15"/>
      <c r="M19" s="15">
        <f t="shared" si="4"/>
        <v>107.55928224633729</v>
      </c>
    </row>
    <row r="20" spans="1:13" s="3" customFormat="1" ht="47.25" x14ac:dyDescent="0.25">
      <c r="A20" s="10" t="s">
        <v>33</v>
      </c>
      <c r="B20" s="14" t="s">
        <v>34</v>
      </c>
      <c r="C20" s="15">
        <v>233890.3</v>
      </c>
      <c r="D20" s="15">
        <v>1903063.1</v>
      </c>
      <c r="E20" s="15">
        <v>172147.9</v>
      </c>
      <c r="F20" s="15">
        <f t="shared" si="5"/>
        <v>73.601983493971318</v>
      </c>
      <c r="G20" s="15">
        <f t="shared" si="0"/>
        <v>9.0458324792278297</v>
      </c>
      <c r="H20" s="15">
        <v>165939.29999999999</v>
      </c>
      <c r="I20" s="15">
        <f t="shared" si="1"/>
        <v>70.947491195658813</v>
      </c>
      <c r="J20" s="15">
        <f t="shared" si="2"/>
        <v>8.7195900125434616</v>
      </c>
      <c r="K20" s="15">
        <v>171924.9</v>
      </c>
      <c r="L20" s="15">
        <f t="shared" si="3"/>
        <v>73.506639651152696</v>
      </c>
      <c r="M20" s="15">
        <f t="shared" si="4"/>
        <v>9.0341145283096491</v>
      </c>
    </row>
    <row r="21" spans="1:13" s="3" customFormat="1" ht="47.25" x14ac:dyDescent="0.25">
      <c r="A21" s="10" t="s">
        <v>35</v>
      </c>
      <c r="B21" s="14" t="s">
        <v>36</v>
      </c>
      <c r="C21" s="15">
        <v>892571.2</v>
      </c>
      <c r="D21" s="15">
        <v>1381002.3</v>
      </c>
      <c r="E21" s="15">
        <v>1174175.8999999999</v>
      </c>
      <c r="F21" s="15">
        <f t="shared" si="5"/>
        <v>131.54983042249177</v>
      </c>
      <c r="G21" s="15">
        <f t="shared" si="0"/>
        <v>85.023457238268165</v>
      </c>
      <c r="H21" s="15">
        <v>1223240.3</v>
      </c>
      <c r="I21" s="15">
        <f t="shared" si="1"/>
        <v>137.04680366115332</v>
      </c>
      <c r="J21" s="15">
        <f t="shared" si="2"/>
        <v>88.576268120625144</v>
      </c>
      <c r="K21" s="15">
        <v>703931.6</v>
      </c>
      <c r="L21" s="15">
        <f t="shared" si="3"/>
        <v>78.865596380434411</v>
      </c>
      <c r="M21" s="15">
        <f t="shared" si="4"/>
        <v>50.972514672857528</v>
      </c>
    </row>
    <row r="22" spans="1:13" s="3" customFormat="1" ht="47.25" x14ac:dyDescent="0.25">
      <c r="A22" s="10" t="s">
        <v>37</v>
      </c>
      <c r="B22" s="14" t="s">
        <v>38</v>
      </c>
      <c r="C22" s="15">
        <v>1930561.8</v>
      </c>
      <c r="D22" s="15">
        <v>2269790.6</v>
      </c>
      <c r="E22" s="15">
        <v>2276464.5</v>
      </c>
      <c r="F22" s="15">
        <f t="shared" si="5"/>
        <v>117.91720420449631</v>
      </c>
      <c r="G22" s="15">
        <f t="shared" si="0"/>
        <v>100.29403152872341</v>
      </c>
      <c r="H22" s="15">
        <v>2169585.2000000002</v>
      </c>
      <c r="I22" s="15">
        <f t="shared" si="1"/>
        <v>112.38102815460248</v>
      </c>
      <c r="J22" s="15">
        <f t="shared" si="2"/>
        <v>95.585257952870194</v>
      </c>
      <c r="K22" s="15">
        <v>2055337.1</v>
      </c>
      <c r="L22" s="15">
        <f t="shared" si="3"/>
        <v>106.46316010189365</v>
      </c>
      <c r="M22" s="15">
        <f t="shared" si="4"/>
        <v>90.551837689344566</v>
      </c>
    </row>
    <row r="23" spans="1:13" s="3" customFormat="1" ht="63" x14ac:dyDescent="0.25">
      <c r="A23" s="10" t="s">
        <v>39</v>
      </c>
      <c r="B23" s="14" t="s">
        <v>40</v>
      </c>
      <c r="C23" s="15">
        <v>12380999.199999999</v>
      </c>
      <c r="D23" s="15">
        <v>7683229.5999999996</v>
      </c>
      <c r="E23" s="15">
        <v>7699663.4000000004</v>
      </c>
      <c r="F23" s="15">
        <f t="shared" si="5"/>
        <v>62.18935382856661</v>
      </c>
      <c r="G23" s="15">
        <f t="shared" si="0"/>
        <v>100.2138918248649</v>
      </c>
      <c r="H23" s="15">
        <v>7641315.0999999996</v>
      </c>
      <c r="I23" s="15">
        <f t="shared" si="1"/>
        <v>61.718080879934142</v>
      </c>
      <c r="J23" s="15">
        <f t="shared" si="2"/>
        <v>99.45446768895205</v>
      </c>
      <c r="K23" s="15">
        <v>7557588.7999999998</v>
      </c>
      <c r="L23" s="15">
        <f t="shared" si="3"/>
        <v>61.041832552577823</v>
      </c>
      <c r="M23" s="15">
        <f t="shared" si="4"/>
        <v>98.364739744338763</v>
      </c>
    </row>
    <row r="24" spans="1:13" s="3" customFormat="1" ht="47.25" x14ac:dyDescent="0.25">
      <c r="A24" s="10" t="s">
        <v>41</v>
      </c>
      <c r="B24" s="14" t="s">
        <v>42</v>
      </c>
      <c r="C24" s="15">
        <v>1522382</v>
      </c>
      <c r="D24" s="15">
        <v>751677.9</v>
      </c>
      <c r="E24" s="15">
        <v>602350.6</v>
      </c>
      <c r="F24" s="15">
        <f t="shared" si="5"/>
        <v>39.566324352232222</v>
      </c>
      <c r="G24" s="15">
        <f t="shared" si="0"/>
        <v>80.134137241496646</v>
      </c>
      <c r="H24" s="15">
        <v>598107.4</v>
      </c>
      <c r="I24" s="15">
        <f t="shared" si="1"/>
        <v>39.287603242812907</v>
      </c>
      <c r="J24" s="15">
        <f t="shared" si="2"/>
        <v>79.569640134424603</v>
      </c>
      <c r="K24" s="15">
        <v>598657.4</v>
      </c>
      <c r="L24" s="15">
        <f t="shared" si="3"/>
        <v>39.323730837595292</v>
      </c>
      <c r="M24" s="15">
        <f t="shared" si="4"/>
        <v>79.642809772643304</v>
      </c>
    </row>
    <row r="25" spans="1:13" s="3" customFormat="1" ht="63" x14ac:dyDescent="0.25">
      <c r="A25" s="10" t="s">
        <v>43</v>
      </c>
      <c r="B25" s="14" t="s">
        <v>44</v>
      </c>
      <c r="C25" s="15">
        <v>141621.9</v>
      </c>
      <c r="D25" s="15">
        <v>149100.6</v>
      </c>
      <c r="E25" s="15">
        <v>174116.3</v>
      </c>
      <c r="F25" s="15">
        <f t="shared" si="5"/>
        <v>122.94447398319043</v>
      </c>
      <c r="G25" s="15">
        <f t="shared" si="0"/>
        <v>116.77773261811151</v>
      </c>
      <c r="H25" s="15">
        <v>161633</v>
      </c>
      <c r="I25" s="15">
        <f t="shared" si="1"/>
        <v>114.12994741632474</v>
      </c>
      <c r="J25" s="15">
        <f t="shared" si="2"/>
        <v>108.40533170221984</v>
      </c>
      <c r="K25" s="15">
        <v>167103.29999999999</v>
      </c>
      <c r="L25" s="15">
        <f t="shared" si="3"/>
        <v>117.99255623600587</v>
      </c>
      <c r="M25" s="15">
        <f t="shared" si="4"/>
        <v>112.07419688451957</v>
      </c>
    </row>
    <row r="26" spans="1:13" s="3" customFormat="1" ht="63" x14ac:dyDescent="0.25">
      <c r="A26" s="10" t="s">
        <v>45</v>
      </c>
      <c r="B26" s="14" t="s">
        <v>46</v>
      </c>
      <c r="C26" s="15">
        <v>50131</v>
      </c>
      <c r="D26" s="15">
        <v>53083</v>
      </c>
      <c r="E26" s="15">
        <v>55512.4</v>
      </c>
      <c r="F26" s="15">
        <f t="shared" si="5"/>
        <v>110.73467515110411</v>
      </c>
      <c r="G26" s="15">
        <f t="shared" si="0"/>
        <v>104.57660644650831</v>
      </c>
      <c r="H26" s="15">
        <v>55512.4</v>
      </c>
      <c r="I26" s="15">
        <f t="shared" si="1"/>
        <v>110.73467515110411</v>
      </c>
      <c r="J26" s="15">
        <f t="shared" si="2"/>
        <v>104.57660644650831</v>
      </c>
      <c r="K26" s="15">
        <v>55512.4</v>
      </c>
      <c r="L26" s="15">
        <f t="shared" si="3"/>
        <v>110.73467515110411</v>
      </c>
      <c r="M26" s="15">
        <f t="shared" si="4"/>
        <v>104.57660644650831</v>
      </c>
    </row>
    <row r="27" spans="1:13" s="3" customFormat="1" ht="63" x14ac:dyDescent="0.25">
      <c r="A27" s="10" t="s">
        <v>47</v>
      </c>
      <c r="B27" s="14" t="s">
        <v>48</v>
      </c>
      <c r="C27" s="15">
        <v>198439.9</v>
      </c>
      <c r="D27" s="15">
        <v>209142.2</v>
      </c>
      <c r="E27" s="15">
        <v>212980.2</v>
      </c>
      <c r="F27" s="15">
        <f t="shared" si="5"/>
        <v>107.32730665556676</v>
      </c>
      <c r="G27" s="15">
        <f t="shared" si="0"/>
        <v>101.83511505568939</v>
      </c>
      <c r="H27" s="15">
        <v>212087.4</v>
      </c>
      <c r="I27" s="15">
        <f t="shared" si="1"/>
        <v>106.87739713636219</v>
      </c>
      <c r="J27" s="15">
        <f t="shared" si="2"/>
        <v>101.40822846847742</v>
      </c>
      <c r="K27" s="15">
        <v>211819.9</v>
      </c>
      <c r="L27" s="15">
        <f t="shared" si="3"/>
        <v>106.74259561711128</v>
      </c>
      <c r="M27" s="15">
        <f t="shared" si="4"/>
        <v>101.28032506113065</v>
      </c>
    </row>
    <row r="28" spans="1:13" s="3" customFormat="1" ht="78.75" x14ac:dyDescent="0.25">
      <c r="A28" s="10" t="s">
        <v>49</v>
      </c>
      <c r="B28" s="14" t="s">
        <v>50</v>
      </c>
      <c r="C28" s="15">
        <v>353862.6</v>
      </c>
      <c r="D28" s="15">
        <v>361561</v>
      </c>
      <c r="E28" s="15">
        <v>417525.2</v>
      </c>
      <c r="F28" s="15">
        <f t="shared" si="5"/>
        <v>117.99076816820993</v>
      </c>
      <c r="G28" s="15">
        <f t="shared" si="0"/>
        <v>115.47849463852573</v>
      </c>
      <c r="H28" s="15">
        <v>419652.1</v>
      </c>
      <c r="I28" s="15">
        <f t="shared" si="1"/>
        <v>118.59182066711769</v>
      </c>
      <c r="J28" s="15">
        <f t="shared" si="2"/>
        <v>116.0667494558318</v>
      </c>
      <c r="K28" s="15">
        <v>417007.2</v>
      </c>
      <c r="L28" s="15">
        <f t="shared" si="3"/>
        <v>117.84438366755911</v>
      </c>
      <c r="M28" s="15">
        <f t="shared" si="4"/>
        <v>115.33522697414821</v>
      </c>
    </row>
    <row r="29" spans="1:13" s="3" customFormat="1" ht="78.75" x14ac:dyDescent="0.25">
      <c r="A29" s="10" t="s">
        <v>51</v>
      </c>
      <c r="B29" s="14" t="s">
        <v>52</v>
      </c>
      <c r="C29" s="15">
        <v>63435.9</v>
      </c>
      <c r="D29" s="15">
        <v>57933.4</v>
      </c>
      <c r="E29" s="15">
        <v>58048.9</v>
      </c>
      <c r="F29" s="15">
        <f t="shared" si="5"/>
        <v>91.507963156509163</v>
      </c>
      <c r="G29" s="15">
        <f t="shared" si="0"/>
        <v>100.19936685918658</v>
      </c>
      <c r="H29" s="15">
        <v>56488.4</v>
      </c>
      <c r="I29" s="15">
        <f t="shared" si="1"/>
        <v>89.047999634276493</v>
      </c>
      <c r="J29" s="15">
        <f t="shared" si="2"/>
        <v>97.505756610176505</v>
      </c>
      <c r="K29" s="15">
        <v>56488.4</v>
      </c>
      <c r="L29" s="15">
        <f t="shared" si="3"/>
        <v>89.047999634276493</v>
      </c>
      <c r="M29" s="15">
        <f t="shared" si="4"/>
        <v>97.505756610176505</v>
      </c>
    </row>
    <row r="30" spans="1:13" s="3" customFormat="1" ht="63" x14ac:dyDescent="0.25">
      <c r="A30" s="10" t="s">
        <v>53</v>
      </c>
      <c r="B30" s="14" t="s">
        <v>54</v>
      </c>
      <c r="C30" s="15">
        <v>215537.1</v>
      </c>
      <c r="D30" s="15">
        <v>1385900.9</v>
      </c>
      <c r="E30" s="15">
        <v>1078167.3</v>
      </c>
      <c r="F30" s="15">
        <f t="shared" si="5"/>
        <v>500.22353460262758</v>
      </c>
      <c r="G30" s="15">
        <f t="shared" si="0"/>
        <v>77.795410912858216</v>
      </c>
      <c r="H30" s="15">
        <v>1654820.3</v>
      </c>
      <c r="I30" s="15">
        <f t="shared" si="1"/>
        <v>767.76587418128952</v>
      </c>
      <c r="J30" s="15">
        <f t="shared" si="2"/>
        <v>119.40394150837193</v>
      </c>
      <c r="K30" s="15">
        <v>176838.8</v>
      </c>
      <c r="L30" s="15">
        <f t="shared" si="3"/>
        <v>82.045643186254239</v>
      </c>
      <c r="M30" s="15">
        <f t="shared" si="4"/>
        <v>12.759844517021381</v>
      </c>
    </row>
    <row r="31" spans="1:13" s="3" customFormat="1" ht="63" x14ac:dyDescent="0.25">
      <c r="A31" s="10" t="s">
        <v>55</v>
      </c>
      <c r="B31" s="14" t="s">
        <v>56</v>
      </c>
      <c r="C31" s="15">
        <v>1177369.8999999999</v>
      </c>
      <c r="D31" s="15">
        <v>1237542</v>
      </c>
      <c r="E31" s="15">
        <v>1380287.9</v>
      </c>
      <c r="F31" s="15">
        <f t="shared" si="5"/>
        <v>117.23485541799565</v>
      </c>
      <c r="G31" s="15">
        <f t="shared" si="0"/>
        <v>111.53463074384547</v>
      </c>
      <c r="H31" s="15">
        <v>1278326</v>
      </c>
      <c r="I31" s="15">
        <f t="shared" si="1"/>
        <v>108.57471386010464</v>
      </c>
      <c r="J31" s="15">
        <f t="shared" si="2"/>
        <v>103.29556491820075</v>
      </c>
      <c r="K31" s="15">
        <v>1279346.8999999999</v>
      </c>
      <c r="L31" s="15">
        <f t="shared" si="3"/>
        <v>108.66142407751379</v>
      </c>
      <c r="M31" s="15">
        <f t="shared" si="4"/>
        <v>103.37805908809558</v>
      </c>
    </row>
    <row r="32" spans="1:13" s="3" customFormat="1" ht="47.25" x14ac:dyDescent="0.25">
      <c r="A32" s="10" t="s">
        <v>57</v>
      </c>
      <c r="B32" s="14" t="s">
        <v>58</v>
      </c>
      <c r="C32" s="15">
        <v>506737.9</v>
      </c>
      <c r="D32" s="15">
        <v>584578.6</v>
      </c>
      <c r="E32" s="15">
        <v>525091.4</v>
      </c>
      <c r="F32" s="15">
        <f t="shared" si="5"/>
        <v>103.6218921063532</v>
      </c>
      <c r="G32" s="15">
        <f t="shared" si="0"/>
        <v>89.823917604920894</v>
      </c>
      <c r="H32" s="15">
        <v>533701.1</v>
      </c>
      <c r="I32" s="15">
        <f t="shared" si="1"/>
        <v>105.32093612891398</v>
      </c>
      <c r="J32" s="15">
        <f t="shared" si="2"/>
        <v>91.296722117436389</v>
      </c>
      <c r="K32" s="15">
        <v>550812.80000000005</v>
      </c>
      <c r="L32" s="15">
        <f t="shared" si="3"/>
        <v>108.69777058317524</v>
      </c>
      <c r="M32" s="15">
        <f t="shared" si="4"/>
        <v>94.223907614818614</v>
      </c>
    </row>
    <row r="33" spans="1:13" s="3" customFormat="1" ht="47.25" x14ac:dyDescent="0.25">
      <c r="A33" s="10" t="s">
        <v>59</v>
      </c>
      <c r="B33" s="14" t="s">
        <v>60</v>
      </c>
      <c r="C33" s="15">
        <v>1981463.3</v>
      </c>
      <c r="D33" s="15">
        <v>1741233.5</v>
      </c>
      <c r="E33" s="15">
        <v>1613800.3</v>
      </c>
      <c r="F33" s="15">
        <f t="shared" si="5"/>
        <v>81.444874603531645</v>
      </c>
      <c r="G33" s="15">
        <f t="shared" si="0"/>
        <v>92.681441058881546</v>
      </c>
      <c r="H33" s="15">
        <v>1388673.1</v>
      </c>
      <c r="I33" s="15">
        <f t="shared" si="1"/>
        <v>70.083210726133558</v>
      </c>
      <c r="J33" s="15">
        <f t="shared" si="2"/>
        <v>79.752261830478218</v>
      </c>
      <c r="K33" s="15">
        <v>1693039.2</v>
      </c>
      <c r="L33" s="15">
        <f t="shared" si="3"/>
        <v>85.443883820608733</v>
      </c>
      <c r="M33" s="15">
        <f t="shared" si="4"/>
        <v>97.232174777248431</v>
      </c>
    </row>
    <row r="34" spans="1:13" s="3" customFormat="1" ht="78.75" x14ac:dyDescent="0.25">
      <c r="A34" s="10" t="s">
        <v>61</v>
      </c>
      <c r="B34" s="14" t="s">
        <v>62</v>
      </c>
      <c r="C34" s="15">
        <v>2235271.2999999998</v>
      </c>
      <c r="D34" s="15">
        <v>2622493.1</v>
      </c>
      <c r="E34" s="15">
        <v>2632968</v>
      </c>
      <c r="F34" s="15">
        <f t="shared" si="5"/>
        <v>117.79187609128252</v>
      </c>
      <c r="G34" s="15">
        <f t="shared" si="0"/>
        <v>100.39942526445542</v>
      </c>
      <c r="H34" s="15">
        <v>2918090</v>
      </c>
      <c r="I34" s="15">
        <f t="shared" si="1"/>
        <v>130.54746419372003</v>
      </c>
      <c r="J34" s="15">
        <f t="shared" si="2"/>
        <v>111.27159876988809</v>
      </c>
      <c r="K34" s="15">
        <v>2826928.5</v>
      </c>
      <c r="L34" s="15">
        <f t="shared" si="3"/>
        <v>126.46914493108734</v>
      </c>
      <c r="M34" s="15">
        <f t="shared" si="4"/>
        <v>107.79545997661538</v>
      </c>
    </row>
    <row r="35" spans="1:13" s="3" customFormat="1" ht="63" x14ac:dyDescent="0.25">
      <c r="A35" s="10" t="s">
        <v>63</v>
      </c>
      <c r="B35" s="14" t="s">
        <v>72</v>
      </c>
      <c r="C35" s="15">
        <v>980330.6</v>
      </c>
      <c r="D35" s="15">
        <v>1264941.6000000001</v>
      </c>
      <c r="E35" s="15">
        <v>1085954.3999999999</v>
      </c>
      <c r="F35" s="15">
        <f t="shared" si="5"/>
        <v>110.77430409700564</v>
      </c>
      <c r="G35" s="15">
        <f t="shared" si="0"/>
        <v>85.850160987669298</v>
      </c>
      <c r="H35" s="15">
        <v>1056980.1000000001</v>
      </c>
      <c r="I35" s="15">
        <f t="shared" si="1"/>
        <v>107.8187399230423</v>
      </c>
      <c r="J35" s="15">
        <f t="shared" si="2"/>
        <v>83.55959674343859</v>
      </c>
      <c r="K35" s="15">
        <v>1059535.6000000001</v>
      </c>
      <c r="L35" s="15">
        <f t="shared" si="3"/>
        <v>108.07941729045285</v>
      </c>
      <c r="M35" s="15">
        <f t="shared" si="4"/>
        <v>83.761621880409336</v>
      </c>
    </row>
    <row r="36" spans="1:13" s="3" customFormat="1" ht="63" x14ac:dyDescent="0.25">
      <c r="A36" s="10" t="s">
        <v>74</v>
      </c>
      <c r="B36" s="14" t="s">
        <v>73</v>
      </c>
      <c r="C36" s="15"/>
      <c r="D36" s="15"/>
      <c r="E36" s="15">
        <v>224358.5</v>
      </c>
      <c r="F36" s="15"/>
      <c r="G36" s="15"/>
      <c r="H36" s="15">
        <v>247067</v>
      </c>
      <c r="I36" s="15"/>
      <c r="J36" s="15"/>
      <c r="K36" s="15">
        <v>524517.1</v>
      </c>
      <c r="L36" s="15"/>
      <c r="M36" s="15"/>
    </row>
    <row r="37" spans="1:13" ht="47.25" x14ac:dyDescent="0.25">
      <c r="A37" s="7" t="s">
        <v>3</v>
      </c>
      <c r="B37" s="14" t="s">
        <v>4</v>
      </c>
      <c r="C37" s="15">
        <v>1671502.3</v>
      </c>
      <c r="D37" s="15">
        <v>1774799.7</v>
      </c>
      <c r="E37" s="15">
        <v>2431083.2999999998</v>
      </c>
      <c r="F37" s="15">
        <f t="shared" si="5"/>
        <v>145.44301255224116</v>
      </c>
      <c r="G37" s="15">
        <f t="shared" si="0"/>
        <v>136.97789671702108</v>
      </c>
      <c r="H37" s="15">
        <v>5929009.0999999996</v>
      </c>
      <c r="I37" s="15">
        <f t="shared" si="1"/>
        <v>354.71139345725095</v>
      </c>
      <c r="J37" s="15">
        <f t="shared" si="2"/>
        <v>334.06637943425392</v>
      </c>
      <c r="K37" s="15">
        <v>7378849.4000000004</v>
      </c>
      <c r="L37" s="15">
        <f t="shared" si="3"/>
        <v>441.45014936563359</v>
      </c>
      <c r="M37" s="15">
        <f t="shared" si="4"/>
        <v>415.75674145088033</v>
      </c>
    </row>
  </sheetData>
  <autoFilter ref="A7:M35"/>
  <mergeCells count="17">
    <mergeCell ref="J4:J5"/>
    <mergeCell ref="I4:I5"/>
    <mergeCell ref="I3:J3"/>
    <mergeCell ref="A1:M1"/>
    <mergeCell ref="L3:M3"/>
    <mergeCell ref="L4:L5"/>
    <mergeCell ref="M4:M5"/>
    <mergeCell ref="A3:A5"/>
    <mergeCell ref="B3:B5"/>
    <mergeCell ref="C3:C5"/>
    <mergeCell ref="D3:D5"/>
    <mergeCell ref="E3:E5"/>
    <mergeCell ref="F3:G3"/>
    <mergeCell ref="F4:F5"/>
    <mergeCell ref="G4:G5"/>
    <mergeCell ref="H3:H5"/>
    <mergeCell ref="K3:K5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68" fitToHeight="3" orientation="landscape" r:id="rId1"/>
  <headerFooter differentFirst="1">
    <oddHeader>&amp;C&amp;P</oddHead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Лазукова Нина Анатольевна</cp:lastModifiedBy>
  <cp:lastPrinted>2022-01-13T07:47:05Z</cp:lastPrinted>
  <dcterms:created xsi:type="dcterms:W3CDTF">2017-07-18T13:55:26Z</dcterms:created>
  <dcterms:modified xsi:type="dcterms:W3CDTF">2022-01-14T10:11:33Z</dcterms:modified>
</cp:coreProperties>
</file>