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25" windowWidth="12510" windowHeight="7110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<sst xmlns="http://schemas.openxmlformats.org/spreadsheetml/2006/main" count="34" uniqueCount="32">
  <si>
    <t>(тыс.руб.)</t>
  </si>
  <si>
    <t>№
 п/п</t>
  </si>
  <si>
    <t>Источники</t>
  </si>
  <si>
    <t>Кредиты, полученные от кредитных организаций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</si>
  <si>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</si>
  <si>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</si>
  <si>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</si>
  <si>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</si>
  <si>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</si>
  <si>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</si>
  <si>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 xml:space="preserve">Облигационный займ </t>
  </si>
  <si>
    <t>ИТОГО</t>
  </si>
  <si>
    <t xml:space="preserve">   Государственные внутренние заимствования Тверской области осуществляются в целях финансирования дефицита областного бюджета, а также для погашения государственных долговых обязательств Тверской области.</t>
  </si>
  <si>
    <t xml:space="preserve">    Привлечение и погашение заёмных средств по кредитным договорам и соглашениям, по государственным ценным бумагам Тверской области  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</si>
  <si>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</si>
  <si>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</si>
  <si>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кредиты, полученные за счет средств федерального бюджета для частичного покрытия дефицита бюджета</t>
  </si>
  <si>
    <t>2018 год</t>
  </si>
  <si>
    <t>2019 год</t>
  </si>
  <si>
    <t>Объём погашения 
в 2018 году</t>
  </si>
  <si>
    <t>Объём погашения 
в 2019 году</t>
  </si>
  <si>
    <t>соглашение от 12.05.2015 № 01-01-06/06-59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</si>
  <si>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соглашение от 13.05.2016 № 01-01-06/06-85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</si>
  <si>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 xml:space="preserve">Программа государственных внутренних заимствований Тверской области на 2018 год и на плановый период 2019 и 2020 годов 
</t>
  </si>
  <si>
    <t xml:space="preserve"> 1. Привлечение заёмных средств в 2018-2020 годах: </t>
  </si>
  <si>
    <t>2020 год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</si>
  <si>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2018 году, учтены в Программе государственных внутренних заимствований Тверской области на 2018 год и на плановый период 2019 и 2020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</si>
  <si>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2019 году, учтены в Программе государственных внутренних заимствований Тверской области на 2018 год и на плановый период 2019 и 2020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</si>
  <si>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2020 году, учтены в Программе государственных внутренних заимствований Тверской области на 2018 год и на плановый период 2019 и 2020 годов.</t>
  </si>
  <si>
    <t xml:space="preserve">     2. Погашение долговых обязательств в 2018-2020 годах:</t>
  </si>
  <si>
    <t>Объём погашения 
в 2020 году</t>
  </si>
  <si>
    <r>
      <t>Приложение 52</t>
    </r>
    <r>
      <rPr>
        <sz val="12"/>
        <color indexed="8"/>
        <rFont val="Times New Roman"/>
        <family val="1"/>
      </rPr>
      <t xml:space="preserve">
к закону Тверской области 
«Об областном бюджете Тверской области на 2018 год
и на плановый период 2019 и 2020 годов»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</si>
</sst>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00"/>
    <numFmt numFmtId="175" formatCode="0.0"/>
    <numFmt numFmtId="176" formatCode="#,##0.0"/>
  </numFmts>
  <fonts count="5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justify" vertical="top" wrapText="1"/>
      <protection/>
    </xf>
    <xf numFmtId="172" fontId="2" fillId="32" borderId="10" xfId="61" applyNumberFormat="1" applyFont="1" applyFill="1" applyBorder="1" applyAlignment="1">
      <alignment horizontal="right" vertical="top" wrapText="1" indent="1"/>
    </xf>
    <xf numFmtId="0" fontId="6" fillId="32" borderId="10" xfId="53" applyFont="1" applyFill="1" applyBorder="1" applyAlignment="1">
      <alignment horizontal="justify" vertical="top" wrapText="1"/>
      <protection/>
    </xf>
    <xf numFmtId="172" fontId="6" fillId="32" borderId="10" xfId="53" applyNumberFormat="1" applyFont="1" applyFill="1" applyBorder="1" applyAlignment="1">
      <alignment horizontal="right" vertical="top" wrapText="1" indent="1"/>
      <protection/>
    </xf>
    <xf numFmtId="0" fontId="2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vertical="top"/>
      <protection/>
    </xf>
    <xf numFmtId="0" fontId="2" fillId="32" borderId="0" xfId="53" applyFont="1" applyFill="1" applyAlignment="1">
      <alignment horizontal="right" wrapText="1"/>
      <protection/>
    </xf>
    <xf numFmtId="172" fontId="2" fillId="32" borderId="10" xfId="61" applyNumberFormat="1" applyFont="1" applyFill="1" applyBorder="1" applyAlignment="1">
      <alignment horizontal="right" vertical="top" wrapText="1" indent="1"/>
    </xf>
    <xf numFmtId="0" fontId="9" fillId="32" borderId="10" xfId="53" applyFont="1" applyFill="1" applyBorder="1" applyAlignment="1">
      <alignment horizontal="justify" vertical="top" wrapText="1"/>
      <protection/>
    </xf>
    <xf numFmtId="172" fontId="6" fillId="32" borderId="10" xfId="61" applyNumberFormat="1" applyFont="1" applyFill="1" applyBorder="1" applyAlignment="1">
      <alignment horizontal="right" vertical="top" wrapText="1" indent="1"/>
    </xf>
    <xf numFmtId="0" fontId="1" fillId="32" borderId="0" xfId="53" applyFill="1">
      <alignment horizontal="justify" vertical="top" wrapText="1"/>
      <protection/>
    </xf>
    <xf numFmtId="0" fontId="10" fillId="32" borderId="0" xfId="0" applyFont="1" applyFill="1" applyAlignment="1">
      <alignment vertical="center" wrapText="1"/>
    </xf>
    <xf numFmtId="0" fontId="3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horizontal="right" vertical="top" wrapText="1"/>
      <protection/>
    </xf>
    <xf numFmtId="0" fontId="7" fillId="32" borderId="10" xfId="53" applyFont="1" applyFill="1" applyBorder="1" applyAlignment="1">
      <alignment horizontal="center" vertical="center" wrapText="1"/>
      <protection/>
    </xf>
    <xf numFmtId="0" fontId="3" fillId="32" borderId="0" xfId="53" applyFont="1" applyFill="1" applyAlignment="1">
      <alignment horizontal="center" vertical="center" wrapText="1"/>
      <protection/>
    </xf>
    <xf numFmtId="0" fontId="4" fillId="32" borderId="0" xfId="53" applyFont="1" applyFill="1" applyAlignment="1">
      <alignment horizontal="center" vertical="center" wrapText="1"/>
      <protection/>
    </xf>
    <xf numFmtId="173" fontId="3" fillId="32" borderId="0" xfId="53" applyNumberFormat="1" applyFont="1" applyFill="1">
      <alignment horizontal="justify" vertical="top" wrapText="1"/>
      <protection/>
    </xf>
    <xf numFmtId="0" fontId="2" fillId="32" borderId="0" xfId="53" applyFont="1" applyFill="1" applyAlignment="1">
      <alignment horizontal="center" vertical="center" wrapText="1"/>
      <protection/>
    </xf>
    <xf numFmtId="0" fontId="2" fillId="32" borderId="0" xfId="53" applyFont="1" applyFill="1" applyAlignment="1">
      <alignment horizontal="left" vertical="top" wrapText="1" indent="1"/>
      <protection/>
    </xf>
    <xf numFmtId="0" fontId="2" fillId="33" borderId="10" xfId="53" applyFont="1" applyFill="1" applyBorder="1" applyAlignment="1">
      <alignment horizontal="left" vertical="top" wrapText="1" indent="1"/>
      <protection/>
    </xf>
    <xf numFmtId="172" fontId="2" fillId="33" borderId="10" xfId="61" applyNumberFormat="1" applyFont="1" applyFill="1" applyBorder="1" applyAlignment="1">
      <alignment horizontal="right" vertical="top" wrapText="1" indent="1"/>
    </xf>
    <xf numFmtId="172" fontId="2" fillId="33" borderId="10" xfId="61" applyNumberFormat="1" applyFont="1" applyFill="1" applyBorder="1" applyAlignment="1">
      <alignment horizontal="right" vertical="top" wrapText="1" indent="1"/>
    </xf>
    <xf numFmtId="0" fontId="10" fillId="32" borderId="0" xfId="0" applyFont="1" applyFill="1" applyAlignment="1">
      <alignment horizontal="right" vertical="top" wrapText="1"/>
    </xf>
    <xf numFmtId="0" fontId="7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6" fillId="32" borderId="0" xfId="53" applyFont="1" applyFill="1" applyAlignment="1">
      <alignment horizontal="center" wrapText="1"/>
      <protection/>
    </xf>
    <xf numFmtId="0" fontId="2" fillId="32" borderId="0" xfId="53" applyFont="1" applyFill="1" applyAlignment="1">
      <alignment horizontal="left" vertical="top" wrapText="1" indent="1"/>
      <protection/>
    </xf>
    <xf numFmtId="0" fontId="2" fillId="32" borderId="0" xfId="53" applyFont="1" applyFill="1" applyAlignment="1">
      <alignment horizontal="justify" vertical="center" wrapText="1"/>
      <protection/>
    </xf>
    <xf numFmtId="0" fontId="2" fillId="32" borderId="0" xfId="53" applyFont="1" applyFill="1" applyAlignment="1">
      <alignment horizontal="justify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Программа госзаимствований 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view="pageBreakPreview" zoomScaleNormal="120" zoomScaleSheetLayoutView="100" zoomScalePageLayoutView="0" workbookViewId="0" topLeftCell="A1">
      <selection activeCell="A2" sqref="A2:E2"/>
    </sheetView>
  </sheetViews>
  <sheetFormatPr defaultColWidth="14.75390625" defaultRowHeight="12.75"/>
  <cols>
    <col min="1" max="1" width="8.25390625" style="13" customWidth="1"/>
    <col min="2" max="2" width="45.625" style="13" customWidth="1"/>
    <col min="3" max="3" width="17.125" style="13" customWidth="1"/>
    <col min="4" max="4" width="16.75390625" style="13" customWidth="1"/>
    <col min="5" max="5" width="16.875" style="13" customWidth="1"/>
    <col min="6" max="16384" width="14.75390625" style="13" customWidth="1"/>
  </cols>
  <sheetData>
    <row r="1" spans="1:5" ht="75" customHeight="1">
      <c r="A1" s="14"/>
      <c r="B1" s="26" t="s">
        <v>31</v>
      </c>
      <c r="C1" s="26"/>
      <c r="D1" s="26"/>
      <c r="E1" s="26"/>
    </row>
    <row r="2" spans="1:5" s="7" customFormat="1" ht="54" customHeight="1">
      <c r="A2" s="29" t="s">
        <v>23</v>
      </c>
      <c r="B2" s="29"/>
      <c r="C2" s="29"/>
      <c r="D2" s="29"/>
      <c r="E2" s="29"/>
    </row>
    <row r="3" spans="1:5" s="7" customFormat="1" ht="39" customHeight="1">
      <c r="A3" s="31" t="s">
        <v>13</v>
      </c>
      <c r="B3" s="31"/>
      <c r="C3" s="31"/>
      <c r="D3" s="31"/>
      <c r="E3" s="31"/>
    </row>
    <row r="4" spans="1:5" s="15" customFormat="1" ht="15.75">
      <c r="A4" s="30" t="s">
        <v>24</v>
      </c>
      <c r="B4" s="30"/>
      <c r="C4" s="22"/>
      <c r="D4" s="7"/>
      <c r="E4" s="7"/>
    </row>
    <row r="5" spans="1:5" s="15" customFormat="1" ht="15.75">
      <c r="A5" s="8"/>
      <c r="B5" s="7"/>
      <c r="C5" s="7"/>
      <c r="D5" s="7"/>
      <c r="E5" s="16" t="s">
        <v>0</v>
      </c>
    </row>
    <row r="6" spans="1:5" s="18" customFormat="1" ht="31.5">
      <c r="A6" s="1" t="s">
        <v>1</v>
      </c>
      <c r="B6" s="1" t="s">
        <v>2</v>
      </c>
      <c r="C6" s="1" t="s">
        <v>17</v>
      </c>
      <c r="D6" s="1" t="s">
        <v>18</v>
      </c>
      <c r="E6" s="17" t="s">
        <v>25</v>
      </c>
    </row>
    <row r="7" spans="1:5" s="19" customFormat="1" ht="15.75">
      <c r="A7" s="1">
        <v>1</v>
      </c>
      <c r="B7" s="1">
        <v>2</v>
      </c>
      <c r="C7" s="1">
        <v>3</v>
      </c>
      <c r="D7" s="1">
        <v>4</v>
      </c>
      <c r="E7" s="1">
        <v>5</v>
      </c>
    </row>
    <row r="8" spans="1:5" s="15" customFormat="1" ht="30.75" customHeight="1">
      <c r="A8" s="2">
        <v>1</v>
      </c>
      <c r="B8" s="23" t="s">
        <v>3</v>
      </c>
      <c r="C8" s="24">
        <v>19965116.3</v>
      </c>
      <c r="D8" s="24">
        <v>19173001.4</v>
      </c>
      <c r="E8" s="24">
        <v>23205648.2</v>
      </c>
    </row>
    <row r="9" spans="1:5" s="15" customFormat="1" ht="64.5" customHeight="1">
      <c r="A9" s="2">
        <v>2</v>
      </c>
      <c r="B9" s="23" t="s">
        <v>14</v>
      </c>
      <c r="C9" s="24">
        <v>3850000</v>
      </c>
      <c r="D9" s="24">
        <v>3850000</v>
      </c>
      <c r="E9" s="24">
        <v>3990000</v>
      </c>
    </row>
    <row r="10" spans="1:5" s="15" customFormat="1" ht="15.75">
      <c r="A10" s="1"/>
      <c r="B10" s="5" t="s">
        <v>11</v>
      </c>
      <c r="C10" s="6">
        <f>SUM(C8:C9)</f>
        <v>23815116.3</v>
      </c>
      <c r="D10" s="6">
        <f>SUM(D8:D9)</f>
        <v>23023001.4</v>
      </c>
      <c r="E10" s="6">
        <f>SUM(E8:E9)</f>
        <v>27195648.2</v>
      </c>
    </row>
    <row r="11" spans="1:5" s="15" customFormat="1" ht="15.75">
      <c r="A11" s="7"/>
      <c r="B11" s="7"/>
      <c r="C11" s="7"/>
      <c r="D11" s="7"/>
      <c r="E11" s="7"/>
    </row>
    <row r="12" spans="1:5" s="15" customFormat="1" ht="50.25" customHeight="1">
      <c r="A12" s="32" t="s">
        <v>12</v>
      </c>
      <c r="B12" s="32"/>
      <c r="C12" s="32"/>
      <c r="D12" s="32"/>
      <c r="E12" s="32"/>
    </row>
    <row r="13" spans="1:5" s="15" customFormat="1" ht="51.75" customHeight="1">
      <c r="A13" s="27" t="s">
        <v>26</v>
      </c>
      <c r="B13" s="27"/>
      <c r="C13" s="27"/>
      <c r="D13" s="28"/>
      <c r="E13" s="28"/>
    </row>
    <row r="14" spans="1:7" s="15" customFormat="1" ht="51.75" customHeight="1">
      <c r="A14" s="27" t="s">
        <v>27</v>
      </c>
      <c r="B14" s="27"/>
      <c r="C14" s="27"/>
      <c r="D14" s="28"/>
      <c r="E14" s="28"/>
      <c r="G14" s="20"/>
    </row>
    <row r="15" spans="1:5" s="15" customFormat="1" ht="63.75" customHeight="1">
      <c r="A15" s="27" t="s">
        <v>28</v>
      </c>
      <c r="B15" s="27"/>
      <c r="C15" s="27"/>
      <c r="D15" s="28"/>
      <c r="E15" s="28"/>
    </row>
    <row r="16" spans="1:5" s="15" customFormat="1" ht="23.25" customHeight="1">
      <c r="A16" s="8" t="s">
        <v>29</v>
      </c>
      <c r="B16" s="8"/>
      <c r="C16" s="8"/>
      <c r="D16" s="7"/>
      <c r="E16" s="7"/>
    </row>
    <row r="17" spans="1:5" s="15" customFormat="1" ht="14.25" customHeight="1">
      <c r="A17" s="7"/>
      <c r="B17" s="7"/>
      <c r="C17" s="7"/>
      <c r="D17" s="7"/>
      <c r="E17" s="9" t="s">
        <v>0</v>
      </c>
    </row>
    <row r="18" spans="1:5" s="15" customFormat="1" ht="48.75" customHeight="1">
      <c r="A18" s="1" t="s">
        <v>4</v>
      </c>
      <c r="B18" s="1" t="s">
        <v>5</v>
      </c>
      <c r="C18" s="1" t="s">
        <v>19</v>
      </c>
      <c r="D18" s="1" t="s">
        <v>20</v>
      </c>
      <c r="E18" s="1" t="s">
        <v>30</v>
      </c>
    </row>
    <row r="19" spans="1:5" s="21" customFormat="1" ht="15.75">
      <c r="A19" s="1">
        <v>1</v>
      </c>
      <c r="B19" s="1">
        <v>2</v>
      </c>
      <c r="C19" s="1">
        <v>3</v>
      </c>
      <c r="D19" s="1">
        <v>4</v>
      </c>
      <c r="E19" s="1">
        <v>5</v>
      </c>
    </row>
    <row r="20" spans="1:5" s="19" customFormat="1" ht="53.25" customHeight="1">
      <c r="A20" s="2">
        <v>1</v>
      </c>
      <c r="B20" s="3" t="s">
        <v>6</v>
      </c>
      <c r="C20" s="10">
        <f>C22+C26+C27</f>
        <v>23339338.8</v>
      </c>
      <c r="D20" s="10">
        <f>D22+D26+D27</f>
        <v>25325047.2</v>
      </c>
      <c r="E20" s="10">
        <f>E22+E26+E27</f>
        <v>26188270</v>
      </c>
    </row>
    <row r="21" spans="1:5" s="15" customFormat="1" ht="21" customHeight="1">
      <c r="A21" s="3"/>
      <c r="B21" s="3" t="s">
        <v>7</v>
      </c>
      <c r="C21" s="10"/>
      <c r="D21" s="10"/>
      <c r="E21" s="10"/>
    </row>
    <row r="22" spans="1:5" s="15" customFormat="1" ht="32.25" customHeight="1">
      <c r="A22" s="3"/>
      <c r="B22" s="11" t="s">
        <v>8</v>
      </c>
      <c r="C22" s="10">
        <f>SUM(C23:C25)</f>
        <v>4439338.8</v>
      </c>
      <c r="D22" s="10">
        <f>SUM(D23:D25)</f>
        <v>4325047.2</v>
      </c>
      <c r="E22" s="10">
        <f>SUM(E23:E25)</f>
        <v>0</v>
      </c>
    </row>
    <row r="23" spans="1:5" s="15" customFormat="1" ht="99.75" customHeight="1">
      <c r="A23" s="3"/>
      <c r="B23" s="23" t="s">
        <v>21</v>
      </c>
      <c r="C23" s="10">
        <v>1555974</v>
      </c>
      <c r="D23" s="10">
        <v>0</v>
      </c>
      <c r="E23" s="10">
        <v>0</v>
      </c>
    </row>
    <row r="24" spans="1:5" s="15" customFormat="1" ht="99.75" customHeight="1">
      <c r="A24" s="3"/>
      <c r="B24" s="23" t="s">
        <v>22</v>
      </c>
      <c r="C24" s="10">
        <v>2410434.8</v>
      </c>
      <c r="D24" s="10">
        <v>3615652.2</v>
      </c>
      <c r="E24" s="10">
        <v>0</v>
      </c>
    </row>
    <row r="25" spans="1:5" s="15" customFormat="1" ht="53.25" customHeight="1">
      <c r="A25" s="3"/>
      <c r="B25" s="11" t="s">
        <v>16</v>
      </c>
      <c r="C25" s="10">
        <v>472930</v>
      </c>
      <c r="D25" s="10">
        <v>709395</v>
      </c>
      <c r="E25" s="10">
        <v>0</v>
      </c>
    </row>
    <row r="26" spans="1:5" s="15" customFormat="1" ht="18.75" customHeight="1">
      <c r="A26" s="3"/>
      <c r="B26" s="11" t="s">
        <v>9</v>
      </c>
      <c r="C26" s="25">
        <v>15050000</v>
      </c>
      <c r="D26" s="25">
        <v>17150000</v>
      </c>
      <c r="E26" s="25">
        <v>22198270</v>
      </c>
    </row>
    <row r="27" spans="1:5" s="15" customFormat="1" ht="81.75" customHeight="1">
      <c r="A27" s="3"/>
      <c r="B27" s="11" t="s">
        <v>15</v>
      </c>
      <c r="C27" s="25">
        <v>3850000</v>
      </c>
      <c r="D27" s="25">
        <v>3850000</v>
      </c>
      <c r="E27" s="25">
        <v>3990000</v>
      </c>
    </row>
    <row r="28" spans="1:5" s="15" customFormat="1" ht="18" customHeight="1">
      <c r="A28" s="2">
        <v>2</v>
      </c>
      <c r="B28" s="3" t="s">
        <v>10</v>
      </c>
      <c r="C28" s="4">
        <v>750000</v>
      </c>
      <c r="D28" s="4">
        <v>0</v>
      </c>
      <c r="E28" s="4">
        <v>0</v>
      </c>
    </row>
    <row r="29" spans="1:5" ht="18.75">
      <c r="A29" s="3"/>
      <c r="B29" s="5" t="s">
        <v>11</v>
      </c>
      <c r="C29" s="12">
        <f>C20+C28</f>
        <v>24089338.8</v>
      </c>
      <c r="D29" s="12">
        <f>D20+D28</f>
        <v>25325047.2</v>
      </c>
      <c r="E29" s="12">
        <f>E20+E28</f>
        <v>26188270</v>
      </c>
    </row>
  </sheetData>
  <sheetProtection/>
  <mergeCells count="8">
    <mergeCell ref="B1:E1"/>
    <mergeCell ref="A15:E15"/>
    <mergeCell ref="A2:E2"/>
    <mergeCell ref="A4:B4"/>
    <mergeCell ref="A14:E14"/>
    <mergeCell ref="A3:E3"/>
    <mergeCell ref="A13:E13"/>
    <mergeCell ref="A12:E12"/>
  </mergeCells>
  <printOptions horizontalCentered="1"/>
  <pageMargins left="0.984251968503937" right="0.5905511811023623" top="0.5905511811023623" bottom="0.5905511811023623" header="0.1968503937007874" footer="0.1968503937007874"/>
  <pageSetup fitToHeight="2" fitToWidth="1" horizontalDpi="600" verticalDpi="600" orientation="portrait" paperSize="9" scale="83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Лихачева Наталья</cp:lastModifiedBy>
  <cp:lastPrinted>2017-10-16T15:53:14Z</cp:lastPrinted>
  <dcterms:created xsi:type="dcterms:W3CDTF">2008-09-17T06:31:37Z</dcterms:created>
  <dcterms:modified xsi:type="dcterms:W3CDTF">2017-10-16T15:53:50Z</dcterms:modified>
  <cp:category/>
  <cp:version/>
  <cp:contentType/>
  <cp:contentStatus/>
</cp:coreProperties>
</file>