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40" windowHeight="846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<sst xmlns="http://schemas.openxmlformats.org/spreadsheetml/2006/main" count="131" uniqueCount="90">
  <si>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</si>
  <si>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</si>
  <si>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01 06 01 00 00 0000 000</t>
  </si>
  <si>
    <t>01 06 01 00 02 0000 630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</si>
  <si>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</si>
  <si>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01 01 00 00 00 0000 000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</si>
  <si>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</si>
  <si>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01 01 00 00 00 0000 800</t>
  </si>
  <si>
    <t>01 01 00 00 02 0000 810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</si>
  <si>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</si>
  <si>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</si>
  <si>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</si>
  <si>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</si>
  <si>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01 02 00 00 02 0000 710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</si>
  <si>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</si>
  <si>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</si>
  <si>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01 02 00 00 02 0000 810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</si>
  <si>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</si>
  <si>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</si>
  <si>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</si>
  <si>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</si>
  <si>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</si>
  <si>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</si>
  <si>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</si>
  <si>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</si>
  <si>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</si>
  <si>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</si>
  <si>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</si>
  <si>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</si>
  <si>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Исполнение государственных и муниципальных гарантий в валюте Российской Федерации</t>
  </si>
  <si>
    <t>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</si>
  <si>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</si>
  <si>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01 06 04 00 00 0000 800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</si>
  <si>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</si>
  <si>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</si>
  <si>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</si>
  <si>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</si>
  <si>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</si>
  <si>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</si>
  <si>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</si>
  <si>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</si>
  <si>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Предоставление бюджетных кредитов внутри страны в валюте Российской Федерации</t>
  </si>
  <si>
    <t>01 06 05 00 00 0000 500</t>
  </si>
  <si>
    <t>01 06 05 02 02 0000 540</t>
  </si>
  <si>
    <t>Утверждено законом об областном бюджете</t>
  </si>
  <si>
    <t>Кассовое исполнение</t>
  </si>
  <si>
    <t>019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</si>
  <si>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</si>
  <si>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</si>
  <si>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</si>
  <si>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</si>
  <si>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</si>
  <si>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имущественных и земельных отношений Тверской области</t>
  </si>
  <si>
    <t>Министерство финансов Тверской области</t>
  </si>
  <si>
    <t>01 01 00 00 02 0000 710</t>
  </si>
  <si>
    <t>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</si>
  <si>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</si>
  <si>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</si>
  <si>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</si>
  <si>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</si>
  <si>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</si>
  <si>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</si>
  <si>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</si>
  <si>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</si>
  <si>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</si>
  <si>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</si>
  <si>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</si>
  <si>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</si>
  <si>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</si>
  <si>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</si>
  <si>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</si>
  <si>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Получение кредитов, предоставленных за счет средств федерального бюджета для частичного покрытия дефицита бюджета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</si>
  <si>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</si>
  <si>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</si>
  <si>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</si>
  <si>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</si>
  <si>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01 03 00 00 00 0000 000</t>
  </si>
  <si>
    <t>01 03 01 00 00 0000 700</t>
  </si>
  <si>
    <t>01 03 01 00 02 0000 710</t>
  </si>
  <si>
    <t>01 03 01 00 02 0001 710</t>
  </si>
  <si>
    <t>01 03 01 00 02 0002 710</t>
  </si>
  <si>
    <t>01 03 01 00 00 0000 800</t>
  </si>
  <si>
    <t>01 03 01 00 02 0000 810</t>
  </si>
  <si>
    <t>01 03 01 00 02 0001 810</t>
  </si>
  <si>
    <t>01 03 01 00 02 0002 810</t>
  </si>
  <si>
    <t>Итого источники финансирования дефицита областного бюджета Тверской области</t>
  </si>
  <si>
    <t>(тыс. руб.)</t>
  </si>
  <si>
    <t>Код классификации  источников финансирования дефицитов бюджетов</t>
  </si>
  <si>
    <t>Источники финансирования дефицита областного бюджета Тверской области за 2016 год
по кодам классификации источников финансирования дефицитов бюджетов</t>
  </si>
  <si>
    <r>
      <t xml:space="preserve">Приложение 33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</si>
</sst>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_р_._-;_-@_-"/>
    <numFmt numFmtId="178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170" fontId="0" fillId="0" borderId="0" xfId="0" applyNumberFormat="1" applyFont="1" applyFill="1" applyAlignment="1">
      <alignment vertical="top" wrapText="1"/>
    </xf>
    <xf numFmtId="0" fontId="42" fillId="0" borderId="0" xfId="0" applyNumberFormat="1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J3" sqref="J3"/>
    </sheetView>
  </sheetViews>
  <sheetFormatPr defaultColWidth="9.125" defaultRowHeight="12.75"/>
  <cols>
    <col min="1" max="1" width="58.625" style="2" customWidth="1"/>
    <col min="2" max="2" width="17.00390625" style="2" customWidth="1"/>
    <col min="3" max="3" width="26.50390625" style="2" customWidth="1"/>
    <col min="4" max="4" width="17.00390625" style="2" customWidth="1"/>
    <col min="5" max="5" width="15.50390625" style="2" customWidth="1"/>
    <col min="6" max="6" width="11.50390625" style="2" bestFit="1" customWidth="1"/>
    <col min="7" max="16384" width="9.125" style="2" customWidth="1"/>
  </cols>
  <sheetData>
    <row r="1" spans="1:5" s="23" customFormat="1" ht="70.5" customHeight="1">
      <c r="A1" s="24" t="s">
        <v>89</v>
      </c>
      <c r="B1" s="24"/>
      <c r="C1" s="24"/>
      <c r="D1" s="24"/>
      <c r="E1" s="24"/>
    </row>
    <row r="3" spans="1:5" ht="56.25" customHeight="1">
      <c r="A3" s="28" t="s">
        <v>88</v>
      </c>
      <c r="B3" s="28"/>
      <c r="C3" s="28"/>
      <c r="D3" s="28"/>
      <c r="E3" s="28"/>
    </row>
    <row r="4" ht="15">
      <c r="E4" s="3" t="s">
        <v>86</v>
      </c>
    </row>
    <row r="5" spans="1:5" s="4" customFormat="1" ht="39.75" customHeight="1">
      <c r="A5" s="29" t="s">
        <v>51</v>
      </c>
      <c r="B5" s="29" t="s">
        <v>87</v>
      </c>
      <c r="C5" s="29"/>
      <c r="D5" s="29" t="s">
        <v>44</v>
      </c>
      <c r="E5" s="29" t="s">
        <v>45</v>
      </c>
    </row>
    <row r="6" spans="1:6" ht="162" customHeight="1">
      <c r="A6" s="29"/>
      <c r="B6" s="1" t="s">
        <v>49</v>
      </c>
      <c r="C6" s="1" t="s">
        <v>50</v>
      </c>
      <c r="D6" s="29"/>
      <c r="E6" s="29"/>
      <c r="F6" s="5"/>
    </row>
    <row r="7" spans="1:5" s="4" customFormat="1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30.75">
      <c r="A8" s="7" t="s">
        <v>52</v>
      </c>
      <c r="B8" s="8" t="s">
        <v>46</v>
      </c>
      <c r="C8" s="9"/>
      <c r="D8" s="15">
        <f aca="true" t="shared" si="0" ref="D8:E10">D9</f>
        <v>0</v>
      </c>
      <c r="E8" s="15">
        <f t="shared" si="0"/>
        <v>0</v>
      </c>
    </row>
    <row r="9" spans="1:5" ht="30.75">
      <c r="A9" s="7" t="s">
        <v>48</v>
      </c>
      <c r="B9" s="8" t="s">
        <v>46</v>
      </c>
      <c r="C9" s="9" t="s">
        <v>0</v>
      </c>
      <c r="D9" s="16">
        <f t="shared" si="0"/>
        <v>0</v>
      </c>
      <c r="E9" s="16">
        <f t="shared" si="0"/>
        <v>0</v>
      </c>
    </row>
    <row r="10" spans="1:5" ht="30.75">
      <c r="A10" s="10" t="s">
        <v>1</v>
      </c>
      <c r="B10" s="11" t="s">
        <v>46</v>
      </c>
      <c r="C10" s="12" t="s">
        <v>2</v>
      </c>
      <c r="D10" s="16">
        <f t="shared" si="0"/>
        <v>0</v>
      </c>
      <c r="E10" s="16">
        <f t="shared" si="0"/>
        <v>0</v>
      </c>
    </row>
    <row r="11" spans="1:5" ht="46.5">
      <c r="A11" s="10" t="s">
        <v>57</v>
      </c>
      <c r="B11" s="11" t="s">
        <v>46</v>
      </c>
      <c r="C11" s="12" t="s">
        <v>3</v>
      </c>
      <c r="D11" s="16">
        <v>0</v>
      </c>
      <c r="E11" s="16">
        <v>0</v>
      </c>
    </row>
    <row r="12" spans="1:5" ht="15">
      <c r="A12" s="7" t="s">
        <v>53</v>
      </c>
      <c r="B12" s="8" t="s">
        <v>47</v>
      </c>
      <c r="C12" s="9"/>
      <c r="D12" s="15">
        <f>D13+D18+D23+D32+D39</f>
        <v>-371416.3999999976</v>
      </c>
      <c r="E12" s="15">
        <f>E13+E18+E23+E32+E39</f>
        <v>-4395062.5</v>
      </c>
    </row>
    <row r="13" spans="1:5" ht="46.5">
      <c r="A13" s="7" t="s">
        <v>4</v>
      </c>
      <c r="B13" s="8" t="s">
        <v>47</v>
      </c>
      <c r="C13" s="9" t="s">
        <v>5</v>
      </c>
      <c r="D13" s="15">
        <f>D14+D16</f>
        <v>-750000</v>
      </c>
      <c r="E13" s="15">
        <f>E14+E16</f>
        <v>-749999.8</v>
      </c>
    </row>
    <row r="14" spans="1:5" ht="46.5">
      <c r="A14" s="10" t="s">
        <v>56</v>
      </c>
      <c r="B14" s="11" t="s">
        <v>47</v>
      </c>
      <c r="C14" s="12" t="s">
        <v>55</v>
      </c>
      <c r="D14" s="16">
        <f>D15</f>
        <v>0</v>
      </c>
      <c r="E14" s="16">
        <f>E15</f>
        <v>0</v>
      </c>
    </row>
    <row r="15" spans="1:5" ht="46.5">
      <c r="A15" s="10" t="s">
        <v>58</v>
      </c>
      <c r="B15" s="11" t="s">
        <v>47</v>
      </c>
      <c r="C15" s="12" t="s">
        <v>54</v>
      </c>
      <c r="D15" s="16">
        <v>0</v>
      </c>
      <c r="E15" s="16">
        <v>0</v>
      </c>
    </row>
    <row r="16" spans="1:5" ht="46.5">
      <c r="A16" s="10" t="s">
        <v>6</v>
      </c>
      <c r="B16" s="11" t="s">
        <v>47</v>
      </c>
      <c r="C16" s="12" t="s">
        <v>7</v>
      </c>
      <c r="D16" s="16">
        <f>D17</f>
        <v>-750000</v>
      </c>
      <c r="E16" s="16">
        <f>E17</f>
        <v>-749999.8</v>
      </c>
    </row>
    <row r="17" spans="1:5" ht="46.5">
      <c r="A17" s="10" t="s">
        <v>59</v>
      </c>
      <c r="B17" s="11" t="s">
        <v>47</v>
      </c>
      <c r="C17" s="12" t="s">
        <v>8</v>
      </c>
      <c r="D17" s="16">
        <v>-750000</v>
      </c>
      <c r="E17" s="16">
        <v>-749999.8</v>
      </c>
    </row>
    <row r="18" spans="1:5" ht="30.75">
      <c r="A18" s="7" t="s">
        <v>9</v>
      </c>
      <c r="B18" s="8" t="s">
        <v>47</v>
      </c>
      <c r="C18" s="9" t="s">
        <v>10</v>
      </c>
      <c r="D18" s="15">
        <f>D19+D21</f>
        <v>-3177252.3000000007</v>
      </c>
      <c r="E18" s="15">
        <f>E19+E21</f>
        <v>-3700000</v>
      </c>
    </row>
    <row r="19" spans="1:5" ht="30.75">
      <c r="A19" s="10" t="s">
        <v>11</v>
      </c>
      <c r="B19" s="11" t="s">
        <v>47</v>
      </c>
      <c r="C19" s="12" t="s">
        <v>12</v>
      </c>
      <c r="D19" s="16">
        <f>D20</f>
        <v>16105320.7</v>
      </c>
      <c r="E19" s="16">
        <f>E20</f>
        <v>7500000</v>
      </c>
    </row>
    <row r="20" spans="1:5" ht="46.5">
      <c r="A20" s="10" t="s">
        <v>60</v>
      </c>
      <c r="B20" s="11" t="s">
        <v>47</v>
      </c>
      <c r="C20" s="12" t="s">
        <v>13</v>
      </c>
      <c r="D20" s="16">
        <v>16105320.7</v>
      </c>
      <c r="E20" s="16">
        <v>7500000</v>
      </c>
    </row>
    <row r="21" spans="1:5" ht="30.75">
      <c r="A21" s="10" t="s">
        <v>14</v>
      </c>
      <c r="B21" s="11" t="s">
        <v>47</v>
      </c>
      <c r="C21" s="12" t="s">
        <v>15</v>
      </c>
      <c r="D21" s="16">
        <f>D22</f>
        <v>-19282573</v>
      </c>
      <c r="E21" s="16">
        <f>E22</f>
        <v>-11200000</v>
      </c>
    </row>
    <row r="22" spans="1:5" ht="46.5">
      <c r="A22" s="10" t="s">
        <v>61</v>
      </c>
      <c r="B22" s="11" t="s">
        <v>47</v>
      </c>
      <c r="C22" s="12" t="s">
        <v>16</v>
      </c>
      <c r="D22" s="16">
        <v>-19282573</v>
      </c>
      <c r="E22" s="16">
        <v>-11200000</v>
      </c>
    </row>
    <row r="23" spans="1:5" ht="30.75">
      <c r="A23" s="7" t="s">
        <v>67</v>
      </c>
      <c r="B23" s="8" t="s">
        <v>47</v>
      </c>
      <c r="C23" s="9" t="s">
        <v>76</v>
      </c>
      <c r="D23" s="15">
        <f>D24+D28</f>
        <v>2810331.2</v>
      </c>
      <c r="E23" s="15">
        <f>E24+E28</f>
        <v>2810331.2</v>
      </c>
    </row>
    <row r="24" spans="1:5" ht="46.5">
      <c r="A24" s="10" t="s">
        <v>68</v>
      </c>
      <c r="B24" s="11" t="s">
        <v>47</v>
      </c>
      <c r="C24" s="12" t="s">
        <v>77</v>
      </c>
      <c r="D24" s="16">
        <f>D25</f>
        <v>7208412</v>
      </c>
      <c r="E24" s="16">
        <f>E25</f>
        <v>7208412</v>
      </c>
    </row>
    <row r="25" spans="1:5" ht="46.5">
      <c r="A25" s="10" t="s">
        <v>69</v>
      </c>
      <c r="B25" s="11" t="s">
        <v>47</v>
      </c>
      <c r="C25" s="12" t="s">
        <v>78</v>
      </c>
      <c r="D25" s="16">
        <f>D26+D27</f>
        <v>7208412</v>
      </c>
      <c r="E25" s="16">
        <f>E26+E27</f>
        <v>7208412</v>
      </c>
    </row>
    <row r="26" spans="1:5" ht="46.5" hidden="1">
      <c r="A26" s="10" t="s">
        <v>70</v>
      </c>
      <c r="B26" s="11" t="s">
        <v>47</v>
      </c>
      <c r="C26" s="12" t="s">
        <v>79</v>
      </c>
      <c r="D26" s="16"/>
      <c r="E26" s="16"/>
    </row>
    <row r="27" spans="1:5" ht="46.5">
      <c r="A27" s="10" t="s">
        <v>71</v>
      </c>
      <c r="B27" s="11" t="s">
        <v>47</v>
      </c>
      <c r="C27" s="12" t="s">
        <v>80</v>
      </c>
      <c r="D27" s="16">
        <v>7208412</v>
      </c>
      <c r="E27" s="16">
        <v>7208412</v>
      </c>
    </row>
    <row r="28" spans="1:5" ht="46.5">
      <c r="A28" s="10" t="s">
        <v>72</v>
      </c>
      <c r="B28" s="11" t="s">
        <v>47</v>
      </c>
      <c r="C28" s="12" t="s">
        <v>81</v>
      </c>
      <c r="D28" s="16">
        <f>D29</f>
        <v>-4398080.8</v>
      </c>
      <c r="E28" s="16">
        <f>E29</f>
        <v>-4398080.8</v>
      </c>
    </row>
    <row r="29" spans="1:5" ht="46.5">
      <c r="A29" s="10" t="s">
        <v>73</v>
      </c>
      <c r="B29" s="11" t="s">
        <v>47</v>
      </c>
      <c r="C29" s="12" t="s">
        <v>82</v>
      </c>
      <c r="D29" s="16">
        <f>D30+D31</f>
        <v>-4398080.8</v>
      </c>
      <c r="E29" s="16">
        <f>E30+E31</f>
        <v>-4398080.8</v>
      </c>
    </row>
    <row r="30" spans="1:5" ht="46.5" hidden="1">
      <c r="A30" s="10" t="s">
        <v>74</v>
      </c>
      <c r="B30" s="11" t="s">
        <v>47</v>
      </c>
      <c r="C30" s="12" t="s">
        <v>83</v>
      </c>
      <c r="D30" s="16"/>
      <c r="E30" s="16"/>
    </row>
    <row r="31" spans="1:5" ht="46.5">
      <c r="A31" s="10" t="s">
        <v>75</v>
      </c>
      <c r="B31" s="11" t="s">
        <v>47</v>
      </c>
      <c r="C31" s="12" t="s">
        <v>84</v>
      </c>
      <c r="D31" s="16">
        <v>-4398080.8</v>
      </c>
      <c r="E31" s="16">
        <v>-4398080.8</v>
      </c>
    </row>
    <row r="32" spans="1:5" ht="30.75">
      <c r="A32" s="7" t="s">
        <v>17</v>
      </c>
      <c r="B32" s="8" t="s">
        <v>47</v>
      </c>
      <c r="C32" s="9" t="s">
        <v>18</v>
      </c>
      <c r="D32" s="15">
        <f>D33+D36</f>
        <v>748158.700000003</v>
      </c>
      <c r="E32" s="15">
        <f>E33+E36</f>
        <v>-2805270.5</v>
      </c>
    </row>
    <row r="33" spans="1:5" ht="15">
      <c r="A33" s="10" t="s">
        <v>19</v>
      </c>
      <c r="B33" s="11" t="s">
        <v>47</v>
      </c>
      <c r="C33" s="12" t="s">
        <v>20</v>
      </c>
      <c r="D33" s="16">
        <f>D34</f>
        <v>-75244755.6</v>
      </c>
      <c r="E33" s="16">
        <f>E34</f>
        <v>-75867108.6</v>
      </c>
    </row>
    <row r="34" spans="1:5" ht="15">
      <c r="A34" s="10" t="s">
        <v>21</v>
      </c>
      <c r="B34" s="11" t="s">
        <v>47</v>
      </c>
      <c r="C34" s="12" t="s">
        <v>22</v>
      </c>
      <c r="D34" s="16">
        <f>D35</f>
        <v>-75244755.6</v>
      </c>
      <c r="E34" s="16">
        <f>E35</f>
        <v>-75867108.6</v>
      </c>
    </row>
    <row r="35" spans="1:6" ht="30.75">
      <c r="A35" s="10" t="s">
        <v>62</v>
      </c>
      <c r="B35" s="11" t="s">
        <v>47</v>
      </c>
      <c r="C35" s="12" t="s">
        <v>23</v>
      </c>
      <c r="D35" s="16">
        <v>-75244755.6</v>
      </c>
      <c r="E35" s="16">
        <v>-75867108.6</v>
      </c>
      <c r="F35" s="13"/>
    </row>
    <row r="36" spans="1:5" ht="15">
      <c r="A36" s="10" t="s">
        <v>24</v>
      </c>
      <c r="B36" s="11" t="s">
        <v>47</v>
      </c>
      <c r="C36" s="12" t="s">
        <v>25</v>
      </c>
      <c r="D36" s="16">
        <f>D37</f>
        <v>75992914.3</v>
      </c>
      <c r="E36" s="16">
        <f>E37</f>
        <v>73061838.1</v>
      </c>
    </row>
    <row r="37" spans="1:5" ht="15">
      <c r="A37" s="10" t="s">
        <v>26</v>
      </c>
      <c r="B37" s="11" t="s">
        <v>47</v>
      </c>
      <c r="C37" s="12" t="s">
        <v>27</v>
      </c>
      <c r="D37" s="16">
        <f>D38</f>
        <v>75992914.3</v>
      </c>
      <c r="E37" s="16">
        <f>E38</f>
        <v>73061838.1</v>
      </c>
    </row>
    <row r="38" spans="1:5" ht="30.75">
      <c r="A38" s="10" t="s">
        <v>63</v>
      </c>
      <c r="B38" s="11" t="s">
        <v>47</v>
      </c>
      <c r="C38" s="12" t="s">
        <v>28</v>
      </c>
      <c r="D38" s="16">
        <v>75992914.3</v>
      </c>
      <c r="E38" s="16">
        <v>73061838.1</v>
      </c>
    </row>
    <row r="39" spans="1:5" ht="30.75">
      <c r="A39" s="7" t="s">
        <v>48</v>
      </c>
      <c r="B39" s="8" t="s">
        <v>47</v>
      </c>
      <c r="C39" s="9" t="s">
        <v>0</v>
      </c>
      <c r="D39" s="15">
        <f>D40+D43</f>
        <v>-2654</v>
      </c>
      <c r="E39" s="15">
        <f>E40+E43</f>
        <v>49876.600000000006</v>
      </c>
    </row>
    <row r="40" spans="1:5" s="22" customFormat="1" ht="30.75" hidden="1">
      <c r="A40" s="18" t="s">
        <v>29</v>
      </c>
      <c r="B40" s="19" t="s">
        <v>47</v>
      </c>
      <c r="C40" s="20" t="s">
        <v>30</v>
      </c>
      <c r="D40" s="21">
        <f>D41</f>
        <v>0</v>
      </c>
      <c r="E40" s="21">
        <f>E41</f>
        <v>0</v>
      </c>
    </row>
    <row r="41" spans="1:5" s="22" customFormat="1" ht="108.75" hidden="1">
      <c r="A41" s="18" t="s">
        <v>31</v>
      </c>
      <c r="B41" s="19" t="s">
        <v>47</v>
      </c>
      <c r="C41" s="20" t="s">
        <v>32</v>
      </c>
      <c r="D41" s="21">
        <f>D42</f>
        <v>0</v>
      </c>
      <c r="E41" s="21">
        <f>E42</f>
        <v>0</v>
      </c>
    </row>
    <row r="42" spans="1:5" s="22" customFormat="1" ht="108.75" hidden="1">
      <c r="A42" s="18" t="s">
        <v>33</v>
      </c>
      <c r="B42" s="19" t="s">
        <v>47</v>
      </c>
      <c r="C42" s="20" t="s">
        <v>34</v>
      </c>
      <c r="D42" s="21">
        <v>0</v>
      </c>
      <c r="E42" s="21">
        <v>0</v>
      </c>
    </row>
    <row r="43" spans="1:5" ht="30.75">
      <c r="A43" s="10" t="s">
        <v>35</v>
      </c>
      <c r="B43" s="11" t="s">
        <v>47</v>
      </c>
      <c r="C43" s="12" t="s">
        <v>36</v>
      </c>
      <c r="D43" s="16">
        <f>D44+D47</f>
        <v>-2654</v>
      </c>
      <c r="E43" s="16">
        <f>E44+E47</f>
        <v>49876.600000000006</v>
      </c>
    </row>
    <row r="44" spans="1:5" ht="30.75">
      <c r="A44" s="10" t="s">
        <v>37</v>
      </c>
      <c r="B44" s="11" t="s">
        <v>47</v>
      </c>
      <c r="C44" s="12" t="s">
        <v>38</v>
      </c>
      <c r="D44" s="16">
        <f>D45+D46</f>
        <v>367346</v>
      </c>
      <c r="E44" s="16">
        <f>E45+E46</f>
        <v>250384.6</v>
      </c>
    </row>
    <row r="45" spans="1:5" ht="46.5">
      <c r="A45" s="10" t="s">
        <v>64</v>
      </c>
      <c r="B45" s="11" t="s">
        <v>47</v>
      </c>
      <c r="C45" s="12" t="s">
        <v>39</v>
      </c>
      <c r="D45" s="16">
        <v>51</v>
      </c>
      <c r="E45" s="16">
        <v>83.1</v>
      </c>
    </row>
    <row r="46" spans="1:5" ht="62.25">
      <c r="A46" s="10" t="s">
        <v>65</v>
      </c>
      <c r="B46" s="11" t="s">
        <v>47</v>
      </c>
      <c r="C46" s="12" t="s">
        <v>40</v>
      </c>
      <c r="D46" s="16">
        <v>367295</v>
      </c>
      <c r="E46" s="16">
        <v>250301.5</v>
      </c>
    </row>
    <row r="47" spans="1:5" ht="30.75">
      <c r="A47" s="10" t="s">
        <v>41</v>
      </c>
      <c r="B47" s="11" t="s">
        <v>47</v>
      </c>
      <c r="C47" s="12" t="s">
        <v>42</v>
      </c>
      <c r="D47" s="16">
        <f>D48</f>
        <v>-370000</v>
      </c>
      <c r="E47" s="16">
        <f>E48</f>
        <v>-200508</v>
      </c>
    </row>
    <row r="48" spans="1:5" ht="62.25">
      <c r="A48" s="10" t="s">
        <v>66</v>
      </c>
      <c r="B48" s="11" t="s">
        <v>47</v>
      </c>
      <c r="C48" s="12" t="s">
        <v>43</v>
      </c>
      <c r="D48" s="16">
        <v>-370000</v>
      </c>
      <c r="E48" s="16">
        <v>-200508</v>
      </c>
    </row>
    <row r="49" spans="1:5" ht="28.5" customHeight="1">
      <c r="A49" s="25" t="s">
        <v>85</v>
      </c>
      <c r="B49" s="26"/>
      <c r="C49" s="27"/>
      <c r="D49" s="17">
        <f>D8+D12</f>
        <v>-371416.3999999976</v>
      </c>
      <c r="E49" s="17">
        <f>E8+E12</f>
        <v>-4395062.5</v>
      </c>
    </row>
    <row r="50" ht="46.5" customHeight="1"/>
    <row r="51" ht="34.5" customHeight="1"/>
    <row r="52" ht="34.5" customHeight="1"/>
    <row r="53" ht="34.5" customHeight="1"/>
    <row r="54" ht="34.5" customHeight="1"/>
    <row r="55" ht="34.5" customHeight="1">
      <c r="A55" s="14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/>
  <mergeCells count="7">
    <mergeCell ref="A1:E1"/>
    <mergeCell ref="A49:C49"/>
    <mergeCell ref="A3:E3"/>
    <mergeCell ref="B5:C5"/>
    <mergeCell ref="A5:A6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66" r:id="rId1"/>
  <headerFooter differentFirst="1" alignWithMargins="0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Елена М. Шестова</cp:lastModifiedBy>
  <cp:lastPrinted>2017-06-29T11:03:14Z</cp:lastPrinted>
  <dcterms:created xsi:type="dcterms:W3CDTF">2011-03-03T07:45:08Z</dcterms:created>
  <dcterms:modified xsi:type="dcterms:W3CDTF">2017-06-29T11:03:28Z</dcterms:modified>
  <cp:category/>
  <cp:version/>
  <cp:contentType/>
  <cp:contentStatus/>
</cp:coreProperties>
</file>