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Год отчет ЗС\Год отчет ЗС 2022\Проект закона в ЗС к 1 ИЮНЯ 2023\Проект Закона\Таблицы\"/>
    </mc:Choice>
  </mc:AlternateContent>
  <bookViews>
    <workbookView xWindow="0" yWindow="0" windowWidth="21735" windowHeight="8670"/>
  </bookViews>
  <sheets>
    <sheet name="оригинал (2)" sheetId="3" r:id="rId1"/>
  </sheets>
  <definedNames>
    <definedName name="_xlnm._FilterDatabase" localSheetId="0" hidden="1">'оригинал (2)'!$A$7:$E$742</definedName>
    <definedName name="_xlnm.Print_Titles" localSheetId="0">'оригинал (2)'!$4:$7</definedName>
    <definedName name="_xlnm.Print_Area" localSheetId="0">'оригинал (2)'!$A$1:$E$742</definedName>
  </definedNames>
  <calcPr calcId="162913"/>
</workbook>
</file>

<file path=xl/calcChain.xml><?xml version="1.0" encoding="utf-8"?>
<calcChain xmlns="http://schemas.openxmlformats.org/spreadsheetml/2006/main">
  <c r="E249" i="3" l="1"/>
  <c r="E245" i="3"/>
  <c r="E738" i="3" l="1"/>
  <c r="E655" i="3"/>
  <c r="E635" i="3"/>
  <c r="E614" i="3"/>
  <c r="E590" i="3"/>
  <c r="E587" i="3"/>
  <c r="E568" i="3"/>
  <c r="E402" i="3"/>
  <c r="E376" i="3"/>
  <c r="E369" i="3"/>
  <c r="E352" i="3"/>
  <c r="E338" i="3"/>
  <c r="E320" i="3"/>
  <c r="E309" i="3"/>
  <c r="E279" i="3"/>
  <c r="E223" i="3"/>
  <c r="E156" i="3"/>
  <c r="E142" i="3"/>
  <c r="E93" i="3"/>
  <c r="E68" i="3"/>
  <c r="E48" i="3"/>
  <c r="E37" i="3"/>
  <c r="E20" i="3"/>
  <c r="E9" i="3"/>
  <c r="E579" i="3" l="1"/>
  <c r="E348" i="3"/>
  <c r="E87" i="3"/>
  <c r="E90" i="3"/>
  <c r="E262" i="3" l="1"/>
  <c r="E414" i="3"/>
  <c r="E416" i="3"/>
  <c r="E585" i="3"/>
  <c r="E553" i="3"/>
  <c r="E538" i="3"/>
  <c r="E535" i="3"/>
  <c r="E418" i="3"/>
  <c r="E316" i="3"/>
  <c r="E264" i="3"/>
  <c r="E133" i="3" l="1"/>
  <c r="E58" i="3"/>
  <c r="E34" i="3"/>
  <c r="E29" i="3"/>
  <c r="E25" i="3"/>
  <c r="E8" i="3" l="1"/>
</calcChain>
</file>

<file path=xl/sharedStrings.xml><?xml version="1.0" encoding="utf-8"?>
<sst xmlns="http://schemas.openxmlformats.org/spreadsheetml/2006/main" count="1483" uniqueCount="1304">
  <si>
    <t>Код</t>
  </si>
  <si>
    <t>Наименова-ние</t>
  </si>
  <si>
    <t>Наименование дохода</t>
  </si>
  <si>
    <t>Код бюджетной  классификации Российской Федерации</t>
  </si>
  <si>
    <t>Прочие неналоговые доходы бюджетов субъектов Российской Федерации</t>
  </si>
  <si>
    <t>Невыясненные поступления, зачисляемые в бюджеты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</si>
  <si>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</si>
  <si>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</si>
  <si>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</si>
  <si>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</si>
  <si>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001</t>
  </si>
  <si>
    <t>Правительство Тверской области</t>
  </si>
  <si>
    <t>017 1 08 07400 01 1000 110</t>
  </si>
  <si>
    <t>019 1 11 01020 02 0000 120</t>
  </si>
  <si>
    <t>019 1 11 05022 02 0000 120</t>
  </si>
  <si>
    <t>019 1 11 05072 02 0000 120</t>
  </si>
  <si>
    <t>019 1 11 05032 02 0000 120</t>
  </si>
  <si>
    <t>019 1 11 07012 02 0000 120</t>
  </si>
  <si>
    <t>019 1 14 06022 02 0000 430</t>
  </si>
  <si>
    <t>332 1 08 07082 01 1000 110</t>
  </si>
  <si>
    <t>328 1 13 01410 01 0000 130</t>
  </si>
  <si>
    <t>328 1 12 04015 02 0000 120</t>
  </si>
  <si>
    <t>328 1 12 04014 02 0000 120</t>
  </si>
  <si>
    <t>327 1 12 02052 01 0000 120</t>
  </si>
  <si>
    <t>327 1 12 02012 01 0000 120</t>
  </si>
  <si>
    <t>327 1 08 07082 01 1000 110</t>
  </si>
  <si>
    <t>321 1 08 07020 01 8000 110</t>
  </si>
  <si>
    <t>318 1 08 07110 01 0103 110</t>
  </si>
  <si>
    <t>245 1 15 02020 02 0000 140</t>
  </si>
  <si>
    <t>245 1 08 07142 01 1000 110</t>
  </si>
  <si>
    <t>182 1 12 02030 01 1000 120</t>
  </si>
  <si>
    <t>182 1 09 06020 02 1000 110</t>
  </si>
  <si>
    <t>182 1 09 06010 02 2100 110</t>
  </si>
  <si>
    <t>182 1 09 04030 01 2100 110</t>
  </si>
  <si>
    <t>182 1 09 04020 02 2100 110</t>
  </si>
  <si>
    <t>182 1 07 04030 01 1000 110</t>
  </si>
  <si>
    <t>182 1 07 04010 01 2100 110</t>
  </si>
  <si>
    <t>182 1 07 04010 01 1000 110</t>
  </si>
  <si>
    <t>182 1 07 01030 01 2100 110</t>
  </si>
  <si>
    <t>182 1 07 01030 01 1000 110</t>
  </si>
  <si>
    <t>182 1 07 01020 01 3000 110</t>
  </si>
  <si>
    <t>182 1 07 01020 01 2100 110</t>
  </si>
  <si>
    <t>182 1 07 01020 01 1000 110</t>
  </si>
  <si>
    <t>182 1 06 05000 02 1000 110</t>
  </si>
  <si>
    <t>182 1 06 04012 02 4000 110</t>
  </si>
  <si>
    <t>182 1 06 04012 02 2100 110</t>
  </si>
  <si>
    <t>182 1 06 04012 02 1000 110</t>
  </si>
  <si>
    <t>182 1 06 04011 02 4000 110</t>
  </si>
  <si>
    <t>182 1 06 04011 02 3000 110</t>
  </si>
  <si>
    <t>182 1 06 04011 02 2100 110</t>
  </si>
  <si>
    <t>182 1 06 04011 02 1000 110</t>
  </si>
  <si>
    <t>182 1 06 02020 02 1000 110</t>
  </si>
  <si>
    <t>182 1 06 02010 02 4000 110</t>
  </si>
  <si>
    <t>182 1 06 02010 02 3000 110</t>
  </si>
  <si>
    <t>182 1 06 02010 02 2100 110</t>
  </si>
  <si>
    <t>182 1 06 02010 02 1000 110</t>
  </si>
  <si>
    <t>182 1 05 03020 01 1000 110</t>
  </si>
  <si>
    <t>182 1 05 01050 01 3000 110</t>
  </si>
  <si>
    <t>182 1 05 01050 01 2100 110</t>
  </si>
  <si>
    <t>182 1 05 01050 01 1000 110</t>
  </si>
  <si>
    <t>182 1 05 01022 01 2100 110</t>
  </si>
  <si>
    <t>182 1 05 01022 01 1000 110</t>
  </si>
  <si>
    <t>182 1 05 01021 01 4000 110</t>
  </si>
  <si>
    <t>182 1 05 01021 01 3000 110</t>
  </si>
  <si>
    <t>182 1 05 01021 01 2100 110</t>
  </si>
  <si>
    <t>182 1 05 01021 01 1000 110</t>
  </si>
  <si>
    <t>182 1 05 01012 01 3000 110</t>
  </si>
  <si>
    <t>182 1 05 01012 01 2100 110</t>
  </si>
  <si>
    <t>182 1 05 01012 01 1000 110</t>
  </si>
  <si>
    <t>182 1 05 01011 01 4000 110</t>
  </si>
  <si>
    <t>182 1 05 01011 01 3000 110</t>
  </si>
  <si>
    <t>182 1 05 01011 01 2100 110</t>
  </si>
  <si>
    <t>182 1 05 01011 01 1000 110</t>
  </si>
  <si>
    <t>182 1 03 02130 01 1000 110</t>
  </si>
  <si>
    <t>182 1 03 02120 01 1000 110</t>
  </si>
  <si>
    <t>182 1 03 02100 01 2100 110</t>
  </si>
  <si>
    <t>182 1 03 02100 01 1000 110</t>
  </si>
  <si>
    <t>182 1 03 02090 01 1000 110</t>
  </si>
  <si>
    <t>182 1 01 02040 01 4000 110</t>
  </si>
  <si>
    <t>182 1 01 02040 01 1000 110</t>
  </si>
  <si>
    <t>182 1 01 02030 01 4000 110</t>
  </si>
  <si>
    <t>182 1 01 02030 01 3000 110</t>
  </si>
  <si>
    <t>182 1 01 02030 01 2100 110</t>
  </si>
  <si>
    <t>182 1 01 02020 01 4000 110</t>
  </si>
  <si>
    <t>182 1 01 02020 01 3000 110</t>
  </si>
  <si>
    <t>182 1 01 02020 01 2100 110</t>
  </si>
  <si>
    <t>182 1 01 02020 01 1000 110</t>
  </si>
  <si>
    <t>182 1 01 02010 01 5000 110</t>
  </si>
  <si>
    <t>182 1 01 02010 01 4000 110</t>
  </si>
  <si>
    <t>182 1 01 02010 01 3000 110</t>
  </si>
  <si>
    <t>182 1 01 02010 01 1000 110</t>
  </si>
  <si>
    <t>182 1 01 02010 01 2100 110</t>
  </si>
  <si>
    <t>182 1 01 01014 02 2100 110</t>
  </si>
  <si>
    <t>182 1 01 01014 02 1000 110</t>
  </si>
  <si>
    <t>182 1 01 01012 02 4000 110</t>
  </si>
  <si>
    <t>182 1 01 01012 02 3000 110</t>
  </si>
  <si>
    <t>182 1 01 01012 02 2100 110</t>
  </si>
  <si>
    <t>182 1 01 01012 02 1000 110</t>
  </si>
  <si>
    <t>104 1 08 07172 01 1000 110</t>
  </si>
  <si>
    <t>104 1 13 01520 02 0000 130</t>
  </si>
  <si>
    <t>104 1 13 02062 02 0000 130</t>
  </si>
  <si>
    <t>104 1 15 02020 02 0000 140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</si>
  <si>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</si>
  <si>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</si>
  <si>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поступающие в порядке возмещения расходов, понесенных в связи с эксплуатацией имущества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</si>
  <si>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</si>
  <si>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</si>
  <si>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</si>
  <si>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</si>
  <si>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</si>
  <si>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</si>
  <si>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</si>
  <si>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</si>
  <si>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</si>
  <si>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Налог на имущество организаций по имуществу, не входящему в Единую систему газоснабжения (пени по соответствующему платежу)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</si>
  <si>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</si>
  <si>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</si>
  <si>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</si>
  <si>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(прочие поступления)</t>
  </si>
  <si>
    <t>Транспортный налог с физических лиц (пени по соответствующему платежу)</t>
  </si>
  <si>
    <t>Налог на добычу общераспространенных полезных ископаемых (пени по соответствующему платежу)</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</si>
  <si>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</si>
  <si>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Сбор за пользование объектами животного мира (пени по соответствующему платежу)</t>
  </si>
  <si>
    <t>Налог с продаж (пени по соответствующему платежу)</t>
  </si>
  <si>
    <t>Налог на пользователей автомобильных дорог (пени по соответствующему платежу)</t>
  </si>
  <si>
    <t>Налог с владельцев транспортных средств и налог на приобретение автотранспортных средств (пени по соответствующему платежу)</t>
  </si>
  <si>
    <t>002</t>
  </si>
  <si>
    <t>Законодательное Собрание Тверской области</t>
  </si>
  <si>
    <t>003</t>
  </si>
  <si>
    <t>Контрольно-счетная палата Тверской области</t>
  </si>
  <si>
    <t>Министерство экономического развития Тверской области</t>
  </si>
  <si>
    <t>013</t>
  </si>
  <si>
    <t>017</t>
  </si>
  <si>
    <t>019</t>
  </si>
  <si>
    <t>048</t>
  </si>
  <si>
    <t>034</t>
  </si>
  <si>
    <t>025</t>
  </si>
  <si>
    <t>065</t>
  </si>
  <si>
    <t>075</t>
  </si>
  <si>
    <t>083</t>
  </si>
  <si>
    <t>090</t>
  </si>
  <si>
    <t>096</t>
  </si>
  <si>
    <t>100</t>
  </si>
  <si>
    <t>104</t>
  </si>
  <si>
    <t>105</t>
  </si>
  <si>
    <t>122</t>
  </si>
  <si>
    <t>148</t>
  </si>
  <si>
    <t>123</t>
  </si>
  <si>
    <t>164</t>
  </si>
  <si>
    <t>177</t>
  </si>
  <si>
    <t>182</t>
  </si>
  <si>
    <t>188</t>
  </si>
  <si>
    <t>245</t>
  </si>
  <si>
    <t>318</t>
  </si>
  <si>
    <t>321</t>
  </si>
  <si>
    <t>327</t>
  </si>
  <si>
    <t>328</t>
  </si>
  <si>
    <t>332</t>
  </si>
  <si>
    <t>335</t>
  </si>
  <si>
    <t>Главное управление "Государственная жилищная инспекция" Тверской области</t>
  </si>
  <si>
    <t>Министерство имущественных и земельных отношений Тверской области</t>
  </si>
  <si>
    <t>Главное управление "Региональная энергетическая комиссия" Тверской области</t>
  </si>
  <si>
    <t>Министерство здравоохранения Тверской области</t>
  </si>
  <si>
    <t>Министерство образования Тверской области</t>
  </si>
  <si>
    <t>Министерство финансов Тверской области</t>
  </si>
  <si>
    <t>Министерство транспорта Тверской области</t>
  </si>
  <si>
    <t>Главное управление по труду и занятости населения Тверской области</t>
  </si>
  <si>
    <t>Министерство социальной защиты населения Тверской области</t>
  </si>
  <si>
    <t>Комитет по физической культуре и спорту Тверской области</t>
  </si>
  <si>
    <t>Главное управление "Государственная инспекция по надзору за техническим состоянием самоходных машин и других видов техники" Тверской области</t>
  </si>
  <si>
    <t>Министерство природных ресурсов и экологии Тверской области</t>
  </si>
  <si>
    <t>Министерство Тверской области по обеспечению контрольных функций</t>
  </si>
  <si>
    <t>Главное управление региональной безопасности Тверской области</t>
  </si>
  <si>
    <t>187</t>
  </si>
  <si>
    <t>182 1 01 02030 01 1000 110</t>
  </si>
  <si>
    <t>1</t>
  </si>
  <si>
    <t xml:space="preserve">Кассовое исполнение </t>
  </si>
  <si>
    <t>4</t>
  </si>
  <si>
    <t>004</t>
  </si>
  <si>
    <t>Избирательная комиссия Тверской области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</si>
  <si>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</si>
  <si>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019 1 11 05322 02 0000 120</t>
  </si>
  <si>
    <t>188 1 08 06000 01 8003 110</t>
  </si>
  <si>
    <t>188 1 08 06000 01 8005 110</t>
  </si>
  <si>
    <t>188 1 08 06000 01 8007 110</t>
  </si>
  <si>
    <t>188 1 08 07100 01 8035 110</t>
  </si>
  <si>
    <t>188 1 08 06000 01 8004 110</t>
  </si>
  <si>
    <t>245 1 08 07160 01 1000 110</t>
  </si>
  <si>
    <t>188 1 08 07100 01 8034 110</t>
  </si>
  <si>
    <t>001 1 13 02992 02 0430 130</t>
  </si>
  <si>
    <t>013 1 13 02992 02 0430 130</t>
  </si>
  <si>
    <t>014</t>
  </si>
  <si>
    <t>Министерство туризма Тверской области</t>
  </si>
  <si>
    <t>019 1 13 02992 02 0430 130</t>
  </si>
  <si>
    <t>104 1 11 05100 02 0000 120</t>
  </si>
  <si>
    <t>122 1 13 02992 02 0430 130</t>
  </si>
  <si>
    <t>148 1 13 02992 02 0430 130</t>
  </si>
  <si>
    <t>182 1 13 01020 01 8000 130</t>
  </si>
  <si>
    <t>182 1 13 01190 01 8000 130</t>
  </si>
  <si>
    <t>188 1 08 07141 01 8000 110</t>
  </si>
  <si>
    <t>327 1 13 02992 02 0430 130</t>
  </si>
  <si>
    <t>328 1 13 02992 02 0430 130</t>
  </si>
  <si>
    <t>001 1 13 02992 02 0426 130</t>
  </si>
  <si>
    <t>Прочие доходы от компенсации затрат бюджетов субъектов Российской Федерации (средства от возврата дебиторской задолженности прошлых лет)</t>
  </si>
  <si>
    <t>002 1 13 02992 02 0426 130</t>
  </si>
  <si>
    <t>004 1 13 02992 02 0426 130</t>
  </si>
  <si>
    <t>003 1 13 02992 02 0426 130</t>
  </si>
  <si>
    <t>013 1 13 02992 02 0426 130</t>
  </si>
  <si>
    <t>024</t>
  </si>
  <si>
    <t xml:space="preserve">Главное управление по государственной охране объектов культурного наследия Тверской области
</t>
  </si>
  <si>
    <t>104 1 13 02992 02 0426 130</t>
  </si>
  <si>
    <t>105 1 13 02992 02 0426 130</t>
  </si>
  <si>
    <t>122 1 13 02992 02 0426 130</t>
  </si>
  <si>
    <t>123 1 13 02992 02 0426 130</t>
  </si>
  <si>
    <t>148 1 13 02992 02 0426 130</t>
  </si>
  <si>
    <t>164 1 13 02992 02 0426 130</t>
  </si>
  <si>
    <t>182 1 03 02090 01 2100 110</t>
  </si>
  <si>
    <t>182 1 07 04010 01 3000 110</t>
  </si>
  <si>
    <t>Сбор за пользование объектами животного мира (суммы денежных взысканий (штрафов) по соответствующему платежу согласно законодательству Российской Федерации)</t>
  </si>
  <si>
    <t>328 1 13 02992 02 0426 130</t>
  </si>
  <si>
    <t>335 1 13 02992 02 0426 130</t>
  </si>
  <si>
    <t>Министерство промышленности и торговли Тверской области</t>
  </si>
  <si>
    <t>002 1 17 01020 02 0000 180</t>
  </si>
  <si>
    <t>017 1 13 02992 02 0426 130</t>
  </si>
  <si>
    <t>019 1 11 09042 02 0000 120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</si>
  <si>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</si>
  <si>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019 1 13 02992 02 0426 130</t>
  </si>
  <si>
    <t>100 1 03 02231 01 0000 110</t>
  </si>
  <si>
    <t>100 1 03 02241 01 0000 110</t>
  </si>
  <si>
    <t>100 1 03 02251 01 0000 110</t>
  </si>
  <si>
    <t>100 1 03 02261 01 0000 110</t>
  </si>
  <si>
    <t>106</t>
  </si>
  <si>
    <t>124</t>
  </si>
  <si>
    <t>125</t>
  </si>
  <si>
    <t>125 1 13 02992 02 0430 130</t>
  </si>
  <si>
    <t>182 1 09 04040 01 2100 110</t>
  </si>
  <si>
    <t>100 1 03 02142 01 0000 110</t>
  </si>
  <si>
    <t>100 1 03 02143 01 0000 110</t>
  </si>
  <si>
    <t>182 1 08 07310 01 8000 110</t>
  </si>
  <si>
    <t>Министерство строительства Тверской области</t>
  </si>
  <si>
    <t>001 1 13 01992 02 0320 130</t>
  </si>
  <si>
    <t>001 1 14 02022 02 0020 440</t>
  </si>
  <si>
    <t>001 1 16 07090 02 0000 140</t>
  </si>
  <si>
    <t>001 1 17 01020 02 0000 180</t>
  </si>
  <si>
    <t>001 1 17 05020 02 0000 180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</si>
  <si>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иных материальных запасов)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</si>
  <si>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</si>
  <si>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003 1 16 01153 01 9000 140</t>
  </si>
  <si>
    <t>005 1 13 02992 02 0426 130</t>
  </si>
  <si>
    <t>005</t>
  </si>
  <si>
    <t>Комитет государственного заказа Тверской области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</si>
  <si>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</si>
  <si>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017 1 16 01072 01 9000 140</t>
  </si>
  <si>
    <t>017 1 16 01092 01 9000 140</t>
  </si>
  <si>
    <t>017 1 16 01142 01 9000 140</t>
  </si>
  <si>
    <t>017 1 16 01193 01 0005 140</t>
  </si>
  <si>
    <t>017 1 16 01193 01 0401 140</t>
  </si>
  <si>
    <t>019 1 14 01020 02 0000 410</t>
  </si>
  <si>
    <t>019 1 16 07090 02 0000 140</t>
  </si>
  <si>
    <t>019 1 16 10122 01 0001 140</t>
  </si>
  <si>
    <t>Доходы от продажи квартир, находящихся в собственности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</si>
  <si>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</si>
  <si>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024 1 16 10122 01 0001 140</t>
  </si>
  <si>
    <t>025 1 13 02992 02 0426 130</t>
  </si>
  <si>
    <t>025 1 16 01192 01 9000 140</t>
  </si>
  <si>
    <t>034 1 13 01992 02 0320 130</t>
  </si>
  <si>
    <t>034 1 13 02062 02 0000 130</t>
  </si>
  <si>
    <t>034 1 13 02992 02 0426 130</t>
  </si>
  <si>
    <t>034 1 13 02992 02 0430 130</t>
  </si>
  <si>
    <t>034 1 14 02022 02 0020 440</t>
  </si>
  <si>
    <t>034 1 16 07090 02 0000 140</t>
  </si>
  <si>
    <t>034 1 17 01020 02 0000 180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</si>
  <si>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</si>
  <si>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048 1 12 01010 01 6000 120</t>
  </si>
  <si>
    <t>048 1 12 01030 01 6000 120</t>
  </si>
  <si>
    <t>048 1 12 01041 01 2100 120</t>
  </si>
  <si>
    <t>048 1 12 01041 01 6000 120</t>
  </si>
  <si>
    <t>048 1 12 01042 01 6000 120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</si>
  <si>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</si>
  <si>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</si>
  <si>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(пени по соответствующему платежу)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</si>
  <si>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</si>
  <si>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075 1 08 07082 01 1000 110</t>
  </si>
  <si>
    <t>075 1 08 07380 01 1000 110</t>
  </si>
  <si>
    <t>075 1 08 07390 01 1000 110</t>
  </si>
  <si>
    <t>075 1 13 01992 02 0320 130</t>
  </si>
  <si>
    <t>075 1 13 02062 02 0000 130</t>
  </si>
  <si>
    <t>075 1 13 02992 02 0426 130</t>
  </si>
  <si>
    <t>075 1 13 02992 02 0430 130</t>
  </si>
  <si>
    <t>075 1 14 02022 02 0010 440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</si>
  <si>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t>
  </si>
  <si>
    <t>075 1 16 01053 01 0035 140</t>
  </si>
  <si>
    <t>075 1 16 01053 01 9000 140</t>
  </si>
  <si>
    <t>075 1 16 01063 01 0003 140</t>
  </si>
  <si>
    <t>075 1 16 01063 01 0009 140</t>
  </si>
  <si>
    <t>075 1 16 01063 01 0023 140</t>
  </si>
  <si>
    <t>075 1 16 01063 01 0101 140</t>
  </si>
  <si>
    <t>075 1 16 01063 01 9000 140</t>
  </si>
  <si>
    <t>075 1 16 01113 01 9000 140</t>
  </si>
  <si>
    <t>075 1 16 01123 01 0001 140</t>
  </si>
  <si>
    <t>075 1 16 01123 01 0002 140</t>
  </si>
  <si>
    <t>075 1 16 01193 01 0030 140</t>
  </si>
  <si>
    <t>075 1 16 01193 01 9000 140</t>
  </si>
  <si>
    <t>075 1 16 01203 01 0021 140</t>
  </si>
  <si>
    <t>075 1 16 01203 01 9000 140</t>
  </si>
  <si>
    <t>075 1 16 07010 02 0000 140</t>
  </si>
  <si>
    <t>075 1 16 10122 01 0001 140</t>
  </si>
  <si>
    <t>075 1 17 05020 02 0000 180</t>
  </si>
  <si>
    <t>075 1 16 01073 01 0017 140</t>
  </si>
  <si>
    <t>075 1 16 01073 01 0027 140</t>
  </si>
  <si>
    <t>075 1 16 01073 01 9000 140</t>
  </si>
  <si>
    <t>083 1 13 02992 02 0426 130</t>
  </si>
  <si>
    <t>083 1 13 02992 02 0430 130</t>
  </si>
  <si>
    <t>083 1 16 07090 02 0000 140</t>
  </si>
  <si>
    <t>083 1 16 10056 02 0000 140</t>
  </si>
  <si>
    <t>083 1 17 01020 02 0000 180</t>
  </si>
  <si>
    <t>090 1 11 03020 02 0000 120</t>
  </si>
  <si>
    <t>090 1 16 07010 02 0000 140</t>
  </si>
  <si>
    <t>090 1 17 01020 02 0000 180</t>
  </si>
  <si>
    <t>096 1 08 07130 01 1000 110</t>
  </si>
  <si>
    <t>100 1 03 02190 01 0000 110</t>
  </si>
  <si>
    <t>100 1 03 02200 01 0000 110</t>
  </si>
  <si>
    <t>100 1 03 02210 01 0000 110</t>
  </si>
  <si>
    <t>100 1 03 02220 01 0000 110</t>
  </si>
  <si>
    <t>100 1 03 02232 01 0000 110</t>
  </si>
  <si>
    <t>100 1 03 02242 01 0000 110</t>
  </si>
  <si>
    <t>100 1 03 02252 01 0000 110</t>
  </si>
  <si>
    <t>100 1 03 02262 01 0000 110</t>
  </si>
  <si>
    <t>104 1 13 01992 02 0320 130</t>
  </si>
  <si>
    <t>104 1 13 02992 02 0428 130</t>
  </si>
  <si>
    <t>104 1 16 01122 01 0000 140</t>
  </si>
  <si>
    <t>104 1 16 01143 01 9000 140</t>
  </si>
  <si>
    <t>104 1 16 02010 02 0040 140</t>
  </si>
  <si>
    <t>104 1 16 07010 02 0000 140</t>
  </si>
  <si>
    <t>104 1 16 07090 02 0000 140</t>
  </si>
  <si>
    <t>104 1 16 11063 01 0000 140</t>
  </si>
  <si>
    <t>106 1 16 01121 01 0001 140</t>
  </si>
  <si>
    <t>106 1 16 10122 01 0001 140</t>
  </si>
  <si>
    <t>122 1 16 07010 02 0000 140</t>
  </si>
  <si>
    <t>Главное управление архитектуры и градостроительной деятельности Тверской области</t>
  </si>
  <si>
    <t>Министерство энергетики и жилищно-коммунального хозяйства Тверской области</t>
  </si>
  <si>
    <t>125 1 13 02992 02 0426 130</t>
  </si>
  <si>
    <t>125 1 14 02022 02 0020 440</t>
  </si>
  <si>
    <t>125 1 16 07010 02 0000 140</t>
  </si>
  <si>
    <t>148 1 13 02992 02 0425 130</t>
  </si>
  <si>
    <t>177 1 16 10128 01 0001 140</t>
  </si>
  <si>
    <t>182 1 01 02030 01 2200 110</t>
  </si>
  <si>
    <t>182 1 05 06000 01 1000 110</t>
  </si>
  <si>
    <t>182 1 05 06000 01 2100 110</t>
  </si>
  <si>
    <t>182 1 06 05000 02 2100 110</t>
  </si>
  <si>
    <t>182 1 16 10122 01 0001 140</t>
  </si>
  <si>
    <t>187 1 16 01121 01 0001 140</t>
  </si>
  <si>
    <t>187 1 16 10122 01 0002 140</t>
  </si>
  <si>
    <t>188 1 16 01121 01 0001 140</t>
  </si>
  <si>
    <t>188 1 16 01121 01 0007 140</t>
  </si>
  <si>
    <t>188 1 16 01123 01 0001 140</t>
  </si>
  <si>
    <t>188 1 16 10122 01 0001 140</t>
  </si>
  <si>
    <t>188 1 16 10122 01 0002 140</t>
  </si>
  <si>
    <t>245 1 08 07510 01 1000 110</t>
  </si>
  <si>
    <t>245 1 16 01092 01 0003 140</t>
  </si>
  <si>
    <t>245 1 16 01122 01 0000 140</t>
  </si>
  <si>
    <t>245 1 16 01192 01 0022 140</t>
  </si>
  <si>
    <t>318 1 08 07110 01 0102 110</t>
  </si>
  <si>
    <t>327 1 14 02022 02 0000 410</t>
  </si>
  <si>
    <t>327 1 16 01072 01 9000 140</t>
  </si>
  <si>
    <t>327 1 16 01082 01 0037 140</t>
  </si>
  <si>
    <t>327 1 16 01082 01 9000 140</t>
  </si>
  <si>
    <t>327 1 16 01173 01 0007 140</t>
  </si>
  <si>
    <t>327 1 16 01193 01 0005 140</t>
  </si>
  <si>
    <t>327 1 16 01203 01 9000 140</t>
  </si>
  <si>
    <t>327 1 16 10122 01 0001 140</t>
  </si>
  <si>
    <t>328 1 16 01072 01 0009 140</t>
  </si>
  <si>
    <t>328 1 16 01082 01 0025 140</t>
  </si>
  <si>
    <t>328 1 16 01082 01 0031 140</t>
  </si>
  <si>
    <t>328 1 16 01082 01 0032 140</t>
  </si>
  <si>
    <t>328 1 16 01193 01 0007 140</t>
  </si>
  <si>
    <t>328 1 16 01203 01 9000 140</t>
  </si>
  <si>
    <t>328 1 16 07030 02 0000 140</t>
  </si>
  <si>
    <t>332 1 16 01072 01 0030 140</t>
  </si>
  <si>
    <t>332 1 16 01072 01 9000 140</t>
  </si>
  <si>
    <t>332 1 16 01092 01 0004 140</t>
  </si>
  <si>
    <t>332 1 16 01092 01 0005 140</t>
  </si>
  <si>
    <t>332 1 16 01132 01 9000 140</t>
  </si>
  <si>
    <t>332 1 16 01142 01 0028 140</t>
  </si>
  <si>
    <t>332 1 16 01152 01 9000 140</t>
  </si>
  <si>
    <t>332 1 16 01156 01 0000 140</t>
  </si>
  <si>
    <t>332 1 16 01192 01 0005 140</t>
  </si>
  <si>
    <t>332 1 16 01203 01 9000 140</t>
  </si>
  <si>
    <t>332 1 16 01205 01 0000 140</t>
  </si>
  <si>
    <t>332 1 16 01332 01 0000 140</t>
  </si>
  <si>
    <t>332 1 16 02010 02 0030 140</t>
  </si>
  <si>
    <t>332 1 16 02010 02 0040 140</t>
  </si>
  <si>
    <t>335 1 13 01992 02 0310 130</t>
  </si>
  <si>
    <t>335 1 14 02022 02 0010 440</t>
  </si>
  <si>
    <t>335 1 16 01053 01 0027 140</t>
  </si>
  <si>
    <t>335 1 16 01053 01 0035 140</t>
  </si>
  <si>
    <t>335 1 16 01053 01 0059 140</t>
  </si>
  <si>
    <t>335 1 16 01053 01 0063 140</t>
  </si>
  <si>
    <t>335 1 16 01053 01 0351 140</t>
  </si>
  <si>
    <t>335 1 16 01053 01 9000 140</t>
  </si>
  <si>
    <t>335 1 16 01063 01 0003 140</t>
  </si>
  <si>
    <t>335 1 16 01063 01 0008 140</t>
  </si>
  <si>
    <t>335 1 16 01063 01 0009 140</t>
  </si>
  <si>
    <t>335 1 16 01063 01 0017 140</t>
  </si>
  <si>
    <t>335 1 16 01063 01 0091 140</t>
  </si>
  <si>
    <t>335 1 16 01063 01 0101 140</t>
  </si>
  <si>
    <t>335 1 16 01063 01 9000 140</t>
  </si>
  <si>
    <t>335 1 16 01073 01 0017 140</t>
  </si>
  <si>
    <t>335 1 16 01073 01 0019 140</t>
  </si>
  <si>
    <t>335 1 16 01073 01 0027 140</t>
  </si>
  <si>
    <t>335 1 16 01073 01 9000 140</t>
  </si>
  <si>
    <t>335 1 16 01083 01 0028 140</t>
  </si>
  <si>
    <t>335 1 16 01083 01 0037 140</t>
  </si>
  <si>
    <t>335 1 16 01083 01 0038 140</t>
  </si>
  <si>
    <t>335 1 16 01083 01 0281 140</t>
  </si>
  <si>
    <t>335 1 16 01083 01 9000 140</t>
  </si>
  <si>
    <t>335 1 16 01093 01 9000 140</t>
  </si>
  <si>
    <t>335 1 16 01103 01 9000 140</t>
  </si>
  <si>
    <t>335 1 16 01113 01 0021 140</t>
  </si>
  <si>
    <t>335 1 16 01133 01 0028 140</t>
  </si>
  <si>
    <t>335 1 16 01133 01 9000 140</t>
  </si>
  <si>
    <t>335 1 16 01143 01 0002 140</t>
  </si>
  <si>
    <t>335 1 16 01143 01 0016 140</t>
  </si>
  <si>
    <t>335 1 16 01143 01 0102 140</t>
  </si>
  <si>
    <t>335 1 16 01143 01 0171 140</t>
  </si>
  <si>
    <t>335 1 16 01143 01 0401 140</t>
  </si>
  <si>
    <t>335 1 16 01143 01 9000 140</t>
  </si>
  <si>
    <t>335 1 16 01153 01 0003 140</t>
  </si>
  <si>
    <t>335 1 16 01153 01 0005 140</t>
  </si>
  <si>
    <t>335 1 16 01153 01 0006 140</t>
  </si>
  <si>
    <t>335 1 16 01153 01 0012 140</t>
  </si>
  <si>
    <t>335 1 16 01153 01 9000 140</t>
  </si>
  <si>
    <t>335 1 16 01173 01 0007 140</t>
  </si>
  <si>
    <t>335 1 16 01173 01 0008 140</t>
  </si>
  <si>
    <t>335 1 16 01173 01 9000 140</t>
  </si>
  <si>
    <t>335 1 16 01193 01 0005 140</t>
  </si>
  <si>
    <t>335 1 16 01193 01 0007 140</t>
  </si>
  <si>
    <t>335 1 16 01193 01 0012 140</t>
  </si>
  <si>
    <t>335 1 16 01193 01 0013 140</t>
  </si>
  <si>
    <t>335 1 16 01193 01 0028 140</t>
  </si>
  <si>
    <t>335 1 16 01193 01 0029 140</t>
  </si>
  <si>
    <t>335 1 16 01193 01 0030 140</t>
  </si>
  <si>
    <t>335 1 16 01193 01 0401 140</t>
  </si>
  <si>
    <t>335 1 16 01193 01 9000 140</t>
  </si>
  <si>
    <t>335 1 16 01202 01 0004 140</t>
  </si>
  <si>
    <t>335 1 16 01203 01 0006 140</t>
  </si>
  <si>
    <t>335 1 16 01203 01 0007 140</t>
  </si>
  <si>
    <t>335 1 16 01203 01 0008 140</t>
  </si>
  <si>
    <t>335 1 16 01203 01 0013 140</t>
  </si>
  <si>
    <t>335 1 16 01203 01 0021 140</t>
  </si>
  <si>
    <t>335 1 16 01203 01 9000 140</t>
  </si>
  <si>
    <t>335 1 16 07010 02 0000 140</t>
  </si>
  <si>
    <t>335 1 16 10022 02 0000 140</t>
  </si>
  <si>
    <t>Прочие доходы от оказания платных услуг (работ) получателями средств бюджетов субъектов Российской Федерации (иные прочие доходы от оказания платных услуг (работ) получателями средств областного бюджета Тверской области)</t>
  </si>
  <si>
    <t>Прочие доходы от компенсации затрат бюджетов субъектов Российской Федерации (иные прочие доходы от компенсации затрат областного бюджета Тверской области)</t>
  </si>
  <si>
    <t>Прочие доходы от оказания платных услуг (работ) получателями средств бюджетов субъектов Российской Федерации (доходы от оказания услуг по доставке и хранению задержанных транспортных средств)</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</si>
  <si>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</si>
  <si>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</si>
  <si>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</si>
  <si>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</si>
  <si>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</si>
  <si>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</si>
  <si>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</si>
  <si>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</si>
  <si>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Платежи, взимаемые государственными органами (организациями) субъектов Российской Федерации за выполнение определенных функций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</si>
  <si>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</si>
  <si>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исполнительными органами государственной власти Тверской области в соответствии с законом Тверской области от 14.07.2003 № 46-ЗО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</si>
  <si>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административными комиссиями в рамках переданных полномочий Тверской области)</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</si>
  <si>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</si>
  <si>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</si>
  <si>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</si>
  <si>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Прочие доходы от компенсации затрат бюджетов субъектов Российский Федерации (средства от реализации единого социального проездного билета)</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</si>
  <si>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</si>
  <si>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</si>
  <si>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Налог на игорный бизнес (пени по соответствующему платежу)</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</si>
  <si>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</si>
  <si>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</si>
  <si>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</si>
  <si>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</si>
  <si>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</si>
  <si>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</si>
  <si>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</si>
  <si>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</si>
  <si>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002 1 16 07010 02 0000 140</t>
  </si>
  <si>
    <t>004 1 17 01020 02 0000 180</t>
  </si>
  <si>
    <t>017 1 16 01072 01 0233 140</t>
  </si>
  <si>
    <t>017 1 16 10022 02 0000 140</t>
  </si>
  <si>
    <t>001 1 16 10022 02 0000 140</t>
  </si>
  <si>
    <t>014 1 17 01020 02 0000 180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</si>
  <si>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</si>
  <si>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019 1 14 02023 02 0000 410</t>
  </si>
  <si>
    <t>048 1 12 01010 01 2100 120</t>
  </si>
  <si>
    <t>048 1 12 01070 01 6000 120</t>
  </si>
  <si>
    <t>Прочие государственные пошлины за совершение прочих юридически значимых действий, подлежащие зачислению в бюджет субъекта Российской Федерации (прочие поступления)</t>
  </si>
  <si>
    <t>065 1 08 07300 01 4000 110</t>
  </si>
  <si>
    <t>065 1 13 01992 02 0320 130</t>
  </si>
  <si>
    <t>065 1 17 01020 02 0000 180</t>
  </si>
  <si>
    <t>075 1 16 01063 01 0008 140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</si>
  <si>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</si>
  <si>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</si>
  <si>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Доходы от операций по управлению остатками средств на едином казначейском счете, зачисляемые в бюджеты субъектов Российской Федерации</t>
  </si>
  <si>
    <t>090 1 11 02102 02 0000 120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</si>
  <si>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</si>
  <si>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</si>
  <si>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</si>
  <si>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104 1 14 02022 02 0020 440</t>
  </si>
  <si>
    <t>122 1 14 02022 02 0020 440</t>
  </si>
  <si>
    <t>124 1 16 07010 02 0000 140</t>
  </si>
  <si>
    <t>164 1 16 07010 02 0000 140</t>
  </si>
  <si>
    <t>180 1 16 01121 01 0001 140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</si>
  <si>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</si>
  <si>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182 1 01 01012 02 2200 110</t>
  </si>
  <si>
    <t>182 1 01 01016 02 1000 110</t>
  </si>
  <si>
    <t>182 1 01 02010 01 2200 110</t>
  </si>
  <si>
    <t>182 1 01 02050 01 1000 110</t>
  </si>
  <si>
    <t>182 1 01 02050 01 2100 110</t>
  </si>
  <si>
    <t>182 1 01 02080 01 1000 110</t>
  </si>
  <si>
    <t>182 1 01 02080 01 2100 110</t>
  </si>
  <si>
    <t>182 1 01 02080 01 3000 110</t>
  </si>
  <si>
    <t>182 1 01 02080 01 4000 110</t>
  </si>
  <si>
    <t>182 1 03 02100 01 3000 110</t>
  </si>
  <si>
    <t>Налог, взимаемый с налогоплательщиков, выбравших в качестве объекта налогообложения доходы (проценты по соответствующему платежу)</t>
  </si>
  <si>
    <t>182 1 05 01011 01 2200 110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</si>
  <si>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</si>
  <si>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</si>
  <si>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182 1 05 01011 01 5000 110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</si>
  <si>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</si>
  <si>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182 1 05 06000 01 4000 110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</si>
  <si>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</si>
  <si>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</si>
  <si>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Налог на имущество организаций по имуществу, входящему в Единую систему газоснабжения (пени по соответствующему платежу)</t>
  </si>
  <si>
    <t>182 1 06 02020 02 2100 110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</si>
  <si>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</si>
  <si>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182 1 06 04012 02 3000 110</t>
  </si>
  <si>
    <t>182 1 07 04020 01 1000 110</t>
  </si>
  <si>
    <t>182 1 08 02020 01 1050 110</t>
  </si>
  <si>
    <t>182 1 08 02020 01 1060 110</t>
  </si>
  <si>
    <t>182 1 09 04040 01 1000 110</t>
  </si>
  <si>
    <t>182 1 09 11010 02 1000 110</t>
  </si>
  <si>
    <t>188 1 08 06000 01 8006 110</t>
  </si>
  <si>
    <t>188 1 08 06000 01 8014 110</t>
  </si>
  <si>
    <t>245 1 17 01020 02 0000 180</t>
  </si>
  <si>
    <t>250 1 13 02992 02 0426 130</t>
  </si>
  <si>
    <t>250 1 16 07010 02 0000 140</t>
  </si>
  <si>
    <t>250 1 17 01020 02 0000 180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</si>
  <si>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</si>
  <si>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327 1 13 01992 02 0320 130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</si>
  <si>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</si>
  <si>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327 1 16 01083 01 0037 140</t>
  </si>
  <si>
    <t>328 1 14 02022 02 0010 440</t>
  </si>
  <si>
    <t>328 1 16 01082 01 0028 140</t>
  </si>
  <si>
    <t>332 1 16 07090 02 0000 140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</si>
  <si>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</si>
  <si>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335 1 16 01093 01 0022 140</t>
  </si>
  <si>
    <t>335 1 16 01123 01 0001 140</t>
  </si>
  <si>
    <t>335 1 16 01193 01 0020 140</t>
  </si>
  <si>
    <t>335 1 16 01203 01 0005 140</t>
  </si>
  <si>
    <t>335 1 16 01203 01 0012 140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</si>
  <si>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(иные штрафы)</t>
  </si>
  <si>
    <t>335 1 16 02010 02 0050 140</t>
  </si>
  <si>
    <t>337 1 17 01020 02 0000 180</t>
  </si>
  <si>
    <t>180</t>
  </si>
  <si>
    <t>250</t>
  </si>
  <si>
    <t>337</t>
  </si>
  <si>
    <t>Министерство цифрового развития и информационных технологий Тверской области</t>
  </si>
  <si>
    <t>Министерство демографической и семейной политики Тверской области</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</si>
  <si>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</si>
  <si>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</si>
  <si>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</si>
  <si>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</si>
  <si>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</si>
  <si>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</si>
  <si>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</si>
  <si>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</si>
  <si>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</si>
  <si>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</si>
  <si>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</si>
  <si>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</si>
  <si>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</si>
  <si>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</si>
  <si>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</si>
  <si>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</si>
  <si>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</si>
  <si>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</si>
  <si>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</si>
  <si>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</si>
  <si>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</si>
  <si>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</si>
  <si>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</si>
  <si>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
</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</si>
  <si>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</si>
  <si>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</si>
  <si>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</si>
  <si>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
</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</si>
  <si>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</si>
  <si>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</si>
  <si>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</si>
  <si>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</si>
  <si>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
</t>
  </si>
  <si>
    <t xml:space="preserve">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
</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</si>
  <si>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</si>
  <si>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</si>
  <si>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</si>
  <si>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на профессиональный доход (прочие поступления)
</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</si>
  <si>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</si>
  <si>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</si>
  <si>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</si>
  <si>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</si>
  <si>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Налог на игорный бизнес (сумма платежа (перерасчеты, недоимка и задолженность по соответствующему платежу, в том числе по отмененному)</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</si>
  <si>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</si>
  <si>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 xml:space="preserve">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
</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</si>
  <si>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</si>
  <si>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 xml:space="preserve">Государственная пошлина за повторную выдачу свидетельства о постановке на учет в налоговом органе (при обращении через многофункциональные центры)
</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</si>
  <si>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
</t>
  </si>
  <si>
    <t xml:space="preserve">Плата за предоставление информации из реестра дисквалифицированных лиц (при обращении через многофункциональные центры)
</t>
  </si>
  <si>
    <t xml:space="preserve">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</si>
  <si>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</si>
  <si>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</si>
  <si>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Плата за выбросы загрязняющих веществ в атмосферный воздух стационарными объектами (пени по соответствующему платежу)
</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</si>
  <si>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</si>
  <si>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
</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</si>
  <si>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</si>
  <si>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</si>
  <si>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</si>
  <si>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</si>
  <si>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</si>
  <si>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
</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</si>
  <si>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</si>
  <si>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</si>
  <si>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</si>
  <si>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</si>
  <si>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</si>
  <si>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</si>
  <si>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Министерство культуры Тверской области</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</si>
  <si>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</si>
  <si>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</si>
  <si>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</si>
  <si>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</si>
  <si>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</si>
  <si>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</si>
  <si>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
</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</si>
  <si>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металлического лома, полученного от утилизации транспортных средств)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</si>
  <si>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</si>
  <si>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</si>
  <si>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</si>
  <si>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</si>
  <si>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</si>
  <si>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</si>
  <si>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</si>
  <si>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</si>
  <si>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</si>
  <si>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</si>
  <si>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</si>
  <si>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</si>
  <si>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</si>
  <si>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</si>
  <si>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</si>
  <si>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</si>
  <si>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</si>
  <si>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</si>
  <si>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</si>
  <si>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</si>
  <si>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</si>
  <si>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</si>
  <si>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</si>
  <si>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</si>
  <si>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</si>
  <si>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</si>
  <si>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</si>
  <si>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</si>
  <si>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</si>
  <si>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</si>
  <si>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</si>
  <si>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</si>
  <si>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</si>
  <si>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</si>
  <si>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</si>
  <si>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</si>
  <si>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</si>
  <si>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</si>
  <si>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</si>
  <si>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</si>
  <si>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</si>
  <si>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</si>
  <si>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</si>
  <si>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</si>
  <si>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</si>
  <si>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</si>
  <si>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</si>
  <si>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</si>
  <si>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</si>
  <si>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</si>
  <si>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</si>
  <si>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</si>
  <si>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</si>
  <si>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</si>
  <si>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</si>
  <si>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</si>
  <si>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</si>
  <si>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</si>
  <si>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</si>
  <si>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</si>
  <si>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</si>
  <si>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</si>
  <si>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</si>
  <si>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</si>
  <si>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</si>
  <si>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</si>
  <si>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</si>
  <si>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</si>
  <si>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</si>
  <si>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</si>
  <si>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</si>
  <si>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</si>
  <si>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</si>
  <si>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водных биологических ресурсов)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</si>
  <si>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</si>
  <si>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</si>
  <si>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</si>
  <si>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</si>
  <si>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</si>
  <si>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</si>
  <si>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</si>
  <si>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</si>
  <si>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</si>
  <si>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</si>
  <si>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</si>
  <si>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</si>
  <si>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Главное управление записи актов гражданского состояния Тверской области</t>
  </si>
  <si>
    <t>086</t>
  </si>
  <si>
    <t>Главное управление "Государственная инспекция по ветеринарии" Тверской области</t>
  </si>
  <si>
    <t>Всего</t>
  </si>
  <si>
    <t>Главный администратор</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</si>
  <si>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</si>
  <si>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</si>
  <si>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</si>
  <si>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003 1 16 07010 02 0000 140</t>
  </si>
  <si>
    <t>004 1 13 02992 02 0430 130</t>
  </si>
  <si>
    <t>004 1 17 05020 02 0000 180</t>
  </si>
  <si>
    <t>005 1 14 02022 02 0020 440</t>
  </si>
  <si>
    <t>013 1 17 01020 02 0000 180</t>
  </si>
  <si>
    <t>014 1 08 07082 01 1000 110</t>
  </si>
  <si>
    <t>019 1 11 05420 02 0000 120</t>
  </si>
  <si>
    <t>019 1 16 09030 02 0000 140</t>
  </si>
  <si>
    <t>019 1 17 05020 02 0000 180</t>
  </si>
  <si>
    <t xml:space="preserve">Доходы областного бюджета Тверской области по главным администраторам доходов областного бюджета Тверской области, группам, подгруппам, статьям, подстатьям и элементам доходов классификации доходов бюджетов за 2022 год </t>
  </si>
  <si>
    <t xml:space="preserve"> руб.</t>
  </si>
  <si>
    <t>024 1 16 07010 02 0000 140</t>
  </si>
  <si>
    <t>034 1 16 10021 02 0000 140</t>
  </si>
  <si>
    <t>Прочие доходы от компенсации затрат бюджетов субъектов Российской Федерации (средства в объеме остатков субсидий, предоставленных государственным бюджетным учреждениям Тверской области на финансовое обеспечение выполнения ими государственного задания на оказание государственных услуг (выполнение работ), образовавшихся в связи с недостижением установленных государственным заданием показателей, характеризующих объем государственных услуг (работ) в отчетном финансовом году)</t>
  </si>
  <si>
    <t>034 1 13 02992 02 0410 130</t>
  </si>
  <si>
    <t>048 1 12 01030 01 2100 120</t>
  </si>
  <si>
    <t>Плата за сбросы загрязняющих веществ в водные объекты (пени по соответствующему платежу)</t>
  </si>
  <si>
    <t>065 1 16 07010 02 0000 140</t>
  </si>
  <si>
    <t>075 1 14 02022 02 0020 440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</si>
  <si>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</si>
  <si>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075 1 16 01193 01 0013 140</t>
  </si>
  <si>
    <t>086 1 13 02992 02 0430 130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</si>
  <si>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</si>
  <si>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090 1 18 02200 02 0000 150</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</si>
  <si>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округа город Тверь и Калининского муниципального района Тверской области)</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</si>
  <si>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округа город Ржев Тверской области и Ржевского муниципального района Тверской области)</t>
  </si>
  <si>
    <t>104 1 13 02992 02 0431 130</t>
  </si>
  <si>
    <t>104 1 13 02992 02 0432 130</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</si>
  <si>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округа город Кимры Тверской области и Кимрского муниципального района Тверской области)</t>
  </si>
  <si>
    <t>104 1 13 02992 02 0433 130</t>
  </si>
  <si>
    <t>104 1 13 02992 02 0434 130</t>
  </si>
  <si>
    <t>104 1 13 02992 02 0435 130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</si>
  <si>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в соответствии со статьей 45 закона Тверской области от 14.07.2003 № 46-ЗО "Об административных правонарушениях")</t>
  </si>
  <si>
    <t>104 1 16 02010 02 0046 140</t>
  </si>
  <si>
    <t>105 1 17 05020 02 0000 180</t>
  </si>
  <si>
    <t>106 1 16 10122 01 0002 140</t>
  </si>
  <si>
    <t>122 1 16 07090 02 0000 140</t>
  </si>
  <si>
    <t>122 1 16 10021 02 0000 140</t>
  </si>
  <si>
    <t>122 1 16 10056 02 0000 140</t>
  </si>
  <si>
    <t>123 1 16 10021 02 0000 140</t>
  </si>
  <si>
    <t>124 1 13 02992 02 0426 130</t>
  </si>
  <si>
    <t>124 1 13 02992 02 0430 130</t>
  </si>
  <si>
    <t>125 1 16 07090 02 0000 140</t>
  </si>
  <si>
    <t>148 1 13 02992 02 0410 130</t>
  </si>
  <si>
    <t>148 1 17 01020 02 0000 180</t>
  </si>
  <si>
    <t>167</t>
  </si>
  <si>
    <t>167 1 13 01991 01 8000 130</t>
  </si>
  <si>
    <t>182 1 01 01012 02 5000 110</t>
  </si>
  <si>
    <t>182 1 01 02020 01 2200 110</t>
  </si>
  <si>
    <t>182 1 01 02030 01 5000 110</t>
  </si>
  <si>
    <t>Акцизы на сидр, пуаре, медовуху, производимые на территории Российской Федерации (пени по соответствующему платежу)</t>
  </si>
  <si>
    <t>182 1 03 02120 01 2100 110</t>
  </si>
  <si>
    <t>182 1 05 01021 01 2200 110</t>
  </si>
  <si>
    <t>182 1 06 02010 02 2200 110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</si>
  <si>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</si>
  <si>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182 1 06 02010 02 5000 110</t>
  </si>
  <si>
    <t>Транспортный налог с физических лиц (проценты по соответствующему платежу)</t>
  </si>
  <si>
    <t>182 1 06 04012 02 2200 110</t>
  </si>
  <si>
    <t>182 1 06 04012 02 5000 110</t>
  </si>
  <si>
    <t>182 1 07 01080 01 1000 110</t>
  </si>
  <si>
    <t>Сбор за пользование объектами водных биологических ресурсов (по внутренним водным объектам) (пени по соответствующему платежу)</t>
  </si>
  <si>
    <t>182 1 07 04030 01 2100 110</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</si>
  <si>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</si>
  <si>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182 1 09 01020 04 2100 110</t>
  </si>
  <si>
    <t>Налог на имущество предприятий (пени по соответствующему платежу)</t>
  </si>
  <si>
    <t>182 1 09 04010 02 2100 110</t>
  </si>
  <si>
    <t>Налог на пользователей автомобильных дорог (прочие поступления)</t>
  </si>
  <si>
    <t>182 1 09 04030 01 4000 110</t>
  </si>
  <si>
    <t>182 1 09 11010 02 4000 110</t>
  </si>
  <si>
    <t>Единый сельскохозяйственный налог (за налоговые периоды, истекшие до 1 января 2011 года) (пени по соответствующему платежу)</t>
  </si>
  <si>
    <t>182 1 05 03020 01 2100 110</t>
  </si>
  <si>
    <t>245 1 13 02992 02 0426 130</t>
  </si>
  <si>
    <t>245 1 14 02022 02 0010 440</t>
  </si>
  <si>
    <t>245 1 14 02022 02 0020 440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</si>
  <si>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</si>
  <si>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245 1 16 01082 01 0023 140</t>
  </si>
  <si>
    <t>246 1 16 07010 02 0000 140</t>
  </si>
  <si>
    <t>318 1 08 05000 01 8001 110</t>
  </si>
  <si>
    <t>318 1 08 05000 01 8002 110</t>
  </si>
  <si>
    <t>318 1 08 07110 01 0101 110</t>
  </si>
  <si>
    <t>Сборы за участие в конкурсе (аукционе) на право пользования участками недр местного значения</t>
  </si>
  <si>
    <t>327 1 12 02102 02 0000 120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</si>
  <si>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</si>
  <si>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327 1 16 07040 02 0000 140</t>
  </si>
  <si>
    <t>327 1 16 10021 02 0000 140</t>
  </si>
  <si>
    <t>327 1 17 01020 02 0000 180</t>
  </si>
  <si>
    <t>Министерство лесного комплекса Тверской области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</si>
  <si>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</si>
  <si>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328 1 16 01082 01 9000 140</t>
  </si>
  <si>
    <t>332 1 13 02992 02 0426 130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</si>
  <si>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</si>
  <si>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332 1 16 01142 01 9000 140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</si>
  <si>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требований в области охраны окружающей среды при обращении с отходами производства и потребления, веществами, разрушающими озоновый слой, или иными опасными веществами)</t>
  </si>
  <si>
    <t>335 1 16 01083 01 0002 140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</si>
  <si>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</si>
  <si>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335 1 16 01083 01 0006 140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</si>
  <si>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</si>
  <si>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335 1 16 01093 01 0024 140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</si>
  <si>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правил охраны линий или сооружений связи)</t>
  </si>
  <si>
    <t>335 1 16 01133 01 0005 140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</si>
  <si>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</si>
  <si>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335 1 16 01193 01 0009 140</t>
  </si>
  <si>
    <t>335 1 16 01203 01 0010 140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</si>
  <si>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сертификации оружия и патронов к нему)</t>
  </si>
  <si>
    <t>335 1 16 01203 01 0014 140</t>
  </si>
  <si>
    <t>336</t>
  </si>
  <si>
    <t>336 1 13 02992 02 0426 130</t>
  </si>
  <si>
    <t>337 1 13 01992 02 0320 130</t>
  </si>
  <si>
    <t>337 1 13 02992 02 0426 130</t>
  </si>
  <si>
    <t>337 1 16 07090 02 0000 140</t>
  </si>
  <si>
    <t>Уполномоченный по правам человека в Тверской области и его аппарат</t>
  </si>
  <si>
    <t>Территориальное управление Федерального агентства по управлению государственным имуществом в Тверской области</t>
  </si>
  <si>
    <t>Прочие доходы от оказания платных услуг (работ) получателями средств федерального бюджета (при обращении через многофункциональные центры)</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</si>
  <si>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</si>
  <si>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</si>
  <si>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</si>
  <si>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</si>
  <si>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 xml:space="preserve">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
</t>
  </si>
  <si>
    <t xml:space="preserve">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
</t>
  </si>
  <si>
    <t xml:space="preserve">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
</t>
  </si>
  <si>
    <t>Акцизы на пиво, напитки, изготавливаемые на основе пива, производимые на территории Российской Федерации (пени по соответствующему платежу)</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</si>
  <si>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</si>
  <si>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 xml:space="preserve">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</si>
  <si>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</si>
  <si>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</si>
  <si>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</si>
  <si>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</si>
  <si>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t>
  </si>
  <si>
    <t>Налог на имущество организаций по имуществу, не входящему в Единую систему газоснабжения (проценты по соответствующему платежу)</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</si>
  <si>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</si>
  <si>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
</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</si>
  <si>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</si>
  <si>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</si>
  <si>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</si>
  <si>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</si>
  <si>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общероссийских общественных организаций инвалидов)</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</si>
  <si>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</si>
  <si>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 (сумма платежа (перерасчеты, недоимка и задолженность по соответствующему платежу, в том числе по отмененному)</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</si>
  <si>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</si>
  <si>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Налог с имущества, переходящего в порядке наследования или дарения (пени по соответствующему платежу)</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</si>
  <si>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</si>
  <si>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</si>
  <si>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(прочие поступления)</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</si>
  <si>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поселения город Старица Старицкого муниципального района Тверской области и Старицкого муниципального района Тверской области)</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</si>
  <si>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поселения город Зубцов Зубцовского муниципального района Тверской области и Зубцовского муниципального района Тверской области)</t>
  </si>
  <si>
    <t>Прочие доходы от компенсации затрат бюджетов субъектов Российской Федерации (доходы от организации транспортного обслуживания населения на территории городского поселения город Конаково Конаковского муниципального района Тверской области, городского поселения поселок Редкино Конаковского муниципального района Тверской области и Конаковского муниципального района Тверской области)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</si>
  <si>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 или потребления никотинсодержащей продукции)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</si>
  <si>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</si>
  <si>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(штрафы за незаконные изготовление, приобретение, продажу, передачу, хранение, перевозку, транспортирование, ношение или использование оружия, основных частей огнестрельного оружия и патронов к оружию)</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</si>
  <si>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</si>
  <si>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</si>
  <si>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</si>
  <si>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Верхне-Волжское межрегиональное управление Федеральной службы по надзору в сфере природопользования</t>
  </si>
  <si>
    <t>Министерство сельского хозяйства, пищевой и перерабатывающей промышленности Тверской области</t>
  </si>
  <si>
    <t>Управление Федеральной службы по надзору в сфере связи, информационных технологий и массовых коммуникаций по Тверской области</t>
  </si>
  <si>
    <t>Управление Федерального казначейства по Тверской области</t>
  </si>
  <si>
    <t>Центральное межрегиональное управление государственного автодорожного надзора Федеральной службы по надзору в сфере транспорта</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</si>
  <si>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Тверской области</t>
  </si>
  <si>
    <t>Управление Федеральной службы войск национальной гвардии Российской Федерации по Тверской области</t>
  </si>
  <si>
    <t>Управление Федеральной налоговой службы по Тверской области</t>
  </si>
  <si>
    <t>Федеральное казенное учреждение «Управление финансового обеспечения Министерства обороны Российской Федерации по Тверской области»</t>
  </si>
  <si>
    <t>Управление Министерства внутренних дел Российской Федерации по Тверской области</t>
  </si>
  <si>
    <t>Управление Министерства юстиции Российской Федерации по Тверской области</t>
  </si>
  <si>
    <t>Управление Федеральной службы государственной регистрации, кадастра и картографии по Тверской области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</si>
  <si>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</si>
  <si>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001 2 02 45141 02 0000 150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</si>
  <si>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</si>
  <si>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001 2 02 45142 02 0000 150</t>
  </si>
  <si>
    <t>002 2 02 45142 02 0000 150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</si>
  <si>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</si>
  <si>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013 2 02 25066 02 0000 150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</si>
  <si>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</si>
  <si>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013 2 02 25527 02 0000 150</t>
  </si>
  <si>
    <t>Доходы бюджетов субъектов Российской Федерации от возврата иными организациями остатков субсидий прошлых лет</t>
  </si>
  <si>
    <t>013 2 18 02030 02 0000 150</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</si>
  <si>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</si>
  <si>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013 2 18 35469 02 0000 150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</si>
  <si>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</si>
  <si>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013 2 19 25527 02 0000 150</t>
  </si>
  <si>
    <t>Возврат остатков субвенций на проведение Всероссийской переписи населения 2020 года из бюджетов субъектов Российской Федерации</t>
  </si>
  <si>
    <t>013 2 19 35469 02 0000 150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</si>
  <si>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</si>
  <si>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013 2 19 90000 02 0000 150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</si>
  <si>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</si>
  <si>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014 2 02 25331 02 0000 150</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</si>
  <si>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</si>
  <si>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014 2 02 25338 02 0000 150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</si>
  <si>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</si>
  <si>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014 2 02 27336 02 0000 150</t>
  </si>
  <si>
    <t>Доходы бюджетов субъектов Российской Федерации от возврата бюджетными учреждениями остатков субсидий прошлых лет</t>
  </si>
  <si>
    <t>014 2 18 02010 02 0000 150</t>
  </si>
  <si>
    <t>014 2 18 02030 02 0000 150</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</si>
  <si>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</si>
  <si>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014 2 18 27336 02 0000 150</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</si>
  <si>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</si>
  <si>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014 2 19 27336 02 0000 150</t>
  </si>
  <si>
    <t>Субсидии бюджетам субъектов Российской Федерации на проведение комплексных кадастровых работ</t>
  </si>
  <si>
    <t>019 2 02 25511 02 0000 150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</si>
  <si>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</si>
  <si>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034 2 02 25114 02 0000 150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</si>
  <si>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</si>
  <si>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034 2 02 25138 02 0000 150</t>
  </si>
  <si>
    <t>Субсидии бюджетам субъектов Российской Федерации на развитие паллиативной медицинской помощи</t>
  </si>
  <si>
    <t>034 2 02 25201 02 0000 150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</si>
  <si>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</si>
  <si>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034 2 02 25202 02 0000 150</t>
  </si>
  <si>
    <t>Субсидии бюджетам субъектов Российской Федерации на реализацию региональных проектов модернизации первичного звена здравоохранения</t>
  </si>
  <si>
    <t>034 2 02 25365 02 0000 150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</si>
  <si>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</si>
  <si>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034 2 02 25402 02 0000 150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</si>
  <si>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</si>
  <si>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034 2 02 25423 02 0000 150</t>
  </si>
  <si>
    <t>Субсидии бюджетам субъектов Российской Федерации на обеспечение закупки авиационных работ в целях оказания медицинской помощи</t>
  </si>
  <si>
    <t>034 2 02 25554 02 0000 150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</si>
  <si>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</si>
  <si>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034 2 02 25586 02 0000 150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</si>
  <si>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</si>
  <si>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034 2 02 25752 02 0000 150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</si>
  <si>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</si>
  <si>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034 2 02 27111 02 0000 150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</si>
  <si>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</si>
  <si>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034 2 02 35460 02 0000 150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</si>
  <si>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</si>
  <si>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034 2 02 45161 02 0000 150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</si>
  <si>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</si>
  <si>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034 2 02 45190 02 0000 150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</si>
  <si>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</si>
  <si>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034 2 02 45192 02 0000 150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</si>
  <si>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</si>
  <si>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034 2 02 45197 02 0000 150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</si>
  <si>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</si>
  <si>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034 2 02 45216 02 0000 150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</si>
  <si>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</si>
  <si>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034 2 02 45422 02 0000 150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</si>
  <si>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</si>
  <si>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034 2 02 45468 02 0000 150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</si>
  <si>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</si>
  <si>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034 2 02 49001 02 0000 150</t>
  </si>
  <si>
    <t>034 2 18 02010 02 0000 150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</si>
  <si>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</si>
  <si>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034 2 18 55622 02 0000 150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</si>
  <si>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</si>
  <si>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034 2 19 25114 02 0000 150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</si>
  <si>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</si>
  <si>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034 2 19 25138 02 0000 150</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</si>
  <si>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</si>
  <si>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034 2 19 25402 02 0000 150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</si>
  <si>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</si>
  <si>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034 2 19 45136 02 0000 150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</si>
  <si>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</si>
  <si>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034 2 19 45622 02 0000 150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</si>
  <si>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</si>
  <si>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034 2 19 45697 02 0000 150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</si>
  <si>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</si>
  <si>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034 2 19 45836 02 0000 150</t>
  </si>
  <si>
    <t>034 2 19 90000 02 0000 150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</si>
  <si>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</si>
  <si>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065 2 02 25466 02 0000 150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</si>
  <si>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</si>
  <si>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065 2 02 25467 02 0000 150</t>
  </si>
  <si>
    <t>Субсидии бюджетам субъектов Российской Федерации на развитие сети учреждений культурно-досугового типа</t>
  </si>
  <si>
    <t>065 2 02 25513 02 0000 150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</si>
  <si>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</si>
  <si>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065 2 02 25517 02 0000 150</t>
  </si>
  <si>
    <t>Субсидии бюджетам субъектов Российской Федерации на поддержку отрасли культуры</t>
  </si>
  <si>
    <t>065 2 02 25519 02 0000 150</t>
  </si>
  <si>
    <t>Субсидии бюджетам субъектов Российской Федерации на реконструкцию и капитальный ремонт муниципальных музеев</t>
  </si>
  <si>
    <t>065 2 02 25597 02 0000 150</t>
  </si>
  <si>
    <t>Межбюджетные трансферты, передаваемые бюджетам субъектов Российской Федерации на создание модельных муниципальных библиотек</t>
  </si>
  <si>
    <t>065 2 02 45454 02 0000 150</t>
  </si>
  <si>
    <t>065 2 18 02010 02 0000 150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</si>
  <si>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</si>
  <si>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065 2 18 60010 02 0000 150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</si>
  <si>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</si>
  <si>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075 2 02 25097 02 0000 150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</si>
  <si>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</si>
  <si>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075 2 02 25169 02 0000 150</t>
  </si>
  <si>
    <t>Субсидии бюджетам субъектов Российской Федерации на создание детских технопарков "Кванториум"</t>
  </si>
  <si>
    <t>075 2 02 25173 02 0000 150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</si>
  <si>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</si>
  <si>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075 2 02 25187 02 0000 150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</si>
  <si>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</si>
  <si>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075 2 02 25210 02 0000 150</t>
  </si>
  <si>
    <t>Субсидии бюджетам субъектов Российской Федерации на создание центров цифрового образования детей</t>
  </si>
  <si>
    <t>075 2 02 25219 02 0000 150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</si>
  <si>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</si>
  <si>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075 2 02 25230 02 0000 150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</si>
  <si>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</si>
  <si>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075 2 02 25232 02 0000 150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</si>
  <si>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</si>
  <si>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075 2 02 25255 02 0000 150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</si>
  <si>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</si>
  <si>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075 2 02 25256 02 0000 150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</si>
  <si>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</si>
  <si>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075 2 02 25304 02 0000 150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</si>
  <si>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</si>
  <si>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075 2 02 25305 02 0000 150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</si>
  <si>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</si>
  <si>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075 2 02 25359 02 0000 150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</si>
  <si>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</si>
  <si>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075 2 02 25491 02 0000 150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</si>
  <si>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</si>
  <si>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075 2 02 25520 02 0000 150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</si>
  <si>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</si>
  <si>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075 2 02 25537 02 0000 150</t>
  </si>
  <si>
    <t>Субсидии бюджетам субъектов Российской Федерации на реализацию мероприятий по модернизации школьных систем образования</t>
  </si>
  <si>
    <t>075 2 02 25750 02 0000 150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</si>
  <si>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</si>
  <si>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075 2 02 25786 02 0000 150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</si>
  <si>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</si>
  <si>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075 2 02 45303 02 0000 150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</si>
  <si>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</si>
  <si>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075 2 02 45363 02 0000 150</t>
  </si>
  <si>
    <t>Прочие безвозмездные поступления от государственных (муниципальных) организаций в бюджеты субъектов Российской Федерации</t>
  </si>
  <si>
    <t>075 2 03 02099 02 0000 150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</si>
  <si>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</si>
  <si>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075 2 07 02020 02 0000 150</t>
  </si>
  <si>
    <t>Прочие безвозмездные поступления в бюджеты субъектов Российской Федерации</t>
  </si>
  <si>
    <t>075 2 07 02030 02 0000 150</t>
  </si>
  <si>
    <t>075 2 18 02010 02 0000 150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</si>
  <si>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</si>
  <si>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075 2 18 25304 02 0000 150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</si>
  <si>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</si>
  <si>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075 2 18 45303 02 0000 150</t>
  </si>
  <si>
    <t>075 2 18 60010 02 0000 150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</si>
  <si>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</si>
  <si>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075 2 19 25232 02 0000 150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</si>
  <si>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</si>
  <si>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075 2 19 25255 02 0000 150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</si>
  <si>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</si>
  <si>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075 2 19 25256 02 0000 150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</si>
  <si>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</si>
  <si>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075 2 19 25304 02 0000 150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</si>
  <si>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</si>
  <si>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075 2 19 25520 02 0000 150</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</si>
  <si>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</si>
  <si>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075 2 19 45159 02 0000 150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</si>
  <si>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</si>
  <si>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075 2 19 45303 02 0000 150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</si>
  <si>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</si>
  <si>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075 2 19 45634 02 0000 150</t>
  </si>
  <si>
    <t>Субсидии бюджетам субъектов Российской Федерации на государственную поддержку стимулирования увеличения производства масличных культур</t>
  </si>
  <si>
    <t>083 2 02 25259 02 0000 150</t>
  </si>
  <si>
    <t>Субсидии бюджетам субъектов Российской Федерации на создание системы поддержки фермеров и развитие сельской кооперации</t>
  </si>
  <si>
    <t>083 2 02 25480 02 0000 150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</si>
  <si>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</si>
  <si>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083 2 02 25502 02 0000 150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</si>
  <si>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</si>
  <si>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083 2 02 25508 02 0000 150</t>
  </si>
  <si>
    <t>Субсидии бюджетам субъектов Российской Федерации на обеспечение комплексного развития сельских территорий</t>
  </si>
  <si>
    <t>083 2 02 25576 02 0000 150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</si>
  <si>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</si>
  <si>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083 2 02 25599 02 0000 150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</si>
  <si>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</si>
  <si>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083 2 02 27576 02 0000 150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</si>
  <si>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</si>
  <si>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083 2 02 45368 02 0000 150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</si>
  <si>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</si>
  <si>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083 2 02 45433 02 0000 150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</si>
  <si>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</si>
  <si>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083 2 02 45787 02 0000 150</t>
  </si>
  <si>
    <t>083 2 18 02010 02 0000 150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</si>
  <si>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</si>
  <si>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083 2 19 25480 02 0000 150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</si>
  <si>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</si>
  <si>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083 2 19 25502 02 0000 150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</si>
  <si>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</si>
  <si>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083 2 19 25508 02 0000 150</t>
  </si>
  <si>
    <t>Возврат остатков субсидий на обеспечение комплексного развития сельских территорий из бюджетов субъектов Российской Федерации</t>
  </si>
  <si>
    <t>083 2 19 25576 02 0000 150</t>
  </si>
  <si>
    <t>083 2 19 90000 02 0000 150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</si>
  <si>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</si>
  <si>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086 2 02 25251 02 0000 150</t>
  </si>
  <si>
    <t>086 2 18 60010 02 0000 150</t>
  </si>
  <si>
    <t>Дотации бюджетам субъектов Российской Федерации на выравнивание бюджетной обеспеченности</t>
  </si>
  <si>
    <t>090 2 02 15001 02 0000 150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</si>
  <si>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</si>
  <si>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090 2 02 15009 02 0000 150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</si>
  <si>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</si>
  <si>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090 2 02 15010 02 0000 150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</si>
  <si>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</si>
  <si>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090 2 02 15549 02 0000 150</t>
  </si>
  <si>
    <t>Единая субвенция бюджетам субъектов Российской Федерации и бюджету г. Байконура</t>
  </si>
  <si>
    <t>090 2 02 35900 02 0000 150</t>
  </si>
  <si>
    <t>090 2 18 02030 02 0000 150</t>
  </si>
  <si>
    <t>090 2 18 60010 02 0000 150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</si>
  <si>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</si>
  <si>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104 2 02 25394 02 0000 150</t>
  </si>
  <si>
    <t>Межбюджетные трансферты, передаваемые бюджетам субъектов Российской Федерации на развитие инфраструктуры дорожного хозяйства</t>
  </si>
  <si>
    <t>104 2 02 45389 02 0000 150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</si>
  <si>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</si>
  <si>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104 2 02 45418 02 0000 150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</si>
  <si>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</si>
  <si>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104 2 02 45784 02 0000 150</t>
  </si>
  <si>
    <t>104 2 18 02010 02 0000 150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</si>
  <si>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</si>
  <si>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104 2 18 45393 02 0000 150</t>
  </si>
  <si>
    <t>104 2 18 60010 02 0000 150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</si>
  <si>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</si>
  <si>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104 2 19 45393 02 0000 150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</si>
  <si>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</si>
  <si>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105 2 02 45289 02 0000 150</t>
  </si>
  <si>
    <t>105 2 02 49001 02 0000 150</t>
  </si>
  <si>
    <t>105 2 18 02010 02 0000 150</t>
  </si>
  <si>
    <t>105 2 18 02030 02 0000 150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</si>
  <si>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</si>
  <si>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122 2 02 25021 02 0000 150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</si>
  <si>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</si>
  <si>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122 2 02 35485 02 0000 150</t>
  </si>
  <si>
    <t>Прочие межбюджетные трансферты, передаваемые бюджетам субъектов Российской Федерации</t>
  </si>
  <si>
    <t>122 2 02 49999 02 0000 150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</si>
  <si>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</si>
  <si>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122 2 03 02020 02 0000 150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</si>
  <si>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</si>
  <si>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122 2 03 02040 02 0000 150</t>
  </si>
  <si>
    <t>122 2 18 02010 02 0000 150</t>
  </si>
  <si>
    <t>122 2 18 02030 02 0000 150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</si>
  <si>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</si>
  <si>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122 2 18 25232 02 0000 150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</si>
  <si>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</si>
  <si>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122 2 18 25520 02 0000 150</t>
  </si>
  <si>
    <t>122 2 18 60010 02 0000 150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</si>
  <si>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</si>
  <si>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123 2 02 25086 02 0000 150</t>
  </si>
  <si>
    <t>Субсидии бюджетам субъектов Российской Федерации на повышение эффективности службы занятости</t>
  </si>
  <si>
    <t>123 2 02 25291 02 0000 150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</si>
  <si>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</si>
  <si>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123 2 02 35290 02 0000 150</t>
  </si>
  <si>
    <t>123 2 02 49001 02 0000 150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</si>
  <si>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</si>
  <si>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123 2 19 25086 02 0000 150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</si>
  <si>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</si>
  <si>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123 2 19 35290 02 0000 150</t>
  </si>
  <si>
    <t>123 2 19 90000 02 0000 150</t>
  </si>
  <si>
    <t>Субсидии бюджетам субъектов Российской Федерации на сокращение доли загрязненных сточных вод</t>
  </si>
  <si>
    <t>125 2 02 25013 02 0000 150</t>
  </si>
  <si>
    <t>Субсидии бюджетам субъектов Российской Федерации на строительство и реконструкцию (модернизацию) объектов питьевого водоснабжения</t>
  </si>
  <si>
    <t>125 2 02 25243 02 0000 150</t>
  </si>
  <si>
    <t>Субсидии бюджетам субъектов Российской Федерации на реализацию программ формирования современной городской среды</t>
  </si>
  <si>
    <t>125 2 02 25555 02 0000 150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</si>
  <si>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</si>
  <si>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125 2 02 45424 02 0000 150</t>
  </si>
  <si>
    <t>125 2 02 49999 02 0000 150</t>
  </si>
  <si>
    <t>125 2 18 02010 02 0000 150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</si>
  <si>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</si>
  <si>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125 2 18 25243 02 0000 150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</si>
  <si>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</si>
  <si>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125 2 18 25555 02 0000 150</t>
  </si>
  <si>
    <t>125 2 18 60010 02 0000 150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</si>
  <si>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</si>
  <si>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125 2 19 25243 02 0000 150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</si>
  <si>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</si>
  <si>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125 2 19 25555 02 0000 150</t>
  </si>
  <si>
    <t xml:space="preserve">Министерство молодежной политики Тверской области
</t>
  </si>
  <si>
    <t>145</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</si>
  <si>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</si>
  <si>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145 2 02 25299 02 0000 150</t>
  </si>
  <si>
    <t>Субсидии бюджетам субъектов Российской Федерации на реализацию мероприятий по обеспечению жильем молодых семей</t>
  </si>
  <si>
    <t>145 2 02 25497 02 0000 150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</si>
  <si>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</si>
  <si>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145 2 18 25497 02 0000 150</t>
  </si>
  <si>
    <t>145 2 18 60010 02 0000 150</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</si>
  <si>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</si>
  <si>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145 2 19 25299 02 0000 150</t>
  </si>
  <si>
    <t>Возврат остатков субсидий на реализацию мероприятий по обеспечению жильем молодых семей из бюджетов субъектов Российской Федерации</t>
  </si>
  <si>
    <t>145 2 19 25497 02 0000 150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</si>
  <si>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</si>
  <si>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148 2 02 25082 02 0000 150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</si>
  <si>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</si>
  <si>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148 2 02 25404 02 0000 150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</si>
  <si>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</si>
  <si>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148 2 02 25462 02 0000 150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</si>
  <si>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</si>
  <si>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148 2 02 35134 02 0000 150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</si>
  <si>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</si>
  <si>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148 2 02 35135 02 0000 150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</si>
  <si>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</si>
  <si>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148 2 02 35176 02 0000 150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</si>
  <si>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</si>
  <si>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148 2 02 35220 02 0000 150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</si>
  <si>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</si>
  <si>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148 2 02 35240 02 0000 150</t>
  </si>
  <si>
    <t>Субвенции бюджетам субъектов Российской Федерации на оплату жилищно-коммунальных услуг отдельным категориям граждан</t>
  </si>
  <si>
    <t>148 2 02 35250 02 0000 150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</si>
  <si>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</si>
  <si>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148 2 02 45252 02 0000 150</t>
  </si>
  <si>
    <t>148 2 02 49001 02 0000 150</t>
  </si>
  <si>
    <t>Предоставление негосударственными организациями грантов для получателей средств бюджетов субъектов Российской Федерации</t>
  </si>
  <si>
    <t>148 2 04 02010 02 0000 150</t>
  </si>
  <si>
    <t>148 2 18 02010 02 0000 150</t>
  </si>
  <si>
    <t>148 2 18 60010 02 0000 150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</si>
  <si>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</si>
  <si>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148 2 19 25404 02 0000 150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</si>
  <si>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</si>
  <si>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148 2 19 25462 02 0000 150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</si>
  <si>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</si>
  <si>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148 2 19 35134 02 0000 150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</si>
  <si>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</si>
  <si>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148 2 19 35220 02 0000 150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</si>
  <si>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</si>
  <si>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148 2 19 35250 02 0000 150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</si>
  <si>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</si>
  <si>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148 2 19 45837 02 0000 150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</si>
  <si>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</si>
  <si>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164 2 02 25081 02 0000 150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</si>
  <si>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</si>
  <si>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164 2 02 25228 02 0000 150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</si>
  <si>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</si>
  <si>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164 2 02 25229 02 0000 150</t>
  </si>
  <si>
    <t>Субсидии бюджетам субъектов Российской Федерации на софинансирование закупки оборудования для создания "умных" спортивных площадок</t>
  </si>
  <si>
    <t>164 2 02 25753 02 0000 150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</si>
  <si>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</si>
  <si>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164 2 02 27139 02 0000 150</t>
  </si>
  <si>
    <t>164 2 18 02010 02 0000 150</t>
  </si>
  <si>
    <t>164 2 18 60010 02 0000 150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</si>
  <si>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</si>
  <si>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250 2 02 25084 02 0000 150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</si>
  <si>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</si>
  <si>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250 2 02 25302 02 0000 150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</si>
  <si>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</si>
  <si>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250 2 02 35573 02 0000 150</t>
  </si>
  <si>
    <t>250 2 18 02010 02 0000 150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</si>
  <si>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</si>
  <si>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250 2 19 25302 02 0000 150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</si>
  <si>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</si>
  <si>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250 2 19 35380 02 0000 150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</si>
  <si>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</si>
  <si>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250 2 19 35573 02 0000 150</t>
  </si>
  <si>
    <t>326 2 04 02010 02 0000 150</t>
  </si>
  <si>
    <t>326 2 18 02030 02 0000 150</t>
  </si>
  <si>
    <t xml:space="preserve">
Министерство региональной политики Тверской области
</t>
  </si>
  <si>
    <t>326</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</si>
  <si>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</si>
  <si>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327 2 02 25065 02 0000 150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</si>
  <si>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</si>
  <si>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327 2 02 25500 02 0000 150</t>
  </si>
  <si>
    <t>Субвенции бюджетам субъектов Российской Федерации на улучшение экологического состояния гидрографической сети</t>
  </si>
  <si>
    <t>327 2 02 35090 02 0000 150</t>
  </si>
  <si>
    <t>Субвенции бюджетам субъектов Российской Федерации на осуществление отдельных полномочий в области водных отношений</t>
  </si>
  <si>
    <t>327 2 02 35128 02 0000 150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</si>
  <si>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</si>
  <si>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327 2 19 25242 02 0000 150</t>
  </si>
  <si>
    <t>Субвенции бюджетам субъектов Российской Федерации на осуществление отдельных полномочий в области лесных отношений</t>
  </si>
  <si>
    <t>328 2 02 35129 02 0000 150</t>
  </si>
  <si>
    <t>Субвенции бюджетам субъектов Российской Федерации на осуществление мер пожарной безопасности и тушение лесных пожаров</t>
  </si>
  <si>
    <t>328 2 02 35345 02 0000 150</t>
  </si>
  <si>
    <t>Субвенции бюджетам субъектов Российской Федерации на увеличение площади лесовосстановления</t>
  </si>
  <si>
    <t>328 2 02 35429 02 0000 150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</si>
  <si>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</si>
  <si>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328 2 02 35432 02 0000 150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</si>
  <si>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</si>
  <si>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328 2 19 35129 02 0000 150</t>
  </si>
  <si>
    <t>332 2 18 60010 02 0000 150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</si>
  <si>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</si>
  <si>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335 2 02 35118 02 0000 150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</si>
  <si>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</si>
  <si>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335 2 02 35120 02 0000 150</t>
  </si>
  <si>
    <t>335 2 18 60010 02 0000 150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</si>
  <si>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</si>
  <si>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335 2 19 35118 02 0000 150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</si>
  <si>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</si>
  <si>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335 2 19 35120 02 0000 150</t>
  </si>
  <si>
    <t>Субсидии бюджетам субъектов Российской Федерации на поддержку региональных проектов в сфере информационных технологий</t>
  </si>
  <si>
    <t>337 2 02 25028 02 0000 150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</si>
  <si>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</si>
  <si>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337 2 02 45354 02 0000 150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</si>
  <si>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</si>
  <si>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Приложение  1
к  закону Тверской области              
«Об исполнении  областного  бюджета 
Тверской области за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</si>
</sst>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р_._-;\-* #,##0.00_р_._-;_-* &quot;-&quot;??_р_._-;_-@_-"/>
    <numFmt numFmtId="165" formatCode="#,##0.0"/>
  </numFmts>
  <fonts count="35" x14ac:knownFonts="1">
    <font>
      <sz val="10"/>
      <name val="Arial Cyr"/>
      <charset val="204"/>
    </font>
    <font>
      <sz val="10"/>
      <name val="Arial Cyr"/>
      <charset val="204"/>
    </font>
    <font>
      <sz val="11"/>
      <name val="Times New Roman"/>
      <family val="1"/>
      <charset val="204"/>
    </font>
    <font>
      <b/>
      <sz val="11"/>
      <name val="Times New Roman"/>
      <family val="1"/>
      <charset val="204"/>
    </font>
    <font>
      <b/>
      <sz val="13"/>
      <name val="Times New Roman"/>
      <family val="1"/>
      <charset val="204"/>
    </font>
    <font>
      <sz val="12"/>
      <name val="Times New Roman"/>
      <family val="1"/>
      <charset val="204"/>
    </font>
    <font>
      <b/>
      <sz val="12"/>
      <name val="Times New Roman"/>
      <family val="1"/>
      <charset val="204"/>
    </font>
    <font>
      <sz val="11"/>
      <color theme="1"/>
      <name val="Calibri"/>
      <family val="2"/>
      <charset val="204"/>
      <scheme val="minor"/>
    </font>
    <font>
      <sz val="11"/>
      <color theme="0"/>
      <name val="Calibri"/>
      <family val="2"/>
      <charset val="204"/>
      <scheme val="minor"/>
    </font>
    <font>
      <sz val="10"/>
      <color rgb="FF000000"/>
      <name val="Arial Cyr"/>
    </font>
    <font>
      <sz val="10"/>
      <color rgb="FF000000"/>
      <name val="Arial Cyr"/>
      <family val="2"/>
    </font>
    <font>
      <sz val="8"/>
      <color rgb="FF000000"/>
      <name val="Arial Cyr"/>
    </font>
    <font>
      <sz val="8"/>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0"/>
      <color rgb="FF000000"/>
      <name val="Times New Roman"/>
      <family val="1"/>
      <charset val="204"/>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rgb="FF000000"/>
      <name val="Times New Roman"/>
      <family val="1"/>
      <charset val="204"/>
    </font>
    <font>
      <sz val="12"/>
      <name val="Arial Cyr"/>
      <charset val="204"/>
    </font>
    <font>
      <b/>
      <sz val="10"/>
      <name val="Arial Cyr"/>
      <charset val="204"/>
    </font>
  </fonts>
  <fills count="17">
    <fill>
      <patternFill patternType="none"/>
    </fill>
    <fill>
      <patternFill patternType="gray125"/>
    </fill>
    <fill>
      <patternFill patternType="solid">
        <fgColor indexed="6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rgb="FF000000"/>
      </right>
      <top style="thin">
        <color indexed="64"/>
      </top>
      <bottom style="thin">
        <color indexed="64"/>
      </bottom>
      <diagonal/>
    </border>
  </borders>
  <cellStyleXfs count="37">
    <xf numFmtId="0" fontId="0" fillId="2" borderId="0"/>
    <xf numFmtId="1" fontId="9" fillId="0" borderId="8">
      <alignment horizontal="center" vertical="top" shrinkToFit="1"/>
    </xf>
    <xf numFmtId="0" fontId="10" fillId="0" borderId="0"/>
    <xf numFmtId="49" fontId="10" fillId="0" borderId="8">
      <alignment horizontal="center" vertical="top" shrinkToFit="1"/>
    </xf>
    <xf numFmtId="0" fontId="11" fillId="0" borderId="9">
      <alignment horizontal="left" wrapText="1" indent="2"/>
    </xf>
    <xf numFmtId="0" fontId="12" fillId="0" borderId="9">
      <alignment horizontal="left" wrapText="1" indent="2"/>
    </xf>
    <xf numFmtId="0" fontId="10" fillId="0" borderId="8">
      <alignment horizontal="left" vertical="top" wrapText="1"/>
    </xf>
    <xf numFmtId="49" fontId="11" fillId="0" borderId="10">
      <alignment horizontal="center"/>
    </xf>
    <xf numFmtId="49" fontId="12" fillId="0" borderId="10">
      <alignment horizontal="center"/>
    </xf>
    <xf numFmtId="4" fontId="11" fillId="0" borderId="10">
      <alignment horizontal="right" shrinkToFit="1"/>
    </xf>
    <xf numFmtId="4" fontId="12" fillId="0" borderId="10">
      <alignment horizontal="right" shrinkToFit="1"/>
    </xf>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3" fillId="9" borderId="11" applyNumberFormat="0" applyAlignment="0" applyProtection="0"/>
    <xf numFmtId="0" fontId="14" fillId="10" borderId="12" applyNumberFormat="0" applyAlignment="0" applyProtection="0"/>
    <xf numFmtId="0" fontId="15" fillId="10" borderId="11" applyNumberFormat="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0" borderId="16" applyNumberFormat="0" applyFill="0" applyAlignment="0" applyProtection="0"/>
    <xf numFmtId="0" fontId="20" fillId="11" borderId="17" applyNumberFormat="0" applyAlignment="0" applyProtection="0"/>
    <xf numFmtId="0" fontId="21" fillId="0" borderId="0" applyNumberFormat="0" applyFill="0" applyBorder="0" applyAlignment="0" applyProtection="0"/>
    <xf numFmtId="0" fontId="22" fillId="12" borderId="0" applyNumberFormat="0" applyBorder="0" applyAlignment="0" applyProtection="0"/>
    <xf numFmtId="0" fontId="1" fillId="0" borderId="0"/>
    <xf numFmtId="0" fontId="23" fillId="0" borderId="0">
      <alignment vertical="top" wrapText="1"/>
    </xf>
    <xf numFmtId="0" fontId="24" fillId="13" borderId="0" applyNumberFormat="0" applyBorder="0" applyAlignment="0" applyProtection="0"/>
    <xf numFmtId="0" fontId="25" fillId="0" borderId="0" applyNumberFormat="0" applyFill="0" applyBorder="0" applyAlignment="0" applyProtection="0"/>
    <xf numFmtId="0" fontId="7" fillId="14" borderId="18" applyNumberFormat="0" applyFont="0" applyAlignment="0" applyProtection="0"/>
    <xf numFmtId="0" fontId="26" fillId="0" borderId="19" applyNumberFormat="0" applyFill="0" applyAlignment="0" applyProtection="0"/>
    <xf numFmtId="0" fontId="27" fillId="0" borderId="0" applyNumberFormat="0" applyFill="0" applyBorder="0" applyAlignment="0" applyProtection="0"/>
    <xf numFmtId="164" fontId="1" fillId="0" borderId="0" applyFont="0" applyFill="0" applyBorder="0" applyAlignment="0" applyProtection="0"/>
    <xf numFmtId="0" fontId="28" fillId="15" borderId="0" applyNumberFormat="0" applyBorder="0" applyAlignment="0" applyProtection="0"/>
  </cellStyleXfs>
  <cellXfs count="111">
    <xf numFmtId="0" fontId="1" fillId="2" borderId="0" xfId="0" applyFont="1" applyFill="1"/>
    <xf numFmtId="0" fontId="2" fillId="0" borderId="0" xfId="28" applyFont="1" applyFill="1"/>
    <xf numFmtId="0" fontId="3" fillId="0" borderId="0" xfId="28" applyFont="1" applyFill="1"/>
    <xf numFmtId="0" fontId="1" fillId="2" borderId="0" xfId="0" applyFont="1" applyFill="1" applyAlignment="1">
      <alignment wrapText="1"/>
    </xf>
    <xf numFmtId="0" fontId="0" fillId="2" borderId="0" xfId="0" applyFont="1" applyFill="1" applyAlignment="1">
      <alignment vertical="top" wrapText="1"/>
    </xf>
    <xf numFmtId="0" fontId="1" fillId="2" borderId="0" xfId="0" applyFont="1" applyFill="1" applyAlignment="1">
      <alignment vertical="top"/>
    </xf>
    <xf numFmtId="0" fontId="2" fillId="0" borderId="0" xfId="28" applyFont="1" applyFill="1" applyAlignment="1">
      <alignment vertical="top"/>
    </xf>
    <xf numFmtId="0" fontId="1" fillId="2" borderId="0" xfId="0" applyFont="1" applyFill="1" applyAlignment="1">
      <alignment vertical="top" wrapText="1"/>
    </xf>
    <xf numFmtId="0" fontId="2" fillId="0" borderId="0" xfId="28" applyFont="1" applyFill="1" applyAlignment="1">
      <alignment vertical="top" wrapText="1"/>
    </xf>
    <xf numFmtId="0" fontId="1" fillId="16" borderId="0" xfId="0" applyFont="1" applyFill="1"/>
    <xf numFmtId="0" fontId="1" fillId="16" borderId="0" xfId="0" applyFont="1" applyFill="1" applyAlignment="1">
      <alignment vertical="top"/>
    </xf>
    <xf numFmtId="0" fontId="1" fillId="16" borderId="0" xfId="0" applyFont="1" applyFill="1" applyAlignment="1">
      <alignment vertical="top" wrapText="1"/>
    </xf>
    <xf numFmtId="49" fontId="6" fillId="0" borderId="1" xfId="0" applyNumberFormat="1" applyFont="1" applyFill="1" applyBorder="1" applyAlignment="1">
      <alignment horizontal="center" vertical="center"/>
    </xf>
    <xf numFmtId="0" fontId="34" fillId="2" borderId="0" xfId="0" applyFont="1" applyFill="1"/>
    <xf numFmtId="165" fontId="32" fillId="0" borderId="8" xfId="0" applyNumberFormat="1" applyFont="1" applyFill="1" applyBorder="1" applyAlignment="1">
      <alignment horizontal="right" vertical="center" wrapText="1" indent="1"/>
    </xf>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2" fillId="0" borderId="0" xfId="0" applyFont="1" applyFill="1"/>
    <xf numFmtId="49" fontId="3" fillId="0" borderId="0" xfId="28" applyNumberFormat="1" applyFont="1" applyFill="1" applyAlignment="1">
      <alignment horizontal="center" vertical="center"/>
    </xf>
    <xf numFmtId="0" fontId="3" fillId="0" borderId="0" xfId="28" applyFont="1" applyFill="1" applyAlignment="1">
      <alignment horizontal="left" vertical="center"/>
    </xf>
    <xf numFmtId="0" fontId="2" fillId="0" borderId="0" xfId="28" applyFont="1" applyFill="1" applyAlignment="1">
      <alignment horizontal="left" wrapText="1"/>
    </xf>
    <xf numFmtId="0" fontId="29" fillId="0" borderId="0" xfId="28" applyNumberFormat="1" applyFont="1" applyFill="1"/>
    <xf numFmtId="49" fontId="2" fillId="0" borderId="0" xfId="28" applyNumberFormat="1" applyFont="1" applyFill="1" applyAlignment="1">
      <alignment horizontal="right"/>
    </xf>
    <xf numFmtId="49" fontId="5" fillId="0" borderId="1" xfId="28" applyNumberFormat="1" applyFont="1" applyFill="1" applyBorder="1" applyAlignment="1">
      <alignment horizontal="center" vertical="center"/>
    </xf>
    <xf numFmtId="0" fontId="5" fillId="0" borderId="1" xfId="28" applyFont="1" applyFill="1" applyBorder="1" applyAlignment="1">
      <alignment horizontal="center" vertical="center" wrapText="1"/>
    </xf>
    <xf numFmtId="0" fontId="30" fillId="0" borderId="1" xfId="28"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28" applyFont="1" applyFill="1" applyBorder="1" applyAlignment="1">
      <alignment horizontal="center" vertical="center" wrapText="1"/>
    </xf>
    <xf numFmtId="49" fontId="6" fillId="0" borderId="1" xfId="28" applyNumberFormat="1" applyFont="1" applyFill="1" applyBorder="1" applyAlignment="1">
      <alignment horizontal="center" vertical="center"/>
    </xf>
    <xf numFmtId="0" fontId="31" fillId="0" borderId="1" xfId="0" applyFont="1" applyFill="1" applyBorder="1" applyAlignment="1">
      <alignment horizontal="left" vertical="top" wrapText="1"/>
    </xf>
    <xf numFmtId="0" fontId="30" fillId="0" borderId="1" xfId="28" applyNumberFormat="1" applyFont="1" applyFill="1" applyBorder="1" applyAlignment="1">
      <alignment horizontal="center" vertical="top"/>
    </xf>
    <xf numFmtId="49" fontId="6" fillId="0" borderId="1" xfId="0" applyNumberFormat="1" applyFont="1" applyFill="1" applyBorder="1" applyAlignment="1">
      <alignment horizontal="left" vertical="center"/>
    </xf>
    <xf numFmtId="0" fontId="29" fillId="0" borderId="0" xfId="0" applyNumberFormat="1" applyFont="1" applyFill="1"/>
    <xf numFmtId="49" fontId="6" fillId="0" borderId="1" xfId="28" applyNumberFormat="1" applyFont="1" applyFill="1" applyBorder="1" applyAlignment="1">
      <alignment horizontal="center" vertical="center"/>
    </xf>
    <xf numFmtId="0" fontId="6" fillId="0" borderId="1" xfId="28" applyFont="1" applyFill="1" applyBorder="1" applyAlignment="1">
      <alignment horizontal="left" vertical="top"/>
    </xf>
    <xf numFmtId="0" fontId="6" fillId="0" borderId="1" xfId="28" applyFont="1" applyFill="1" applyBorder="1" applyAlignment="1">
      <alignment horizontal="left" vertical="top" wrapText="1"/>
    </xf>
    <xf numFmtId="49" fontId="31" fillId="0" borderId="1" xfId="28" applyNumberFormat="1" applyFont="1" applyFill="1" applyBorder="1" applyAlignment="1">
      <alignment horizontal="center" vertical="top"/>
    </xf>
    <xf numFmtId="0" fontId="6" fillId="0" borderId="2" xfId="0" applyFont="1" applyFill="1" applyBorder="1" applyAlignment="1">
      <alignment horizontal="left" vertical="top" wrapText="1"/>
    </xf>
    <xf numFmtId="0" fontId="6" fillId="0" borderId="2" xfId="28" applyFont="1" applyFill="1" applyBorder="1" applyAlignment="1">
      <alignment horizontal="left" vertical="top" wrapText="1"/>
    </xf>
    <xf numFmtId="0" fontId="6" fillId="0" borderId="1" xfId="28" applyFont="1" applyFill="1" applyBorder="1" applyAlignment="1">
      <alignment horizontal="left" vertical="top"/>
    </xf>
    <xf numFmtId="49" fontId="6" fillId="0" borderId="1" xfId="28" applyNumberFormat="1" applyFont="1" applyFill="1" applyBorder="1" applyAlignment="1">
      <alignment horizontal="center" vertical="center"/>
    </xf>
    <xf numFmtId="0" fontId="5" fillId="0" borderId="3" xfId="28" applyFont="1" applyFill="1" applyBorder="1" applyAlignment="1">
      <alignment horizontal="left" vertical="top" wrapText="1"/>
    </xf>
    <xf numFmtId="0" fontId="5" fillId="0" borderId="1" xfId="28" applyFont="1" applyFill="1" applyBorder="1" applyAlignment="1">
      <alignment horizontal="left" vertical="top" wrapText="1"/>
    </xf>
    <xf numFmtId="49" fontId="30" fillId="0" borderId="1" xfId="28" applyNumberFormat="1" applyFont="1" applyFill="1" applyBorder="1" applyAlignment="1">
      <alignment horizontal="center" vertical="top"/>
    </xf>
    <xf numFmtId="0" fontId="31" fillId="0" borderId="1" xfId="0" applyFont="1" applyFill="1" applyBorder="1" applyAlignment="1">
      <alignment horizontal="left" vertical="center" wrapText="1"/>
    </xf>
    <xf numFmtId="0" fontId="30" fillId="0" borderId="1" xfId="0" applyFont="1" applyFill="1" applyBorder="1" applyAlignment="1">
      <alignment horizontal="left" vertical="top" wrapText="1"/>
    </xf>
    <xf numFmtId="0" fontId="31"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4" fontId="6" fillId="0" borderId="1" xfId="35" applyNumberFormat="1" applyFont="1" applyFill="1" applyBorder="1" applyAlignment="1">
      <alignment horizontal="right" vertical="top" indent="1"/>
    </xf>
    <xf numFmtId="4" fontId="31" fillId="0" borderId="1" xfId="35" applyNumberFormat="1" applyFont="1" applyFill="1" applyBorder="1" applyAlignment="1">
      <alignment horizontal="right" vertical="top" indent="1"/>
    </xf>
    <xf numFmtId="4" fontId="3" fillId="0" borderId="0" xfId="28" applyNumberFormat="1" applyFont="1" applyFill="1"/>
    <xf numFmtId="4" fontId="30" fillId="0" borderId="1" xfId="35" applyNumberFormat="1" applyFont="1" applyFill="1" applyBorder="1" applyAlignment="1">
      <alignment horizontal="right" vertical="top" indent="1"/>
    </xf>
    <xf numFmtId="4" fontId="5" fillId="0" borderId="1" xfId="35" applyNumberFormat="1" applyFont="1" applyFill="1" applyBorder="1" applyAlignment="1">
      <alignment horizontal="right" vertical="top" indent="1"/>
    </xf>
    <xf numFmtId="0" fontId="30" fillId="16" borderId="1" xfId="28" applyNumberFormat="1" applyFont="1" applyFill="1" applyBorder="1" applyAlignment="1">
      <alignment horizontal="center" vertical="top"/>
    </xf>
    <xf numFmtId="4" fontId="30" fillId="16" borderId="1" xfId="35" applyNumberFormat="1" applyFont="1" applyFill="1" applyBorder="1" applyAlignment="1">
      <alignment horizontal="right" vertical="top" indent="1"/>
    </xf>
    <xf numFmtId="0" fontId="0" fillId="2" borderId="0" xfId="0" applyFont="1" applyFill="1" applyAlignment="1">
      <alignment wrapText="1"/>
    </xf>
    <xf numFmtId="0" fontId="31" fillId="0" borderId="2" xfId="0" applyFont="1" applyFill="1" applyBorder="1" applyAlignment="1">
      <alignment horizontal="left" vertical="top" wrapText="1"/>
    </xf>
    <xf numFmtId="0" fontId="6" fillId="0" borderId="1" xfId="28" applyFont="1" applyFill="1" applyBorder="1" applyAlignment="1">
      <alignment horizontal="left" vertical="top"/>
    </xf>
    <xf numFmtId="49" fontId="6" fillId="0" borderId="1" xfId="28" applyNumberFormat="1" applyFont="1" applyFill="1" applyBorder="1" applyAlignment="1">
      <alignment horizontal="center" vertical="center"/>
    </xf>
    <xf numFmtId="0" fontId="5" fillId="0" borderId="8" xfId="0" applyFont="1" applyFill="1" applyBorder="1" applyAlignment="1">
      <alignment vertical="top" wrapText="1"/>
    </xf>
    <xf numFmtId="0" fontId="5" fillId="0" borderId="8" xfId="0" applyFont="1" applyFill="1" applyBorder="1" applyAlignment="1">
      <alignment horizontal="center" vertical="top" wrapText="1"/>
    </xf>
    <xf numFmtId="4" fontId="5" fillId="0" borderId="8" xfId="0" applyNumberFormat="1" applyFont="1" applyFill="1" applyBorder="1" applyAlignment="1">
      <alignment horizontal="right" vertical="top" wrapText="1"/>
    </xf>
    <xf numFmtId="0" fontId="33" fillId="2" borderId="0" xfId="0" applyFont="1" applyFill="1"/>
    <xf numFmtId="0" fontId="30" fillId="0" borderId="0" xfId="0" applyNumberFormat="1" applyFont="1" applyFill="1"/>
    <xf numFmtId="4" fontId="6" fillId="0" borderId="8" xfId="0" applyNumberFormat="1" applyFont="1" applyFill="1" applyBorder="1" applyAlignment="1">
      <alignment horizontal="right" vertical="top" wrapText="1"/>
    </xf>
    <xf numFmtId="4" fontId="6" fillId="0" borderId="1" xfId="0" applyNumberFormat="1" applyFont="1" applyFill="1" applyBorder="1" applyAlignment="1">
      <alignment horizontal="right" vertical="top"/>
    </xf>
    <xf numFmtId="0" fontId="6" fillId="0" borderId="8" xfId="0" applyFont="1" applyFill="1" applyBorder="1" applyAlignment="1">
      <alignment vertical="center" wrapText="1"/>
    </xf>
    <xf numFmtId="0" fontId="5" fillId="16" borderId="1" xfId="28" applyFont="1" applyFill="1" applyBorder="1" applyAlignment="1">
      <alignment horizontal="left" vertical="top" wrapText="1"/>
    </xf>
    <xf numFmtId="0" fontId="5" fillId="0" borderId="1" xfId="0" applyFont="1" applyFill="1" applyBorder="1" applyAlignment="1">
      <alignment horizontal="left" vertical="center" wrapText="1"/>
    </xf>
    <xf numFmtId="49" fontId="6" fillId="0" borderId="1" xfId="28" applyNumberFormat="1" applyFont="1" applyFill="1" applyBorder="1" applyAlignment="1">
      <alignment horizontal="center" vertical="top"/>
    </xf>
    <xf numFmtId="0" fontId="5" fillId="0" borderId="1" xfId="28" applyFont="1" applyFill="1" applyBorder="1" applyAlignment="1">
      <alignmen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28" applyFont="1" applyFill="1" applyBorder="1" applyAlignment="1">
      <alignment horizontal="left" vertical="top" wrapText="1"/>
    </xf>
    <xf numFmtId="0" fontId="6" fillId="0" borderId="7" xfId="28" applyFont="1" applyFill="1" applyBorder="1" applyAlignment="1">
      <alignment horizontal="left" vertical="top" wrapText="1"/>
    </xf>
    <xf numFmtId="0" fontId="6" fillId="0" borderId="3" xfId="28" applyFont="1" applyFill="1" applyBorder="1" applyAlignment="1">
      <alignment horizontal="left" vertical="top" wrapText="1"/>
    </xf>
    <xf numFmtId="0" fontId="31" fillId="0" borderId="2" xfId="0" applyFont="1" applyFill="1" applyBorder="1" applyAlignment="1">
      <alignment horizontal="left" vertical="top" wrapText="1"/>
    </xf>
    <xf numFmtId="0" fontId="31" fillId="0" borderId="7" xfId="0" applyFont="1" applyFill="1" applyBorder="1" applyAlignment="1">
      <alignment horizontal="left" vertical="top" wrapText="1"/>
    </xf>
    <xf numFmtId="0" fontId="31" fillId="0" borderId="3"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 xfId="28" applyFont="1" applyFill="1" applyBorder="1" applyAlignment="1">
      <alignment horizontal="left" vertical="top"/>
    </xf>
    <xf numFmtId="0" fontId="6" fillId="0" borderId="7" xfId="28" applyFont="1" applyFill="1" applyBorder="1" applyAlignment="1">
      <alignment horizontal="left" vertical="top"/>
    </xf>
    <xf numFmtId="0" fontId="6" fillId="0" borderId="3" xfId="28" applyFont="1" applyFill="1" applyBorder="1" applyAlignment="1">
      <alignment horizontal="left" vertical="top"/>
    </xf>
    <xf numFmtId="0" fontId="31" fillId="0" borderId="2"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2" xfId="28" applyFont="1" applyFill="1" applyBorder="1" applyAlignment="1">
      <alignment horizontal="center" vertical="top" wrapText="1"/>
    </xf>
    <xf numFmtId="0" fontId="31" fillId="0" borderId="3" xfId="28" applyFont="1" applyFill="1" applyBorder="1" applyAlignment="1">
      <alignment horizontal="center" vertical="top" wrapText="1"/>
    </xf>
    <xf numFmtId="0" fontId="6" fillId="0" borderId="1" xfId="28" applyFont="1" applyFill="1" applyBorder="1" applyAlignment="1">
      <alignment horizontal="left" vertical="top"/>
    </xf>
    <xf numFmtId="0" fontId="6" fillId="0" borderId="2" xfId="28" applyFont="1" applyFill="1" applyBorder="1" applyAlignment="1">
      <alignment horizontal="left" vertical="center"/>
    </xf>
    <xf numFmtId="0" fontId="6" fillId="0" borderId="7" xfId="28" applyFont="1" applyFill="1" applyBorder="1" applyAlignment="1">
      <alignment horizontal="left" vertical="center"/>
    </xf>
    <xf numFmtId="0" fontId="6" fillId="0" borderId="3" xfId="28" applyFont="1" applyFill="1" applyBorder="1" applyAlignment="1">
      <alignment horizontal="left" vertical="center"/>
    </xf>
    <xf numFmtId="49" fontId="6" fillId="0" borderId="2" xfId="28" applyNumberFormat="1" applyFont="1" applyFill="1" applyBorder="1" applyAlignment="1">
      <alignment horizontal="center" vertical="center" wrapText="1"/>
    </xf>
    <xf numFmtId="49" fontId="6" fillId="0" borderId="3" xfId="28" applyNumberFormat="1" applyFont="1" applyFill="1" applyBorder="1" applyAlignment="1">
      <alignment horizontal="center" vertical="center" wrapText="1"/>
    </xf>
    <xf numFmtId="49" fontId="6" fillId="0" borderId="1" xfId="28" applyNumberFormat="1" applyFont="1" applyFill="1" applyBorder="1" applyAlignment="1">
      <alignment horizontal="center" vertical="center"/>
    </xf>
    <xf numFmtId="0" fontId="6" fillId="0" borderId="1" xfId="28" applyFont="1" applyFill="1" applyBorder="1" applyAlignment="1">
      <alignment horizontal="center" vertical="center" wrapText="1"/>
    </xf>
    <xf numFmtId="0" fontId="4" fillId="0" borderId="0" xfId="28" applyFont="1" applyFill="1" applyAlignment="1">
      <alignment horizontal="center" vertical="center" wrapText="1"/>
    </xf>
    <xf numFmtId="0" fontId="6" fillId="0" borderId="4" xfId="28" applyFont="1" applyFill="1" applyBorder="1" applyAlignment="1">
      <alignment horizontal="center" vertical="center" wrapText="1"/>
    </xf>
    <xf numFmtId="0" fontId="6" fillId="0" borderId="5" xfId="28" applyFont="1" applyFill="1" applyBorder="1" applyAlignment="1">
      <alignment horizontal="center" vertical="center" wrapText="1"/>
    </xf>
    <xf numFmtId="0" fontId="6" fillId="0" borderId="6" xfId="28" applyFont="1" applyFill="1" applyBorder="1" applyAlignment="1">
      <alignment horizontal="center" vertical="center" wrapText="1"/>
    </xf>
    <xf numFmtId="0" fontId="31" fillId="0" borderId="4" xfId="28" applyNumberFormat="1" applyFont="1" applyFill="1" applyBorder="1" applyAlignment="1">
      <alignment horizontal="center" vertical="center" wrapText="1"/>
    </xf>
    <xf numFmtId="0" fontId="31" fillId="0" borderId="5" xfId="28" applyNumberFormat="1" applyFont="1" applyFill="1" applyBorder="1" applyAlignment="1">
      <alignment horizontal="center" vertical="center" wrapText="1"/>
    </xf>
    <xf numFmtId="0" fontId="31" fillId="0" borderId="6" xfId="28" applyNumberFormat="1" applyFont="1" applyFill="1" applyBorder="1" applyAlignment="1">
      <alignment horizontal="center" vertical="center" wrapText="1"/>
    </xf>
    <xf numFmtId="49" fontId="6" fillId="0" borderId="4" xfId="28" applyNumberFormat="1" applyFont="1" applyFill="1" applyBorder="1" applyAlignment="1">
      <alignment horizontal="center" vertical="center" wrapText="1"/>
    </xf>
    <xf numFmtId="49" fontId="6" fillId="0" borderId="5" xfId="28" applyNumberFormat="1" applyFont="1" applyFill="1" applyBorder="1" applyAlignment="1">
      <alignment horizontal="center" vertical="center" wrapText="1"/>
    </xf>
    <xf numFmtId="49" fontId="6" fillId="0" borderId="6" xfId="28" applyNumberFormat="1" applyFont="1" applyFill="1" applyBorder="1" applyAlignment="1">
      <alignment horizontal="center" vertical="center" wrapText="1"/>
    </xf>
    <xf numFmtId="0" fontId="5" fillId="0" borderId="0" xfId="0" applyFont="1" applyFill="1" applyAlignment="1">
      <alignment horizontal="right" vertical="top" wrapText="1"/>
    </xf>
  </cellXfs>
  <cellStyles count="37">
    <cellStyle name="xl23" xfId="1"/>
    <cellStyle name="xl24" xfId="2"/>
    <cellStyle name="xl29" xfId="3"/>
    <cellStyle name="xl30" xfId="4"/>
    <cellStyle name="xl32" xfId="5"/>
    <cellStyle name="xl39" xfId="6"/>
    <cellStyle name="xl41" xfId="7"/>
    <cellStyle name="xl45" xfId="8"/>
    <cellStyle name="xl50" xfId="9"/>
    <cellStyle name="xl52" xfId="10"/>
    <cellStyle name="Акцент1" xfId="11" builtinId="29" customBuiltin="1"/>
    <cellStyle name="Акцент2" xfId="12" builtinId="33" customBuiltin="1"/>
    <cellStyle name="Акцент3" xfId="13" builtinId="37" customBuiltin="1"/>
    <cellStyle name="Акцент4" xfId="14" builtinId="41" customBuiltin="1"/>
    <cellStyle name="Акцент5" xfId="15" builtinId="45" customBuiltin="1"/>
    <cellStyle name="Акцент6" xfId="16" builtinId="49" customBuiltin="1"/>
    <cellStyle name="Ввод " xfId="17" builtinId="20" customBuiltin="1"/>
    <cellStyle name="Вывод" xfId="18" builtinId="21" customBuiltin="1"/>
    <cellStyle name="Вычисление" xfId="19" builtinId="22" customBuiltin="1"/>
    <cellStyle name="Заголовок 1" xfId="20" builtinId="16" customBuiltin="1"/>
    <cellStyle name="Заголовок 2" xfId="21" builtinId="17" customBuiltin="1"/>
    <cellStyle name="Заголовок 3" xfId="22" builtinId="18" customBuiltin="1"/>
    <cellStyle name="Заголовок 4" xfId="23" builtinId="19" customBuiltin="1"/>
    <cellStyle name="Итог" xfId="24" builtinId="25" customBuiltin="1"/>
    <cellStyle name="Контрольная ячейка" xfId="25" builtinId="23" customBuiltin="1"/>
    <cellStyle name="Название" xfId="26" builtinId="15" customBuiltin="1"/>
    <cellStyle name="Нейтральный" xfId="27" builtinId="28" customBuiltin="1"/>
    <cellStyle name="Обычный" xfId="0" builtinId="0"/>
    <cellStyle name="Обычный 2" xfId="28"/>
    <cellStyle name="Обычный 3" xfId="29"/>
    <cellStyle name="Плохой" xfId="30" builtinId="27" customBuiltin="1"/>
    <cellStyle name="Пояснение" xfId="31" builtinId="53" customBuiltin="1"/>
    <cellStyle name="Примечание" xfId="32" builtinId="10" customBuiltin="1"/>
    <cellStyle name="Связанная ячейка" xfId="33" builtinId="24" customBuiltin="1"/>
    <cellStyle name="Текст предупреждения" xfId="34" builtinId="11" customBuiltin="1"/>
    <cellStyle name="Финансовый 2" xfId="35"/>
    <cellStyle name="Хороший" xfId="36" builtinId="26" customBuiltin="1"/>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J744"/>
  <sheetViews>
    <sheetView showGridLines="0" showZeros="0" tabSelected="1" zoomScale="90" zoomScaleNormal="90" zoomScaleSheetLayoutView="100" workbookViewId="0">
      <selection activeCell="G5" sqref="G5"/>
    </sheetView>
  </sheetViews>
  <sheetFormatPr defaultRowHeight="15" x14ac:dyDescent="0.25"/>
  <cols>
    <col min="1" max="1" width="6.140625" style="15" customWidth="1"/>
    <col min="2" max="2" width="12.85546875" style="16" customWidth="1"/>
    <col min="3" max="3" width="67.5703125" style="17" customWidth="1"/>
    <col min="4" max="4" width="28.28515625" style="32" customWidth="1"/>
    <col min="5" max="5" width="20.42578125" style="17" customWidth="1"/>
    <col min="6" max="6" width="65.7109375" customWidth="1"/>
    <col min="7" max="7" width="16" customWidth="1"/>
    <col min="8" max="8" width="9.140625" style="5" customWidth="1"/>
    <col min="10" max="10" width="27.5703125" style="7" customWidth="1"/>
  </cols>
  <sheetData>
    <row r="1" spans="1:10" ht="75.75" customHeight="1" x14ac:dyDescent="0.25">
      <c r="D1" s="110" t="s">
        <v>1303</v>
      </c>
      <c r="E1" s="110"/>
    </row>
    <row r="2" spans="1:10" s="1" customFormat="1" ht="45.75" customHeight="1" x14ac:dyDescent="0.25">
      <c r="A2" s="100" t="s">
        <v>745</v>
      </c>
      <c r="B2" s="100"/>
      <c r="C2" s="100"/>
      <c r="D2" s="100"/>
      <c r="E2" s="100"/>
      <c r="H2" s="6"/>
      <c r="J2" s="8"/>
    </row>
    <row r="3" spans="1:10" s="1" customFormat="1" ht="18.75" customHeight="1" x14ac:dyDescent="0.25">
      <c r="A3" s="18"/>
      <c r="B3" s="19"/>
      <c r="C3" s="20"/>
      <c r="D3" s="21"/>
      <c r="E3" s="22" t="s">
        <v>746</v>
      </c>
      <c r="H3" s="6"/>
      <c r="J3" s="8"/>
    </row>
    <row r="4" spans="1:10" s="2" customFormat="1" ht="39.75" customHeight="1" x14ac:dyDescent="0.2">
      <c r="A4" s="96" t="s">
        <v>732</v>
      </c>
      <c r="B4" s="97"/>
      <c r="C4" s="101" t="s">
        <v>2</v>
      </c>
      <c r="D4" s="104" t="s">
        <v>3</v>
      </c>
      <c r="E4" s="107" t="s">
        <v>176</v>
      </c>
    </row>
    <row r="5" spans="1:10" s="2" customFormat="1" ht="15.75" customHeight="1" x14ac:dyDescent="0.2">
      <c r="A5" s="98" t="s">
        <v>0</v>
      </c>
      <c r="B5" s="99" t="s">
        <v>1</v>
      </c>
      <c r="C5" s="102"/>
      <c r="D5" s="105"/>
      <c r="E5" s="108"/>
    </row>
    <row r="6" spans="1:10" s="2" customFormat="1" ht="27" customHeight="1" x14ac:dyDescent="0.2">
      <c r="A6" s="98"/>
      <c r="B6" s="99"/>
      <c r="C6" s="103"/>
      <c r="D6" s="106"/>
      <c r="E6" s="109"/>
    </row>
    <row r="7" spans="1:10" s="2" customFormat="1" ht="15.75" x14ac:dyDescent="0.2">
      <c r="A7" s="23" t="s">
        <v>175</v>
      </c>
      <c r="B7" s="24">
        <v>2</v>
      </c>
      <c r="C7" s="24">
        <v>3</v>
      </c>
      <c r="D7" s="25" t="s">
        <v>177</v>
      </c>
      <c r="E7" s="26">
        <v>5</v>
      </c>
    </row>
    <row r="8" spans="1:10" s="2" customFormat="1" ht="18.75" x14ac:dyDescent="0.2">
      <c r="A8" s="23"/>
      <c r="B8" s="27"/>
      <c r="C8" s="66" t="s">
        <v>731</v>
      </c>
      <c r="D8" s="14"/>
      <c r="E8" s="65">
        <f>E9+E20+E25+E29+E34+E37+E48+E58+E68+E87+E90+E93+E133+E142+E156+E223+E245+E249+E262+E264+E279+E309+E316+E320+E338+E348+E352+E369+E376+E402+E412+E414+E416+E418+E535+E538+E553+E566+E568+E579+E585+E587+E590+E614+E635+E655+E736+E738</f>
        <v>105455613097.45999</v>
      </c>
    </row>
    <row r="9" spans="1:10" s="2" customFormat="1" ht="15.75" customHeight="1" x14ac:dyDescent="0.2">
      <c r="A9" s="28" t="s">
        <v>10</v>
      </c>
      <c r="B9" s="93" t="s">
        <v>11</v>
      </c>
      <c r="C9" s="94"/>
      <c r="D9" s="95"/>
      <c r="E9" s="48">
        <f>SUM(E10:E19)</f>
        <v>23566811.810000002</v>
      </c>
      <c r="F9" s="50"/>
    </row>
    <row r="10" spans="1:10" ht="72" customHeight="1" x14ac:dyDescent="0.2">
      <c r="A10" s="12"/>
      <c r="B10" s="29"/>
      <c r="C10" s="42" t="s">
        <v>453</v>
      </c>
      <c r="D10" s="30" t="s">
        <v>240</v>
      </c>
      <c r="E10" s="51">
        <v>2639319.65</v>
      </c>
      <c r="H10"/>
      <c r="J10"/>
    </row>
    <row r="11" spans="1:10" ht="47.25" x14ac:dyDescent="0.2">
      <c r="A11" s="12"/>
      <c r="B11" s="29"/>
      <c r="C11" s="42" t="s">
        <v>203</v>
      </c>
      <c r="D11" s="30" t="s">
        <v>202</v>
      </c>
      <c r="E11" s="51">
        <v>62027.3</v>
      </c>
      <c r="H11"/>
      <c r="J11"/>
    </row>
    <row r="12" spans="1:10" ht="47.25" x14ac:dyDescent="0.2">
      <c r="A12" s="12"/>
      <c r="B12" s="29"/>
      <c r="C12" s="42" t="s">
        <v>454</v>
      </c>
      <c r="D12" s="30" t="s">
        <v>189</v>
      </c>
      <c r="E12" s="51">
        <v>204794.15</v>
      </c>
      <c r="H12"/>
      <c r="J12"/>
    </row>
    <row r="13" spans="1:10" ht="114.75" customHeight="1" x14ac:dyDescent="0.2">
      <c r="A13" s="12"/>
      <c r="B13" s="29"/>
      <c r="C13" s="42" t="s">
        <v>245</v>
      </c>
      <c r="D13" s="30" t="s">
        <v>241</v>
      </c>
      <c r="E13" s="51">
        <v>17203.04</v>
      </c>
      <c r="H13"/>
      <c r="J13"/>
    </row>
    <row r="14" spans="1:10" ht="87.75" customHeight="1" x14ac:dyDescent="0.2">
      <c r="A14" s="12"/>
      <c r="B14" s="29"/>
      <c r="C14" s="42" t="s">
        <v>246</v>
      </c>
      <c r="D14" s="30" t="s">
        <v>242</v>
      </c>
      <c r="E14" s="51">
        <v>3000</v>
      </c>
      <c r="H14"/>
      <c r="J14"/>
    </row>
    <row r="15" spans="1:10" ht="86.25" customHeight="1" x14ac:dyDescent="0.2">
      <c r="A15" s="12"/>
      <c r="B15" s="29"/>
      <c r="C15" s="42" t="s">
        <v>261</v>
      </c>
      <c r="D15" s="30" t="s">
        <v>487</v>
      </c>
      <c r="E15" s="51">
        <v>10835</v>
      </c>
      <c r="H15"/>
      <c r="J15"/>
    </row>
    <row r="16" spans="1:10" ht="38.25" customHeight="1" x14ac:dyDescent="0.2">
      <c r="A16" s="12"/>
      <c r="B16" s="29"/>
      <c r="C16" s="42" t="s">
        <v>5</v>
      </c>
      <c r="D16" s="30" t="s">
        <v>243</v>
      </c>
      <c r="E16" s="51">
        <v>-29022</v>
      </c>
      <c r="H16"/>
      <c r="J16"/>
    </row>
    <row r="17" spans="1:10" ht="36" customHeight="1" x14ac:dyDescent="0.2">
      <c r="A17" s="12"/>
      <c r="B17" s="29"/>
      <c r="C17" s="42" t="s">
        <v>4</v>
      </c>
      <c r="D17" s="30" t="s">
        <v>244</v>
      </c>
      <c r="E17" s="51">
        <v>29022</v>
      </c>
      <c r="H17"/>
      <c r="J17"/>
    </row>
    <row r="18" spans="1:10" ht="63" x14ac:dyDescent="0.2">
      <c r="A18" s="12"/>
      <c r="B18" s="29"/>
      <c r="C18" s="42" t="s">
        <v>900</v>
      </c>
      <c r="D18" s="30" t="s">
        <v>901</v>
      </c>
      <c r="E18" s="51">
        <v>17813201.510000002</v>
      </c>
      <c r="H18"/>
      <c r="J18"/>
    </row>
    <row r="19" spans="1:10" ht="66" customHeight="1" x14ac:dyDescent="0.2">
      <c r="A19" s="12"/>
      <c r="B19" s="29"/>
      <c r="C19" s="42" t="s">
        <v>902</v>
      </c>
      <c r="D19" s="30" t="s">
        <v>903</v>
      </c>
      <c r="E19" s="51">
        <v>2816431.16</v>
      </c>
      <c r="H19"/>
      <c r="J19"/>
    </row>
    <row r="20" spans="1:10" s="13" customFormat="1" ht="15.75" x14ac:dyDescent="0.2">
      <c r="A20" s="33" t="s">
        <v>126</v>
      </c>
      <c r="B20" s="93" t="s">
        <v>127</v>
      </c>
      <c r="C20" s="94"/>
      <c r="D20" s="95"/>
      <c r="E20" s="48">
        <f>SUM(E21:E24)</f>
        <v>2344203.83</v>
      </c>
    </row>
    <row r="21" spans="1:10" ht="47.25" x14ac:dyDescent="0.2">
      <c r="A21" s="12"/>
      <c r="B21" s="29"/>
      <c r="C21" s="42" t="s">
        <v>203</v>
      </c>
      <c r="D21" s="30" t="s">
        <v>204</v>
      </c>
      <c r="E21" s="51">
        <v>568821.65</v>
      </c>
      <c r="H21"/>
      <c r="J21"/>
    </row>
    <row r="22" spans="1:10" ht="94.5" x14ac:dyDescent="0.2">
      <c r="A22" s="12"/>
      <c r="B22" s="29"/>
      <c r="C22" s="42" t="s">
        <v>251</v>
      </c>
      <c r="D22" s="30" t="s">
        <v>483</v>
      </c>
      <c r="E22" s="51">
        <v>15799.67</v>
      </c>
      <c r="H22"/>
      <c r="J22"/>
    </row>
    <row r="23" spans="1:10" ht="39.75" customHeight="1" x14ac:dyDescent="0.2">
      <c r="A23" s="12"/>
      <c r="B23" s="29"/>
      <c r="C23" s="42" t="s">
        <v>5</v>
      </c>
      <c r="D23" s="30" t="s">
        <v>222</v>
      </c>
      <c r="E23" s="51">
        <v>-1900</v>
      </c>
      <c r="H23"/>
      <c r="J23"/>
    </row>
    <row r="24" spans="1:10" ht="69.75" customHeight="1" x14ac:dyDescent="0.2">
      <c r="A24" s="12"/>
      <c r="B24" s="29"/>
      <c r="C24" s="42" t="s">
        <v>902</v>
      </c>
      <c r="D24" s="30" t="s">
        <v>904</v>
      </c>
      <c r="E24" s="51">
        <v>1761482.51</v>
      </c>
      <c r="H24"/>
      <c r="J24"/>
    </row>
    <row r="25" spans="1:10" s="13" customFormat="1" ht="15.75" x14ac:dyDescent="0.2">
      <c r="A25" s="28" t="s">
        <v>128</v>
      </c>
      <c r="B25" s="84" t="s">
        <v>129</v>
      </c>
      <c r="C25" s="85"/>
      <c r="D25" s="86"/>
      <c r="E25" s="48">
        <f>SUM(E26:E28)</f>
        <v>119953.35999999999</v>
      </c>
    </row>
    <row r="26" spans="1:10" ht="47.25" x14ac:dyDescent="0.2">
      <c r="A26" s="12"/>
      <c r="B26" s="29"/>
      <c r="C26" s="42" t="s">
        <v>203</v>
      </c>
      <c r="D26" s="30" t="s">
        <v>206</v>
      </c>
      <c r="E26" s="51">
        <v>15945.26</v>
      </c>
      <c r="H26"/>
      <c r="J26"/>
    </row>
    <row r="27" spans="1:10" ht="126" x14ac:dyDescent="0.2">
      <c r="A27" s="12"/>
      <c r="B27" s="29"/>
      <c r="C27" s="42" t="s">
        <v>733</v>
      </c>
      <c r="D27" s="30" t="s">
        <v>247</v>
      </c>
      <c r="E27" s="51">
        <v>100746.43</v>
      </c>
      <c r="H27"/>
      <c r="J27"/>
    </row>
    <row r="28" spans="1:10" ht="94.5" x14ac:dyDescent="0.2">
      <c r="A28" s="12"/>
      <c r="B28" s="29"/>
      <c r="C28" s="42" t="s">
        <v>251</v>
      </c>
      <c r="D28" s="30" t="s">
        <v>736</v>
      </c>
      <c r="E28" s="51">
        <v>3261.67</v>
      </c>
      <c r="H28"/>
      <c r="J28"/>
    </row>
    <row r="29" spans="1:10" s="13" customFormat="1" ht="25.5" customHeight="1" x14ac:dyDescent="0.2">
      <c r="A29" s="28" t="s">
        <v>178</v>
      </c>
      <c r="B29" s="84" t="s">
        <v>179</v>
      </c>
      <c r="C29" s="85"/>
      <c r="D29" s="86"/>
      <c r="E29" s="48">
        <f>SUM(E30:E33)</f>
        <v>1088.6199999999999</v>
      </c>
    </row>
    <row r="30" spans="1:10" ht="47.25" x14ac:dyDescent="0.2">
      <c r="A30" s="12"/>
      <c r="B30" s="29"/>
      <c r="C30" s="42" t="s">
        <v>203</v>
      </c>
      <c r="D30" s="30" t="s">
        <v>205</v>
      </c>
      <c r="E30" s="51">
        <v>338.62</v>
      </c>
      <c r="H30"/>
      <c r="J30"/>
    </row>
    <row r="31" spans="1:10" ht="47.25" x14ac:dyDescent="0.2">
      <c r="A31" s="12"/>
      <c r="B31" s="29"/>
      <c r="C31" s="42" t="s">
        <v>454</v>
      </c>
      <c r="D31" s="30" t="s">
        <v>737</v>
      </c>
      <c r="E31" s="51">
        <v>912.5</v>
      </c>
      <c r="H31"/>
      <c r="J31"/>
    </row>
    <row r="32" spans="1:10" ht="31.5" x14ac:dyDescent="0.2">
      <c r="A32" s="12"/>
      <c r="B32" s="29"/>
      <c r="C32" s="42" t="s">
        <v>5</v>
      </c>
      <c r="D32" s="30" t="s">
        <v>484</v>
      </c>
      <c r="E32" s="51">
        <v>-912.5</v>
      </c>
      <c r="H32"/>
      <c r="J32"/>
    </row>
    <row r="33" spans="1:10" ht="31.5" x14ac:dyDescent="0.2">
      <c r="A33" s="12"/>
      <c r="B33" s="29"/>
      <c r="C33" s="42" t="s">
        <v>4</v>
      </c>
      <c r="D33" s="30" t="s">
        <v>738</v>
      </c>
      <c r="E33" s="51">
        <v>750</v>
      </c>
      <c r="H33"/>
      <c r="J33"/>
    </row>
    <row r="34" spans="1:10" s="13" customFormat="1" ht="21.75" customHeight="1" x14ac:dyDescent="0.2">
      <c r="A34" s="33" t="s">
        <v>249</v>
      </c>
      <c r="B34" s="92" t="s">
        <v>250</v>
      </c>
      <c r="C34" s="92"/>
      <c r="D34" s="92"/>
      <c r="E34" s="48">
        <f>SUM(E35:E36)</f>
        <v>23027.61</v>
      </c>
    </row>
    <row r="35" spans="1:10" ht="47.25" x14ac:dyDescent="0.2">
      <c r="A35" s="12"/>
      <c r="B35" s="29"/>
      <c r="C35" s="42" t="s">
        <v>203</v>
      </c>
      <c r="D35" s="30" t="s">
        <v>248</v>
      </c>
      <c r="E35" s="51">
        <v>21430.14</v>
      </c>
      <c r="H35"/>
      <c r="J35"/>
    </row>
    <row r="36" spans="1:10" ht="118.5" customHeight="1" x14ac:dyDescent="0.2">
      <c r="A36" s="12"/>
      <c r="B36" s="29"/>
      <c r="C36" s="42" t="s">
        <v>245</v>
      </c>
      <c r="D36" s="30" t="s">
        <v>739</v>
      </c>
      <c r="E36" s="51">
        <v>1597.47</v>
      </c>
      <c r="H36"/>
      <c r="J36"/>
    </row>
    <row r="37" spans="1:10" s="13" customFormat="1" ht="21.75" customHeight="1" x14ac:dyDescent="0.2">
      <c r="A37" s="28" t="s">
        <v>131</v>
      </c>
      <c r="B37" s="92" t="s">
        <v>130</v>
      </c>
      <c r="C37" s="92"/>
      <c r="D37" s="92"/>
      <c r="E37" s="48">
        <f>SUM(E38:E47)</f>
        <v>75782330.339999989</v>
      </c>
    </row>
    <row r="38" spans="1:10" ht="47.25" x14ac:dyDescent="0.2">
      <c r="A38" s="12"/>
      <c r="B38" s="29"/>
      <c r="C38" s="42" t="s">
        <v>203</v>
      </c>
      <c r="D38" s="30" t="s">
        <v>207</v>
      </c>
      <c r="E38" s="51">
        <v>2564.23</v>
      </c>
      <c r="H38"/>
      <c r="J38"/>
    </row>
    <row r="39" spans="1:10" ht="54" customHeight="1" x14ac:dyDescent="0.2">
      <c r="A39" s="12"/>
      <c r="B39" s="29"/>
      <c r="C39" s="42" t="s">
        <v>454</v>
      </c>
      <c r="D39" s="30" t="s">
        <v>190</v>
      </c>
      <c r="E39" s="51">
        <v>285114.90999999997</v>
      </c>
      <c r="H39"/>
      <c r="J39"/>
    </row>
    <row r="40" spans="1:10" ht="31.5" x14ac:dyDescent="0.2">
      <c r="A40" s="12"/>
      <c r="B40" s="29"/>
      <c r="C40" s="42" t="s">
        <v>5</v>
      </c>
      <c r="D40" s="30" t="s">
        <v>740</v>
      </c>
      <c r="E40" s="51">
        <v>3599285.1</v>
      </c>
      <c r="H40"/>
      <c r="J40"/>
    </row>
    <row r="41" spans="1:10" ht="47.25" x14ac:dyDescent="0.2">
      <c r="A41" s="12"/>
      <c r="B41" s="29"/>
      <c r="C41" s="42" t="s">
        <v>905</v>
      </c>
      <c r="D41" s="30" t="s">
        <v>906</v>
      </c>
      <c r="E41" s="51">
        <v>420552</v>
      </c>
      <c r="H41"/>
      <c r="J41"/>
    </row>
    <row r="42" spans="1:10" ht="78.75" x14ac:dyDescent="0.2">
      <c r="A42" s="12"/>
      <c r="B42" s="29"/>
      <c r="C42" s="42" t="s">
        <v>907</v>
      </c>
      <c r="D42" s="30" t="s">
        <v>908</v>
      </c>
      <c r="E42" s="51">
        <v>69176375.780000001</v>
      </c>
      <c r="H42"/>
      <c r="J42"/>
    </row>
    <row r="43" spans="1:10" ht="38.25" customHeight="1" x14ac:dyDescent="0.2">
      <c r="A43" s="12"/>
      <c r="B43" s="29"/>
      <c r="C43" s="42" t="s">
        <v>909</v>
      </c>
      <c r="D43" s="30" t="s">
        <v>910</v>
      </c>
      <c r="E43" s="51">
        <v>2438601.9700000002</v>
      </c>
      <c r="H43"/>
      <c r="J43"/>
    </row>
    <row r="44" spans="1:10" ht="57" customHeight="1" x14ac:dyDescent="0.2">
      <c r="A44" s="12"/>
      <c r="B44" s="29"/>
      <c r="C44" s="42" t="s">
        <v>911</v>
      </c>
      <c r="D44" s="30" t="s">
        <v>912</v>
      </c>
      <c r="E44" s="51">
        <v>7760675.6600000001</v>
      </c>
      <c r="H44"/>
      <c r="J44"/>
    </row>
    <row r="45" spans="1:10" ht="78.75" x14ac:dyDescent="0.2">
      <c r="A45" s="12"/>
      <c r="B45" s="29"/>
      <c r="C45" s="42" t="s">
        <v>913</v>
      </c>
      <c r="D45" s="30" t="s">
        <v>914</v>
      </c>
      <c r="E45" s="51">
        <v>0</v>
      </c>
      <c r="H45"/>
      <c r="J45"/>
    </row>
    <row r="46" spans="1:10" ht="47.25" x14ac:dyDescent="0.2">
      <c r="A46" s="12"/>
      <c r="B46" s="29"/>
      <c r="C46" s="42" t="s">
        <v>915</v>
      </c>
      <c r="D46" s="30" t="s">
        <v>916</v>
      </c>
      <c r="E46" s="51">
        <v>-7760675.6600000001</v>
      </c>
      <c r="H46"/>
      <c r="J46"/>
    </row>
    <row r="47" spans="1:10" ht="53.25" customHeight="1" x14ac:dyDescent="0.2">
      <c r="A47" s="12"/>
      <c r="B47" s="29"/>
      <c r="C47" s="42" t="s">
        <v>917</v>
      </c>
      <c r="D47" s="30" t="s">
        <v>918</v>
      </c>
      <c r="E47" s="51">
        <v>-140163.65</v>
      </c>
      <c r="H47"/>
      <c r="J47"/>
    </row>
    <row r="48" spans="1:10" s="13" customFormat="1" ht="15.75" x14ac:dyDescent="0.2">
      <c r="A48" s="28" t="s">
        <v>191</v>
      </c>
      <c r="B48" s="84" t="s">
        <v>192</v>
      </c>
      <c r="C48" s="85"/>
      <c r="D48" s="86"/>
      <c r="E48" s="48">
        <f>SUM(E49:E57)</f>
        <v>1023620940.0700001</v>
      </c>
    </row>
    <row r="49" spans="1:10" ht="110.25" x14ac:dyDescent="0.2">
      <c r="A49" s="12"/>
      <c r="B49" s="29"/>
      <c r="C49" s="42" t="s">
        <v>628</v>
      </c>
      <c r="D49" s="30" t="s">
        <v>741</v>
      </c>
      <c r="E49" s="51">
        <v>68380</v>
      </c>
      <c r="H49"/>
      <c r="J49"/>
    </row>
    <row r="50" spans="1:10" ht="31.5" x14ac:dyDescent="0.2">
      <c r="A50" s="12"/>
      <c r="B50" s="29"/>
      <c r="C50" s="42" t="s">
        <v>5</v>
      </c>
      <c r="D50" s="30" t="s">
        <v>488</v>
      </c>
      <c r="E50" s="51">
        <v>-108</v>
      </c>
      <c r="H50"/>
      <c r="J50"/>
    </row>
    <row r="51" spans="1:10" ht="63.75" customHeight="1" x14ac:dyDescent="0.2">
      <c r="A51" s="12"/>
      <c r="B51" s="29"/>
      <c r="C51" s="42" t="s">
        <v>919</v>
      </c>
      <c r="D51" s="30" t="s">
        <v>920</v>
      </c>
      <c r="E51" s="51">
        <v>349999959</v>
      </c>
      <c r="H51"/>
      <c r="J51"/>
    </row>
    <row r="52" spans="1:10" ht="59.25" customHeight="1" x14ac:dyDescent="0.2">
      <c r="A52" s="12"/>
      <c r="B52" s="29"/>
      <c r="C52" s="42" t="s">
        <v>921</v>
      </c>
      <c r="D52" s="30" t="s">
        <v>922</v>
      </c>
      <c r="E52" s="51">
        <v>436112500</v>
      </c>
      <c r="H52"/>
      <c r="J52"/>
    </row>
    <row r="53" spans="1:10" ht="96" customHeight="1" x14ac:dyDescent="0.2">
      <c r="A53" s="12"/>
      <c r="B53" s="29"/>
      <c r="C53" s="42" t="s">
        <v>923</v>
      </c>
      <c r="D53" s="30" t="s">
        <v>924</v>
      </c>
      <c r="E53" s="51">
        <v>236161273.59999999</v>
      </c>
      <c r="H53"/>
      <c r="J53"/>
    </row>
    <row r="54" spans="1:10" ht="36.75" customHeight="1" x14ac:dyDescent="0.2">
      <c r="A54" s="12"/>
      <c r="B54" s="29"/>
      <c r="C54" s="42" t="s">
        <v>925</v>
      </c>
      <c r="D54" s="30" t="s">
        <v>926</v>
      </c>
      <c r="E54" s="51">
        <v>578935.47</v>
      </c>
      <c r="H54"/>
      <c r="J54"/>
    </row>
    <row r="55" spans="1:10" ht="39.75" customHeight="1" x14ac:dyDescent="0.2">
      <c r="A55" s="12"/>
      <c r="B55" s="29"/>
      <c r="C55" s="42" t="s">
        <v>909</v>
      </c>
      <c r="D55" s="30" t="s">
        <v>927</v>
      </c>
      <c r="E55" s="51">
        <v>700000</v>
      </c>
      <c r="H55"/>
      <c r="J55"/>
    </row>
    <row r="56" spans="1:10" ht="81" customHeight="1" x14ac:dyDescent="0.2">
      <c r="A56" s="12"/>
      <c r="B56" s="29"/>
      <c r="C56" s="42" t="s">
        <v>928</v>
      </c>
      <c r="D56" s="30" t="s">
        <v>929</v>
      </c>
      <c r="E56" s="51">
        <v>529808.52</v>
      </c>
      <c r="H56"/>
      <c r="J56"/>
    </row>
    <row r="57" spans="1:10" ht="69" customHeight="1" x14ac:dyDescent="0.2">
      <c r="A57" s="12"/>
      <c r="B57" s="29"/>
      <c r="C57" s="42" t="s">
        <v>930</v>
      </c>
      <c r="D57" s="30" t="s">
        <v>931</v>
      </c>
      <c r="E57" s="51">
        <v>-529808.52</v>
      </c>
      <c r="H57"/>
      <c r="J57"/>
    </row>
    <row r="58" spans="1:10" ht="15.75" x14ac:dyDescent="0.2">
      <c r="A58" s="28" t="s">
        <v>132</v>
      </c>
      <c r="B58" s="84" t="s">
        <v>159</v>
      </c>
      <c r="C58" s="85"/>
      <c r="D58" s="86"/>
      <c r="E58" s="48">
        <f>SUM(E59:E67)</f>
        <v>6690300.9299999997</v>
      </c>
      <c r="H58"/>
      <c r="J58"/>
    </row>
    <row r="59" spans="1:10" ht="94.5" x14ac:dyDescent="0.2">
      <c r="A59" s="12"/>
      <c r="B59" s="29"/>
      <c r="C59" s="42" t="s">
        <v>627</v>
      </c>
      <c r="D59" s="30" t="s">
        <v>12</v>
      </c>
      <c r="E59" s="51">
        <v>155000</v>
      </c>
      <c r="H59"/>
      <c r="J59"/>
    </row>
    <row r="60" spans="1:10" ht="47.25" x14ac:dyDescent="0.2">
      <c r="A60" s="12"/>
      <c r="B60" s="29"/>
      <c r="C60" s="42" t="s">
        <v>203</v>
      </c>
      <c r="D60" s="30" t="s">
        <v>223</v>
      </c>
      <c r="E60" s="51">
        <v>75342.990000000005</v>
      </c>
      <c r="H60"/>
      <c r="J60"/>
    </row>
    <row r="61" spans="1:10" ht="126" x14ac:dyDescent="0.2">
      <c r="A61" s="12"/>
      <c r="B61" s="29"/>
      <c r="C61" s="42" t="s">
        <v>669</v>
      </c>
      <c r="D61" s="30" t="s">
        <v>485</v>
      </c>
      <c r="E61" s="51">
        <v>66300.899999999994</v>
      </c>
      <c r="H61"/>
      <c r="J61"/>
    </row>
    <row r="62" spans="1:10" ht="101.25" customHeight="1" x14ac:dyDescent="0.2">
      <c r="A62" s="12"/>
      <c r="B62" s="29"/>
      <c r="C62" s="42" t="s">
        <v>670</v>
      </c>
      <c r="D62" s="30" t="s">
        <v>252</v>
      </c>
      <c r="E62" s="51">
        <v>681835.98</v>
      </c>
      <c r="H62"/>
      <c r="J62"/>
    </row>
    <row r="63" spans="1:10" ht="110.25" x14ac:dyDescent="0.2">
      <c r="A63" s="12"/>
      <c r="B63" s="29"/>
      <c r="C63" s="42" t="s">
        <v>681</v>
      </c>
      <c r="D63" s="30" t="s">
        <v>253</v>
      </c>
      <c r="E63" s="51">
        <v>7000</v>
      </c>
      <c r="H63"/>
      <c r="J63"/>
    </row>
    <row r="64" spans="1:10" ht="126" x14ac:dyDescent="0.2">
      <c r="A64" s="12"/>
      <c r="B64" s="29"/>
      <c r="C64" s="42" t="s">
        <v>682</v>
      </c>
      <c r="D64" s="30" t="s">
        <v>254</v>
      </c>
      <c r="E64" s="51">
        <v>4727496.42</v>
      </c>
      <c r="H64"/>
      <c r="J64"/>
    </row>
    <row r="65" spans="1:10" ht="189" x14ac:dyDescent="0.2">
      <c r="A65" s="12"/>
      <c r="B65" s="29"/>
      <c r="C65" s="42" t="s">
        <v>695</v>
      </c>
      <c r="D65" s="30" t="s">
        <v>255</v>
      </c>
      <c r="E65" s="51">
        <v>588450.16</v>
      </c>
      <c r="H65"/>
      <c r="J65"/>
    </row>
    <row r="66" spans="1:10" ht="157.5" x14ac:dyDescent="0.2">
      <c r="A66" s="12"/>
      <c r="B66" s="29"/>
      <c r="C66" s="42" t="s">
        <v>696</v>
      </c>
      <c r="D66" s="30" t="s">
        <v>256</v>
      </c>
      <c r="E66" s="51">
        <v>215373.93</v>
      </c>
      <c r="H66"/>
      <c r="J66"/>
    </row>
    <row r="67" spans="1:10" ht="78.75" x14ac:dyDescent="0.2">
      <c r="A67" s="12"/>
      <c r="B67" s="29"/>
      <c r="C67" s="42" t="s">
        <v>261</v>
      </c>
      <c r="D67" s="30" t="s">
        <v>486</v>
      </c>
      <c r="E67" s="51">
        <v>173500.55</v>
      </c>
      <c r="H67"/>
      <c r="J67"/>
    </row>
    <row r="68" spans="1:10" ht="15.75" x14ac:dyDescent="0.2">
      <c r="A68" s="28" t="s">
        <v>133</v>
      </c>
      <c r="B68" s="84" t="s">
        <v>160</v>
      </c>
      <c r="C68" s="85"/>
      <c r="D68" s="86"/>
      <c r="E68" s="48">
        <f>SUM(E69:E86)</f>
        <v>133325778.66999999</v>
      </c>
      <c r="H68"/>
      <c r="J68"/>
    </row>
    <row r="69" spans="1:10" ht="63" x14ac:dyDescent="0.2">
      <c r="A69" s="12"/>
      <c r="B69" s="29"/>
      <c r="C69" s="42" t="s">
        <v>6</v>
      </c>
      <c r="D69" s="30" t="s">
        <v>13</v>
      </c>
      <c r="E69" s="51">
        <v>1819813.1</v>
      </c>
      <c r="H69"/>
      <c r="J69"/>
    </row>
    <row r="70" spans="1:10" ht="78.75" x14ac:dyDescent="0.2">
      <c r="A70" s="12"/>
      <c r="B70" s="29"/>
      <c r="C70" s="42" t="s">
        <v>8</v>
      </c>
      <c r="D70" s="30" t="s">
        <v>14</v>
      </c>
      <c r="E70" s="51">
        <v>59221662.960000001</v>
      </c>
      <c r="H70"/>
      <c r="J70"/>
    </row>
    <row r="71" spans="1:10" ht="78.75" x14ac:dyDescent="0.2">
      <c r="A71" s="12"/>
      <c r="B71" s="29"/>
      <c r="C71" s="42" t="s">
        <v>7</v>
      </c>
      <c r="D71" s="30" t="s">
        <v>16</v>
      </c>
      <c r="E71" s="51">
        <v>4064508.29</v>
      </c>
      <c r="H71"/>
      <c r="J71"/>
    </row>
    <row r="72" spans="1:10" ht="47.25" x14ac:dyDescent="0.2">
      <c r="A72" s="12"/>
      <c r="B72" s="29"/>
      <c r="C72" s="42" t="s">
        <v>9</v>
      </c>
      <c r="D72" s="30" t="s">
        <v>15</v>
      </c>
      <c r="E72" s="51">
        <v>26111114.559999999</v>
      </c>
      <c r="H72"/>
      <c r="J72"/>
    </row>
    <row r="73" spans="1:10" ht="94.5" x14ac:dyDescent="0.2">
      <c r="A73" s="12"/>
      <c r="B73" s="29"/>
      <c r="C73" s="42" t="s">
        <v>180</v>
      </c>
      <c r="D73" s="30" t="s">
        <v>181</v>
      </c>
      <c r="E73" s="51">
        <v>273847.71999999997</v>
      </c>
      <c r="H73"/>
      <c r="J73"/>
    </row>
    <row r="74" spans="1:10" ht="141.75" x14ac:dyDescent="0.2">
      <c r="A74" s="12"/>
      <c r="B74" s="29"/>
      <c r="C74" s="42" t="s">
        <v>734</v>
      </c>
      <c r="D74" s="30" t="s">
        <v>742</v>
      </c>
      <c r="E74" s="51">
        <v>1.9</v>
      </c>
      <c r="H74"/>
      <c r="J74"/>
    </row>
    <row r="75" spans="1:10" ht="54" customHeight="1" x14ac:dyDescent="0.2">
      <c r="A75" s="12"/>
      <c r="B75" s="29"/>
      <c r="C75" s="42" t="s">
        <v>102</v>
      </c>
      <c r="D75" s="30" t="s">
        <v>17</v>
      </c>
      <c r="E75" s="51">
        <v>3786238.99</v>
      </c>
      <c r="H75"/>
      <c r="J75"/>
    </row>
    <row r="76" spans="1:10" ht="100.5" customHeight="1" x14ac:dyDescent="0.2">
      <c r="A76" s="12"/>
      <c r="B76" s="29"/>
      <c r="C76" s="42" t="s">
        <v>225</v>
      </c>
      <c r="D76" s="30" t="s">
        <v>224</v>
      </c>
      <c r="E76" s="51">
        <v>461496.55</v>
      </c>
      <c r="H76"/>
      <c r="J76"/>
    </row>
    <row r="77" spans="1:10" ht="47.25" x14ac:dyDescent="0.2">
      <c r="A77" s="12"/>
      <c r="B77" s="29"/>
      <c r="C77" s="42" t="s">
        <v>203</v>
      </c>
      <c r="D77" s="30" t="s">
        <v>226</v>
      </c>
      <c r="E77" s="51">
        <v>39106.83</v>
      </c>
      <c r="H77"/>
      <c r="J77"/>
    </row>
    <row r="78" spans="1:10" ht="47.25" x14ac:dyDescent="0.2">
      <c r="A78" s="12"/>
      <c r="B78" s="29"/>
      <c r="C78" s="42" t="s">
        <v>454</v>
      </c>
      <c r="D78" s="30" t="s">
        <v>193</v>
      </c>
      <c r="E78" s="51">
        <v>281348.3</v>
      </c>
      <c r="H78"/>
      <c r="J78"/>
    </row>
    <row r="79" spans="1:10" ht="31.5" x14ac:dyDescent="0.2">
      <c r="A79" s="12"/>
      <c r="B79" s="29"/>
      <c r="C79" s="42" t="s">
        <v>260</v>
      </c>
      <c r="D79" s="30" t="s">
        <v>257</v>
      </c>
      <c r="E79" s="51">
        <v>343787.37</v>
      </c>
      <c r="H79"/>
      <c r="J79"/>
    </row>
    <row r="80" spans="1:10" ht="117.75" customHeight="1" x14ac:dyDescent="0.2">
      <c r="A80" s="12"/>
      <c r="B80" s="29"/>
      <c r="C80" s="42" t="s">
        <v>281</v>
      </c>
      <c r="D80" s="30" t="s">
        <v>490</v>
      </c>
      <c r="E80" s="51">
        <v>972881.4</v>
      </c>
      <c r="H80"/>
      <c r="J80"/>
    </row>
    <row r="81" spans="1:10" ht="72" customHeight="1" x14ac:dyDescent="0.2">
      <c r="A81" s="12"/>
      <c r="B81" s="29"/>
      <c r="C81" s="42" t="s">
        <v>103</v>
      </c>
      <c r="D81" s="30" t="s">
        <v>18</v>
      </c>
      <c r="E81" s="51">
        <v>15435247.75</v>
      </c>
      <c r="H81"/>
      <c r="J81"/>
    </row>
    <row r="82" spans="1:10" ht="78.75" x14ac:dyDescent="0.2">
      <c r="A82" s="12"/>
      <c r="B82" s="29"/>
      <c r="C82" s="42" t="s">
        <v>246</v>
      </c>
      <c r="D82" s="30" t="s">
        <v>258</v>
      </c>
      <c r="E82" s="51">
        <v>2978054.97</v>
      </c>
      <c r="H82"/>
      <c r="J82"/>
    </row>
    <row r="83" spans="1:10" ht="54.75" customHeight="1" x14ac:dyDescent="0.2">
      <c r="A83" s="12"/>
      <c r="B83" s="29"/>
      <c r="C83" s="42" t="s">
        <v>735</v>
      </c>
      <c r="D83" s="30" t="s">
        <v>743</v>
      </c>
      <c r="E83" s="51">
        <v>4203884.4800000004</v>
      </c>
      <c r="H83"/>
      <c r="J83"/>
    </row>
    <row r="84" spans="1:10" ht="94.5" x14ac:dyDescent="0.2">
      <c r="A84" s="12"/>
      <c r="B84" s="29"/>
      <c r="C84" s="42" t="s">
        <v>290</v>
      </c>
      <c r="D84" s="30" t="s">
        <v>259</v>
      </c>
      <c r="E84" s="51">
        <v>3841594.85</v>
      </c>
      <c r="H84"/>
      <c r="J84"/>
    </row>
    <row r="85" spans="1:10" ht="43.5" customHeight="1" x14ac:dyDescent="0.2">
      <c r="A85" s="12"/>
      <c r="B85" s="29"/>
      <c r="C85" s="42" t="s">
        <v>4</v>
      </c>
      <c r="D85" s="30" t="s">
        <v>744</v>
      </c>
      <c r="E85" s="51">
        <v>38388.660000000003</v>
      </c>
      <c r="H85"/>
      <c r="J85"/>
    </row>
    <row r="86" spans="1:10" ht="34.5" customHeight="1" x14ac:dyDescent="0.2">
      <c r="A86" s="12"/>
      <c r="B86" s="29"/>
      <c r="C86" s="42" t="s">
        <v>932</v>
      </c>
      <c r="D86" s="30" t="s">
        <v>933</v>
      </c>
      <c r="E86" s="51">
        <v>9452799.9900000002</v>
      </c>
      <c r="H86"/>
      <c r="J86"/>
    </row>
    <row r="87" spans="1:10" s="13" customFormat="1" ht="15.75" x14ac:dyDescent="0.2">
      <c r="A87" s="33" t="s">
        <v>208</v>
      </c>
      <c r="B87" s="77" t="s">
        <v>209</v>
      </c>
      <c r="C87" s="78"/>
      <c r="D87" s="79"/>
      <c r="E87" s="48">
        <f>SUM(E88:E89)</f>
        <v>300530.64</v>
      </c>
    </row>
    <row r="88" spans="1:10" s="13" customFormat="1" ht="94.5" x14ac:dyDescent="0.2">
      <c r="A88" s="40"/>
      <c r="B88" s="38"/>
      <c r="C88" s="42" t="s">
        <v>251</v>
      </c>
      <c r="D88" s="41" t="s">
        <v>747</v>
      </c>
      <c r="E88" s="52">
        <v>54082.68</v>
      </c>
    </row>
    <row r="89" spans="1:10" ht="103.5" customHeight="1" x14ac:dyDescent="0.2">
      <c r="A89" s="12"/>
      <c r="B89" s="29"/>
      <c r="C89" s="42" t="s">
        <v>290</v>
      </c>
      <c r="D89" s="30" t="s">
        <v>262</v>
      </c>
      <c r="E89" s="51">
        <v>246447.96</v>
      </c>
      <c r="H89"/>
      <c r="J89"/>
    </row>
    <row r="90" spans="1:10" s="13" customFormat="1" ht="15.75" x14ac:dyDescent="0.2">
      <c r="A90" s="33" t="s">
        <v>136</v>
      </c>
      <c r="B90" s="34" t="s">
        <v>161</v>
      </c>
      <c r="C90" s="35"/>
      <c r="D90" s="36"/>
      <c r="E90" s="48">
        <f>SUM(E91:E92)</f>
        <v>174352.34</v>
      </c>
    </row>
    <row r="91" spans="1:10" ht="56.25" customHeight="1" x14ac:dyDescent="0.2">
      <c r="A91" s="12"/>
      <c r="B91" s="29"/>
      <c r="C91" s="42" t="s">
        <v>203</v>
      </c>
      <c r="D91" s="30" t="s">
        <v>263</v>
      </c>
      <c r="E91" s="51">
        <v>39352.339999999997</v>
      </c>
      <c r="H91"/>
      <c r="J91"/>
    </row>
    <row r="92" spans="1:10" ht="100.5" customHeight="1" x14ac:dyDescent="0.2">
      <c r="A92" s="12"/>
      <c r="B92" s="29"/>
      <c r="C92" s="42" t="s">
        <v>685</v>
      </c>
      <c r="D92" s="30" t="s">
        <v>264</v>
      </c>
      <c r="E92" s="51">
        <v>135000</v>
      </c>
      <c r="H92"/>
      <c r="J92"/>
    </row>
    <row r="93" spans="1:10" s="13" customFormat="1" ht="15.75" x14ac:dyDescent="0.2">
      <c r="A93" s="33" t="s">
        <v>135</v>
      </c>
      <c r="B93" s="84" t="s">
        <v>162</v>
      </c>
      <c r="C93" s="85"/>
      <c r="D93" s="86"/>
      <c r="E93" s="48">
        <f>SUM(E94:E132)</f>
        <v>5853393754.1700001</v>
      </c>
    </row>
    <row r="94" spans="1:10" ht="63" x14ac:dyDescent="0.2">
      <c r="A94" s="12"/>
      <c r="B94" s="29"/>
      <c r="C94" s="42" t="s">
        <v>453</v>
      </c>
      <c r="D94" s="30" t="s">
        <v>265</v>
      </c>
      <c r="E94" s="51">
        <v>15265332.01</v>
      </c>
      <c r="H94"/>
      <c r="J94"/>
    </row>
    <row r="95" spans="1:10" ht="47.25" x14ac:dyDescent="0.2">
      <c r="A95" s="12"/>
      <c r="B95" s="29"/>
      <c r="C95" s="42" t="s">
        <v>104</v>
      </c>
      <c r="D95" s="30" t="s">
        <v>266</v>
      </c>
      <c r="E95" s="51">
        <v>2551584.6800000002</v>
      </c>
      <c r="H95"/>
      <c r="J95"/>
    </row>
    <row r="96" spans="1:10" ht="141.75" x14ac:dyDescent="0.2">
      <c r="A96" s="12"/>
      <c r="B96" s="29"/>
      <c r="C96" s="42" t="s">
        <v>749</v>
      </c>
      <c r="D96" s="30" t="s">
        <v>750</v>
      </c>
      <c r="E96" s="51">
        <v>290641.53000000003</v>
      </c>
      <c r="H96"/>
      <c r="J96"/>
    </row>
    <row r="97" spans="1:10" ht="47.25" x14ac:dyDescent="0.2">
      <c r="A97" s="12"/>
      <c r="B97" s="29"/>
      <c r="C97" s="42" t="s">
        <v>203</v>
      </c>
      <c r="D97" s="30" t="s">
        <v>267</v>
      </c>
      <c r="E97" s="51">
        <v>3700267</v>
      </c>
      <c r="H97"/>
      <c r="J97"/>
    </row>
    <row r="98" spans="1:10" ht="47.25" x14ac:dyDescent="0.2">
      <c r="A98" s="12"/>
      <c r="B98" s="29"/>
      <c r="C98" s="42" t="s">
        <v>454</v>
      </c>
      <c r="D98" s="30" t="s">
        <v>268</v>
      </c>
      <c r="E98" s="51">
        <v>3324671.34</v>
      </c>
      <c r="H98"/>
      <c r="J98"/>
    </row>
    <row r="99" spans="1:10" ht="110.25" x14ac:dyDescent="0.2">
      <c r="A99" s="12"/>
      <c r="B99" s="29"/>
      <c r="C99" s="42" t="s">
        <v>245</v>
      </c>
      <c r="D99" s="30" t="s">
        <v>269</v>
      </c>
      <c r="E99" s="51">
        <v>51803.4</v>
      </c>
      <c r="H99"/>
      <c r="J99"/>
    </row>
    <row r="100" spans="1:10" ht="78.75" x14ac:dyDescent="0.2">
      <c r="A100" s="12"/>
      <c r="B100" s="29"/>
      <c r="C100" s="42" t="s">
        <v>246</v>
      </c>
      <c r="D100" s="30" t="s">
        <v>270</v>
      </c>
      <c r="E100" s="51">
        <v>4717951.59</v>
      </c>
      <c r="H100"/>
      <c r="J100"/>
    </row>
    <row r="101" spans="1:10" ht="47.25" x14ac:dyDescent="0.2">
      <c r="A101" s="12"/>
      <c r="B101" s="29"/>
      <c r="C101" s="42" t="s">
        <v>272</v>
      </c>
      <c r="D101" s="30" t="s">
        <v>748</v>
      </c>
      <c r="E101" s="51">
        <v>10000</v>
      </c>
      <c r="H101"/>
      <c r="J101"/>
    </row>
    <row r="102" spans="1:10" ht="36" customHeight="1" x14ac:dyDescent="0.2">
      <c r="A102" s="12"/>
      <c r="B102" s="29"/>
      <c r="C102" s="42" t="s">
        <v>5</v>
      </c>
      <c r="D102" s="30" t="s">
        <v>271</v>
      </c>
      <c r="E102" s="51">
        <v>-190502.78</v>
      </c>
      <c r="H102"/>
      <c r="J102"/>
    </row>
    <row r="103" spans="1:10" ht="78.75" customHeight="1" x14ac:dyDescent="0.2">
      <c r="A103" s="12"/>
      <c r="B103" s="29"/>
      <c r="C103" s="42" t="s">
        <v>934</v>
      </c>
      <c r="D103" s="30" t="s">
        <v>935</v>
      </c>
      <c r="E103" s="51">
        <v>116092878.63</v>
      </c>
      <c r="H103"/>
      <c r="J103"/>
    </row>
    <row r="104" spans="1:10" ht="119.25" customHeight="1" x14ac:dyDescent="0.2">
      <c r="A104" s="12"/>
      <c r="B104" s="29"/>
      <c r="C104" s="42" t="s">
        <v>936</v>
      </c>
      <c r="D104" s="30" t="s">
        <v>937</v>
      </c>
      <c r="E104" s="51">
        <v>15725000</v>
      </c>
      <c r="H104"/>
      <c r="J104"/>
    </row>
    <row r="105" spans="1:10" ht="41.25" customHeight="1" x14ac:dyDescent="0.2">
      <c r="A105" s="12"/>
      <c r="B105" s="29"/>
      <c r="C105" s="42" t="s">
        <v>938</v>
      </c>
      <c r="D105" s="30" t="s">
        <v>939</v>
      </c>
      <c r="E105" s="51">
        <v>29378355.379999999</v>
      </c>
      <c r="H105"/>
      <c r="J105"/>
    </row>
    <row r="106" spans="1:10" ht="71.25" customHeight="1" x14ac:dyDescent="0.2">
      <c r="A106" s="12"/>
      <c r="B106" s="29"/>
      <c r="C106" s="42" t="s">
        <v>940</v>
      </c>
      <c r="D106" s="30" t="s">
        <v>941</v>
      </c>
      <c r="E106" s="51">
        <v>24005342.699999999</v>
      </c>
      <c r="H106"/>
      <c r="J106"/>
    </row>
    <row r="107" spans="1:10" ht="59.25" customHeight="1" x14ac:dyDescent="0.2">
      <c r="A107" s="12"/>
      <c r="B107" s="29"/>
      <c r="C107" s="42" t="s">
        <v>942</v>
      </c>
      <c r="D107" s="30" t="s">
        <v>943</v>
      </c>
      <c r="E107" s="51">
        <v>1257086526.73</v>
      </c>
      <c r="H107"/>
      <c r="J107"/>
    </row>
    <row r="108" spans="1:10" ht="86.25" customHeight="1" x14ac:dyDescent="0.2">
      <c r="A108" s="12"/>
      <c r="B108" s="29"/>
      <c r="C108" s="42" t="s">
        <v>944</v>
      </c>
      <c r="D108" s="30" t="s">
        <v>945</v>
      </c>
      <c r="E108" s="51">
        <v>15955899.960000001</v>
      </c>
      <c r="H108"/>
      <c r="J108"/>
    </row>
    <row r="109" spans="1:10" ht="84" customHeight="1" x14ac:dyDescent="0.2">
      <c r="A109" s="12"/>
      <c r="B109" s="29"/>
      <c r="C109" s="42" t="s">
        <v>946</v>
      </c>
      <c r="D109" s="30" t="s">
        <v>947</v>
      </c>
      <c r="E109" s="51">
        <v>3498800</v>
      </c>
      <c r="H109"/>
      <c r="J109"/>
    </row>
    <row r="110" spans="1:10" ht="60" customHeight="1" x14ac:dyDescent="0.2">
      <c r="A110" s="12"/>
      <c r="B110" s="29"/>
      <c r="C110" s="42" t="s">
        <v>948</v>
      </c>
      <c r="D110" s="30" t="s">
        <v>949</v>
      </c>
      <c r="E110" s="51">
        <v>65562963.109999999</v>
      </c>
      <c r="H110"/>
      <c r="J110"/>
    </row>
    <row r="111" spans="1:10" ht="69.75" customHeight="1" x14ac:dyDescent="0.2">
      <c r="A111" s="12"/>
      <c r="B111" s="29"/>
      <c r="C111" s="42" t="s">
        <v>950</v>
      </c>
      <c r="D111" s="30" t="s">
        <v>951</v>
      </c>
      <c r="E111" s="51">
        <v>179587319.66999999</v>
      </c>
      <c r="H111"/>
      <c r="J111"/>
    </row>
    <row r="112" spans="1:10" ht="88.5" customHeight="1" x14ac:dyDescent="0.2">
      <c r="A112" s="12"/>
      <c r="B112" s="29"/>
      <c r="C112" s="42" t="s">
        <v>952</v>
      </c>
      <c r="D112" s="30" t="s">
        <v>953</v>
      </c>
      <c r="E112" s="51">
        <v>46613586.079999998</v>
      </c>
      <c r="H112"/>
      <c r="J112"/>
    </row>
    <row r="113" spans="1:10" ht="59.25" customHeight="1" x14ac:dyDescent="0.2">
      <c r="A113" s="12"/>
      <c r="B113" s="29"/>
      <c r="C113" s="42" t="s">
        <v>954</v>
      </c>
      <c r="D113" s="30" t="s">
        <v>955</v>
      </c>
      <c r="E113" s="51">
        <v>2583399400</v>
      </c>
      <c r="H113"/>
      <c r="J113"/>
    </row>
    <row r="114" spans="1:10" ht="107.25" customHeight="1" x14ac:dyDescent="0.2">
      <c r="A114" s="12"/>
      <c r="B114" s="29"/>
      <c r="C114" s="42" t="s">
        <v>956</v>
      </c>
      <c r="D114" s="30" t="s">
        <v>957</v>
      </c>
      <c r="E114" s="51">
        <v>335226134.77999997</v>
      </c>
      <c r="H114"/>
      <c r="J114"/>
    </row>
    <row r="115" spans="1:10" ht="54" customHeight="1" x14ac:dyDescent="0.2">
      <c r="A115" s="12"/>
      <c r="B115" s="29"/>
      <c r="C115" s="42" t="s">
        <v>958</v>
      </c>
      <c r="D115" s="30" t="s">
        <v>959</v>
      </c>
      <c r="E115" s="51">
        <v>107860798.66</v>
      </c>
      <c r="H115"/>
      <c r="J115"/>
    </row>
    <row r="116" spans="1:10" ht="68.25" customHeight="1" x14ac:dyDescent="0.2">
      <c r="A116" s="12"/>
      <c r="B116" s="29"/>
      <c r="C116" s="42" t="s">
        <v>960</v>
      </c>
      <c r="D116" s="30" t="s">
        <v>961</v>
      </c>
      <c r="E116" s="51">
        <v>167110461</v>
      </c>
      <c r="H116"/>
      <c r="J116"/>
    </row>
    <row r="117" spans="1:10" ht="51.75" customHeight="1" x14ac:dyDescent="0.2">
      <c r="A117" s="12"/>
      <c r="B117" s="29"/>
      <c r="C117" s="42" t="s">
        <v>962</v>
      </c>
      <c r="D117" s="30" t="s">
        <v>963</v>
      </c>
      <c r="E117" s="51">
        <v>148992150</v>
      </c>
      <c r="H117"/>
      <c r="J117"/>
    </row>
    <row r="118" spans="1:10" ht="120" customHeight="1" x14ac:dyDescent="0.2">
      <c r="A118" s="12"/>
      <c r="B118" s="29"/>
      <c r="C118" s="42" t="s">
        <v>964</v>
      </c>
      <c r="D118" s="30" t="s">
        <v>965</v>
      </c>
      <c r="E118" s="51">
        <v>102281.3</v>
      </c>
      <c r="H118"/>
      <c r="J118"/>
    </row>
    <row r="119" spans="1:10" ht="204.75" x14ac:dyDescent="0.2">
      <c r="A119" s="12"/>
      <c r="B119" s="29"/>
      <c r="C119" s="42" t="s">
        <v>966</v>
      </c>
      <c r="D119" s="30" t="s">
        <v>967</v>
      </c>
      <c r="E119" s="51">
        <v>2903602.97</v>
      </c>
      <c r="H119"/>
      <c r="J119"/>
    </row>
    <row r="120" spans="1:10" ht="141.75" x14ac:dyDescent="0.2">
      <c r="A120" s="12"/>
      <c r="B120" s="29"/>
      <c r="C120" s="42" t="s">
        <v>968</v>
      </c>
      <c r="D120" s="30" t="s">
        <v>969</v>
      </c>
      <c r="E120" s="51">
        <v>15210810.34</v>
      </c>
      <c r="H120"/>
      <c r="J120"/>
    </row>
    <row r="121" spans="1:10" ht="87.75" customHeight="1" x14ac:dyDescent="0.2">
      <c r="A121" s="12"/>
      <c r="B121" s="29"/>
      <c r="C121" s="42" t="s">
        <v>970</v>
      </c>
      <c r="D121" s="30" t="s">
        <v>971</v>
      </c>
      <c r="E121" s="51">
        <v>346010.7</v>
      </c>
      <c r="H121"/>
      <c r="J121"/>
    </row>
    <row r="122" spans="1:10" ht="58.5" customHeight="1" x14ac:dyDescent="0.2">
      <c r="A122" s="12"/>
      <c r="B122" s="29"/>
      <c r="C122" s="42" t="s">
        <v>972</v>
      </c>
      <c r="D122" s="30" t="s">
        <v>973</v>
      </c>
      <c r="E122" s="51">
        <v>670428187.35000002</v>
      </c>
      <c r="H122"/>
      <c r="J122"/>
    </row>
    <row r="123" spans="1:10" ht="42" customHeight="1" x14ac:dyDescent="0.2">
      <c r="A123" s="12"/>
      <c r="B123" s="29"/>
      <c r="C123" s="42" t="s">
        <v>925</v>
      </c>
      <c r="D123" s="30" t="s">
        <v>974</v>
      </c>
      <c r="E123" s="51">
        <v>77699798.700000003</v>
      </c>
      <c r="H123"/>
      <c r="J123"/>
    </row>
    <row r="124" spans="1:10" ht="130.5" customHeight="1" x14ac:dyDescent="0.2">
      <c r="A124" s="12"/>
      <c r="B124" s="29"/>
      <c r="C124" s="42" t="s">
        <v>975</v>
      </c>
      <c r="D124" s="30" t="s">
        <v>976</v>
      </c>
      <c r="E124" s="51">
        <v>25614723.109999999</v>
      </c>
      <c r="H124"/>
      <c r="J124"/>
    </row>
    <row r="125" spans="1:10" ht="67.5" customHeight="1" x14ac:dyDescent="0.2">
      <c r="A125" s="12"/>
      <c r="B125" s="29"/>
      <c r="C125" s="42" t="s">
        <v>977</v>
      </c>
      <c r="D125" s="30" t="s">
        <v>978</v>
      </c>
      <c r="E125" s="51">
        <v>-1702520.05</v>
      </c>
      <c r="H125"/>
      <c r="J125"/>
    </row>
    <row r="126" spans="1:10" ht="120.75" customHeight="1" x14ac:dyDescent="0.2">
      <c r="A126" s="12"/>
      <c r="B126" s="29"/>
      <c r="C126" s="42" t="s">
        <v>979</v>
      </c>
      <c r="D126" s="30" t="s">
        <v>980</v>
      </c>
      <c r="E126" s="51">
        <v>-1208918.92</v>
      </c>
      <c r="H126"/>
      <c r="J126"/>
    </row>
    <row r="127" spans="1:10" ht="84" customHeight="1" x14ac:dyDescent="0.2">
      <c r="A127" s="12"/>
      <c r="B127" s="29"/>
      <c r="C127" s="42" t="s">
        <v>981</v>
      </c>
      <c r="D127" s="30" t="s">
        <v>982</v>
      </c>
      <c r="E127" s="51">
        <v>-4300</v>
      </c>
      <c r="H127"/>
      <c r="J127"/>
    </row>
    <row r="128" spans="1:10" ht="59.25" customHeight="1" x14ac:dyDescent="0.2">
      <c r="A128" s="12"/>
      <c r="B128" s="29"/>
      <c r="C128" s="42" t="s">
        <v>983</v>
      </c>
      <c r="D128" s="30" t="s">
        <v>984</v>
      </c>
      <c r="E128" s="51">
        <v>-291850.99</v>
      </c>
      <c r="H128"/>
      <c r="J128"/>
    </row>
    <row r="129" spans="1:10" ht="201" customHeight="1" x14ac:dyDescent="0.2">
      <c r="A129" s="12"/>
      <c r="B129" s="29"/>
      <c r="C129" s="42" t="s">
        <v>985</v>
      </c>
      <c r="D129" s="30" t="s">
        <v>986</v>
      </c>
      <c r="E129" s="51">
        <v>-25614723.109999999</v>
      </c>
      <c r="H129"/>
      <c r="J129"/>
    </row>
    <row r="130" spans="1:10" ht="192" customHeight="1" x14ac:dyDescent="0.2">
      <c r="A130" s="12"/>
      <c r="B130" s="29"/>
      <c r="C130" s="42" t="s">
        <v>987</v>
      </c>
      <c r="D130" s="30" t="s">
        <v>988</v>
      </c>
      <c r="E130" s="51">
        <v>-32888864.82</v>
      </c>
      <c r="H130"/>
      <c r="J130"/>
    </row>
    <row r="131" spans="1:10" ht="180.75" customHeight="1" x14ac:dyDescent="0.2">
      <c r="A131" s="12"/>
      <c r="B131" s="29"/>
      <c r="C131" s="42" t="s">
        <v>989</v>
      </c>
      <c r="D131" s="30" t="s">
        <v>990</v>
      </c>
      <c r="E131" s="51">
        <v>-254584.82</v>
      </c>
      <c r="H131"/>
      <c r="J131"/>
    </row>
    <row r="132" spans="1:10" ht="57.75" customHeight="1" x14ac:dyDescent="0.2">
      <c r="A132" s="12"/>
      <c r="B132" s="29"/>
      <c r="C132" s="42" t="s">
        <v>917</v>
      </c>
      <c r="D132" s="30" t="s">
        <v>991</v>
      </c>
      <c r="E132" s="51">
        <v>-2763263.06</v>
      </c>
      <c r="H132"/>
      <c r="J132"/>
    </row>
    <row r="133" spans="1:10" s="13" customFormat="1" ht="39" customHeight="1" x14ac:dyDescent="0.2">
      <c r="A133" s="33" t="s">
        <v>134</v>
      </c>
      <c r="B133" s="77" t="s">
        <v>888</v>
      </c>
      <c r="C133" s="78"/>
      <c r="D133" s="79"/>
      <c r="E133" s="48">
        <f>SUM(E134:E141)</f>
        <v>22787280.920000002</v>
      </c>
    </row>
    <row r="134" spans="1:10" ht="47.25" x14ac:dyDescent="0.2">
      <c r="A134" s="12"/>
      <c r="B134" s="29"/>
      <c r="C134" s="42" t="s">
        <v>618</v>
      </c>
      <c r="D134" s="30" t="s">
        <v>491</v>
      </c>
      <c r="E134" s="51">
        <v>8936.94</v>
      </c>
      <c r="H134"/>
      <c r="J134"/>
    </row>
    <row r="135" spans="1:10" ht="63" x14ac:dyDescent="0.2">
      <c r="A135" s="12"/>
      <c r="B135" s="29"/>
      <c r="C135" s="42" t="s">
        <v>278</v>
      </c>
      <c r="D135" s="30" t="s">
        <v>273</v>
      </c>
      <c r="E135" s="51">
        <v>3754000.25</v>
      </c>
      <c r="H135"/>
      <c r="J135"/>
    </row>
    <row r="136" spans="1:10" ht="31.5" x14ac:dyDescent="0.2">
      <c r="A136" s="12"/>
      <c r="B136" s="29"/>
      <c r="C136" s="42" t="s">
        <v>752</v>
      </c>
      <c r="D136" s="30" t="s">
        <v>751</v>
      </c>
      <c r="E136" s="51">
        <v>8838.4599999999991</v>
      </c>
      <c r="H136"/>
      <c r="J136"/>
    </row>
    <row r="137" spans="1:10" ht="63" x14ac:dyDescent="0.2">
      <c r="A137" s="12"/>
      <c r="B137" s="29"/>
      <c r="C137" s="42" t="s">
        <v>456</v>
      </c>
      <c r="D137" s="30" t="s">
        <v>274</v>
      </c>
      <c r="E137" s="51">
        <v>4919343.53</v>
      </c>
      <c r="H137"/>
      <c r="J137"/>
    </row>
    <row r="138" spans="1:10" ht="31.5" x14ac:dyDescent="0.2">
      <c r="A138" s="12"/>
      <c r="B138" s="29"/>
      <c r="C138" s="42" t="s">
        <v>280</v>
      </c>
      <c r="D138" s="30" t="s">
        <v>275</v>
      </c>
      <c r="E138" s="51">
        <v>570.15</v>
      </c>
      <c r="H138"/>
      <c r="J138"/>
    </row>
    <row r="139" spans="1:10" ht="63" x14ac:dyDescent="0.2">
      <c r="A139" s="12"/>
      <c r="B139" s="29"/>
      <c r="C139" s="42" t="s">
        <v>279</v>
      </c>
      <c r="D139" s="30" t="s">
        <v>276</v>
      </c>
      <c r="E139" s="51">
        <v>9446657.4700000007</v>
      </c>
      <c r="H139"/>
      <c r="J139"/>
    </row>
    <row r="140" spans="1:10" ht="78.75" x14ac:dyDescent="0.2">
      <c r="A140" s="12"/>
      <c r="B140" s="29"/>
      <c r="C140" s="42" t="s">
        <v>619</v>
      </c>
      <c r="D140" s="30" t="s">
        <v>277</v>
      </c>
      <c r="E140" s="51">
        <v>4648406.12</v>
      </c>
      <c r="H140"/>
      <c r="J140"/>
    </row>
    <row r="141" spans="1:10" ht="94.5" x14ac:dyDescent="0.2">
      <c r="A141" s="12"/>
      <c r="B141" s="29"/>
      <c r="C141" s="42" t="s">
        <v>620</v>
      </c>
      <c r="D141" s="30" t="s">
        <v>492</v>
      </c>
      <c r="E141" s="51">
        <v>528</v>
      </c>
      <c r="H141"/>
      <c r="J141"/>
    </row>
    <row r="142" spans="1:10" s="13" customFormat="1" ht="15.75" x14ac:dyDescent="0.2">
      <c r="A142" s="33" t="s">
        <v>137</v>
      </c>
      <c r="B142" s="84" t="s">
        <v>633</v>
      </c>
      <c r="C142" s="85"/>
      <c r="D142" s="86"/>
      <c r="E142" s="48">
        <f>SUM(E143:E155)</f>
        <v>127944102.68000001</v>
      </c>
    </row>
    <row r="143" spans="1:10" ht="53.25" customHeight="1" x14ac:dyDescent="0.2">
      <c r="A143" s="12"/>
      <c r="B143" s="29"/>
      <c r="C143" s="42" t="s">
        <v>493</v>
      </c>
      <c r="D143" s="30" t="s">
        <v>494</v>
      </c>
      <c r="E143" s="52">
        <v>10000</v>
      </c>
      <c r="H143"/>
      <c r="J143"/>
    </row>
    <row r="144" spans="1:10" ht="71.25" customHeight="1" x14ac:dyDescent="0.2">
      <c r="A144" s="12"/>
      <c r="B144" s="29"/>
      <c r="C144" s="42" t="s">
        <v>453</v>
      </c>
      <c r="D144" s="30" t="s">
        <v>495</v>
      </c>
      <c r="E144" s="52">
        <v>3068289.58</v>
      </c>
      <c r="H144"/>
      <c r="J144"/>
    </row>
    <row r="145" spans="1:10" ht="84.75" customHeight="1" x14ac:dyDescent="0.2">
      <c r="A145" s="12"/>
      <c r="B145" s="29"/>
      <c r="C145" s="42" t="s">
        <v>251</v>
      </c>
      <c r="D145" s="30" t="s">
        <v>753</v>
      </c>
      <c r="E145" s="52">
        <v>6758</v>
      </c>
      <c r="H145"/>
      <c r="J145"/>
    </row>
    <row r="146" spans="1:10" ht="31.5" x14ac:dyDescent="0.2">
      <c r="A146" s="12"/>
      <c r="B146" s="29"/>
      <c r="C146" s="42" t="s">
        <v>5</v>
      </c>
      <c r="D146" s="30" t="s">
        <v>496</v>
      </c>
      <c r="E146" s="52">
        <v>-6758</v>
      </c>
      <c r="H146"/>
      <c r="J146"/>
    </row>
    <row r="147" spans="1:10" ht="63" x14ac:dyDescent="0.2">
      <c r="A147" s="12"/>
      <c r="B147" s="29"/>
      <c r="C147" s="42" t="s">
        <v>992</v>
      </c>
      <c r="D147" s="30" t="s">
        <v>993</v>
      </c>
      <c r="E147" s="52">
        <v>2859800</v>
      </c>
      <c r="H147"/>
      <c r="J147"/>
    </row>
    <row r="148" spans="1:10" ht="63" x14ac:dyDescent="0.2">
      <c r="A148" s="12"/>
      <c r="B148" s="29"/>
      <c r="C148" s="42" t="s">
        <v>994</v>
      </c>
      <c r="D148" s="30" t="s">
        <v>995</v>
      </c>
      <c r="E148" s="52">
        <v>23262722.16</v>
      </c>
      <c r="H148"/>
      <c r="J148"/>
    </row>
    <row r="149" spans="1:10" ht="31.5" x14ac:dyDescent="0.2">
      <c r="A149" s="12"/>
      <c r="B149" s="29"/>
      <c r="C149" s="42" t="s">
        <v>996</v>
      </c>
      <c r="D149" s="30" t="s">
        <v>997</v>
      </c>
      <c r="E149" s="52">
        <v>39009477.450000003</v>
      </c>
      <c r="H149"/>
      <c r="J149"/>
    </row>
    <row r="150" spans="1:10" ht="47.25" x14ac:dyDescent="0.2">
      <c r="A150" s="12"/>
      <c r="B150" s="29"/>
      <c r="C150" s="42" t="s">
        <v>998</v>
      </c>
      <c r="D150" s="30" t="s">
        <v>999</v>
      </c>
      <c r="E150" s="52">
        <v>6347900</v>
      </c>
      <c r="H150"/>
      <c r="J150"/>
    </row>
    <row r="151" spans="1:10" ht="31.5" x14ac:dyDescent="0.2">
      <c r="A151" s="12"/>
      <c r="B151" s="29"/>
      <c r="C151" s="42" t="s">
        <v>1000</v>
      </c>
      <c r="D151" s="30" t="s">
        <v>1001</v>
      </c>
      <c r="E151" s="52">
        <v>25377200</v>
      </c>
      <c r="H151"/>
      <c r="J151"/>
    </row>
    <row r="152" spans="1:10" ht="31.5" x14ac:dyDescent="0.2">
      <c r="A152" s="12"/>
      <c r="B152" s="29"/>
      <c r="C152" s="42" t="s">
        <v>1002</v>
      </c>
      <c r="D152" s="30" t="s">
        <v>1003</v>
      </c>
      <c r="E152" s="52">
        <v>411600</v>
      </c>
      <c r="H152"/>
      <c r="J152"/>
    </row>
    <row r="153" spans="1:10" ht="47.25" x14ac:dyDescent="0.2">
      <c r="A153" s="12"/>
      <c r="B153" s="29"/>
      <c r="C153" s="42" t="s">
        <v>1004</v>
      </c>
      <c r="D153" s="30" t="s">
        <v>1005</v>
      </c>
      <c r="E153" s="52">
        <v>25000000</v>
      </c>
      <c r="H153"/>
      <c r="J153"/>
    </row>
    <row r="154" spans="1:10" ht="31.5" x14ac:dyDescent="0.2">
      <c r="A154" s="12"/>
      <c r="B154" s="29"/>
      <c r="C154" s="42" t="s">
        <v>925</v>
      </c>
      <c r="D154" s="30" t="s">
        <v>1006</v>
      </c>
      <c r="E154" s="52">
        <v>2230858.06</v>
      </c>
      <c r="H154"/>
      <c r="J154"/>
    </row>
    <row r="155" spans="1:10" ht="63" x14ac:dyDescent="0.2">
      <c r="A155" s="12"/>
      <c r="B155" s="29"/>
      <c r="C155" s="42" t="s">
        <v>1007</v>
      </c>
      <c r="D155" s="30" t="s">
        <v>1008</v>
      </c>
      <c r="E155" s="52">
        <v>366255.43</v>
      </c>
      <c r="H155"/>
      <c r="J155"/>
    </row>
    <row r="156" spans="1:10" s="13" customFormat="1" ht="15.75" x14ac:dyDescent="0.2">
      <c r="A156" s="33" t="s">
        <v>138</v>
      </c>
      <c r="B156" s="84" t="s">
        <v>163</v>
      </c>
      <c r="C156" s="85"/>
      <c r="D156" s="86"/>
      <c r="E156" s="48">
        <f>SUM(E157:E222)</f>
        <v>2933029359.1300001</v>
      </c>
    </row>
    <row r="157" spans="1:10" ht="110.25" x14ac:dyDescent="0.2">
      <c r="A157" s="12"/>
      <c r="B157" s="29"/>
      <c r="C157" s="42" t="s">
        <v>628</v>
      </c>
      <c r="D157" s="30" t="s">
        <v>282</v>
      </c>
      <c r="E157" s="51">
        <v>25200</v>
      </c>
      <c r="H157"/>
      <c r="J157"/>
    </row>
    <row r="158" spans="1:10" ht="110.25" x14ac:dyDescent="0.2">
      <c r="A158" s="12"/>
      <c r="B158" s="29"/>
      <c r="C158" s="42" t="s">
        <v>629</v>
      </c>
      <c r="D158" s="30" t="s">
        <v>283</v>
      </c>
      <c r="E158" s="51">
        <v>-395000</v>
      </c>
      <c r="H158"/>
      <c r="J158"/>
    </row>
    <row r="159" spans="1:10" ht="126" x14ac:dyDescent="0.2">
      <c r="A159" s="12"/>
      <c r="B159" s="29"/>
      <c r="C159" s="42" t="s">
        <v>630</v>
      </c>
      <c r="D159" s="30" t="s">
        <v>284</v>
      </c>
      <c r="E159" s="51">
        <v>915000</v>
      </c>
      <c r="H159"/>
      <c r="J159"/>
    </row>
    <row r="160" spans="1:10" ht="63" x14ac:dyDescent="0.2">
      <c r="A160" s="12"/>
      <c r="B160" s="29"/>
      <c r="C160" s="42" t="s">
        <v>453</v>
      </c>
      <c r="D160" s="30" t="s">
        <v>285</v>
      </c>
      <c r="E160" s="51">
        <v>46800</v>
      </c>
      <c r="H160"/>
      <c r="J160"/>
    </row>
    <row r="161" spans="1:10" ht="47.25" x14ac:dyDescent="0.2">
      <c r="A161" s="12"/>
      <c r="B161" s="29"/>
      <c r="C161" s="42" t="s">
        <v>104</v>
      </c>
      <c r="D161" s="30" t="s">
        <v>286</v>
      </c>
      <c r="E161" s="51">
        <v>2862990.58</v>
      </c>
      <c r="H161"/>
      <c r="J161"/>
    </row>
    <row r="162" spans="1:10" ht="47.25" x14ac:dyDescent="0.2">
      <c r="A162" s="12"/>
      <c r="B162" s="29"/>
      <c r="C162" s="42" t="s">
        <v>203</v>
      </c>
      <c r="D162" s="30" t="s">
        <v>287</v>
      </c>
      <c r="E162" s="51">
        <v>11774.97</v>
      </c>
      <c r="H162"/>
      <c r="J162"/>
    </row>
    <row r="163" spans="1:10" ht="47.25" x14ac:dyDescent="0.2">
      <c r="A163" s="12"/>
      <c r="B163" s="29"/>
      <c r="C163" s="42" t="s">
        <v>454</v>
      </c>
      <c r="D163" s="30" t="s">
        <v>288</v>
      </c>
      <c r="E163" s="51">
        <v>1796994.16</v>
      </c>
      <c r="H163"/>
      <c r="J163"/>
    </row>
    <row r="164" spans="1:10" ht="124.5" customHeight="1" x14ac:dyDescent="0.2">
      <c r="A164" s="12"/>
      <c r="B164" s="29"/>
      <c r="C164" s="42" t="s">
        <v>641</v>
      </c>
      <c r="D164" s="30" t="s">
        <v>289</v>
      </c>
      <c r="E164" s="51">
        <v>11647</v>
      </c>
      <c r="H164"/>
      <c r="J164"/>
    </row>
    <row r="165" spans="1:10" ht="117" customHeight="1" x14ac:dyDescent="0.2">
      <c r="A165" s="12"/>
      <c r="B165" s="29"/>
      <c r="C165" s="67" t="s">
        <v>245</v>
      </c>
      <c r="D165" s="53" t="s">
        <v>754</v>
      </c>
      <c r="E165" s="54">
        <v>46986.5</v>
      </c>
      <c r="H165"/>
      <c r="J165"/>
    </row>
    <row r="166" spans="1:10" ht="132" customHeight="1" x14ac:dyDescent="0.2">
      <c r="A166" s="12"/>
      <c r="B166" s="29"/>
      <c r="C166" s="42" t="s">
        <v>642</v>
      </c>
      <c r="D166" s="30" t="s">
        <v>291</v>
      </c>
      <c r="E166" s="51">
        <v>276553.73</v>
      </c>
      <c r="H166"/>
      <c r="J166"/>
    </row>
    <row r="167" spans="1:10" ht="84.75" customHeight="1" x14ac:dyDescent="0.2">
      <c r="A167" s="12"/>
      <c r="B167" s="29"/>
      <c r="C167" s="42" t="s">
        <v>643</v>
      </c>
      <c r="D167" s="30" t="s">
        <v>292</v>
      </c>
      <c r="E167" s="51">
        <v>47812.5</v>
      </c>
      <c r="H167"/>
      <c r="J167"/>
    </row>
    <row r="168" spans="1:10" ht="126" x14ac:dyDescent="0.2">
      <c r="A168" s="12"/>
      <c r="B168" s="29"/>
      <c r="C168" s="42" t="s">
        <v>647</v>
      </c>
      <c r="D168" s="30" t="s">
        <v>293</v>
      </c>
      <c r="E168" s="51">
        <v>3250</v>
      </c>
      <c r="H168"/>
      <c r="J168"/>
    </row>
    <row r="169" spans="1:10" ht="189" x14ac:dyDescent="0.2">
      <c r="A169" s="12"/>
      <c r="B169" s="29"/>
      <c r="C169" s="42" t="s">
        <v>648</v>
      </c>
      <c r="D169" s="30" t="s">
        <v>497</v>
      </c>
      <c r="E169" s="51">
        <v>4500</v>
      </c>
      <c r="H169"/>
      <c r="J169"/>
    </row>
    <row r="170" spans="1:10" ht="141.75" x14ac:dyDescent="0.2">
      <c r="A170" s="12"/>
      <c r="B170" s="29"/>
      <c r="C170" s="42" t="s">
        <v>649</v>
      </c>
      <c r="D170" s="30" t="s">
        <v>294</v>
      </c>
      <c r="E170" s="51">
        <v>5509.74</v>
      </c>
      <c r="H170"/>
      <c r="J170"/>
    </row>
    <row r="171" spans="1:10" ht="141.75" x14ac:dyDescent="0.2">
      <c r="A171" s="12"/>
      <c r="B171" s="29"/>
      <c r="C171" s="42" t="s">
        <v>882</v>
      </c>
      <c r="D171" s="30" t="s">
        <v>295</v>
      </c>
      <c r="E171" s="51">
        <v>8868.17</v>
      </c>
      <c r="H171"/>
      <c r="J171"/>
    </row>
    <row r="172" spans="1:10" ht="110.25" x14ac:dyDescent="0.2">
      <c r="A172" s="12"/>
      <c r="B172" s="29"/>
      <c r="C172" s="42" t="s">
        <v>650</v>
      </c>
      <c r="D172" s="30" t="s">
        <v>296</v>
      </c>
      <c r="E172" s="51">
        <v>128395.23</v>
      </c>
      <c r="H172"/>
      <c r="J172"/>
    </row>
    <row r="173" spans="1:10" ht="110.25" x14ac:dyDescent="0.2">
      <c r="A173" s="12"/>
      <c r="B173" s="29"/>
      <c r="C173" s="42" t="s">
        <v>651</v>
      </c>
      <c r="D173" s="30" t="s">
        <v>297</v>
      </c>
      <c r="E173" s="51">
        <v>97379.49</v>
      </c>
      <c r="H173"/>
      <c r="J173"/>
    </row>
    <row r="174" spans="1:10" ht="94.5" x14ac:dyDescent="0.2">
      <c r="A174" s="12"/>
      <c r="B174" s="29"/>
      <c r="C174" s="42" t="s">
        <v>707</v>
      </c>
      <c r="D174" s="30" t="s">
        <v>308</v>
      </c>
      <c r="E174" s="51">
        <v>1550.3</v>
      </c>
      <c r="H174"/>
      <c r="J174"/>
    </row>
    <row r="175" spans="1:10" ht="94.5" x14ac:dyDescent="0.2">
      <c r="A175" s="12"/>
      <c r="B175" s="29"/>
      <c r="C175" s="42" t="s">
        <v>708</v>
      </c>
      <c r="D175" s="30" t="s">
        <v>309</v>
      </c>
      <c r="E175" s="51">
        <v>33656.699999999997</v>
      </c>
      <c r="H175"/>
      <c r="J175"/>
    </row>
    <row r="176" spans="1:10" ht="78.75" x14ac:dyDescent="0.2">
      <c r="A176" s="12"/>
      <c r="B176" s="29"/>
      <c r="C176" s="42" t="s">
        <v>709</v>
      </c>
      <c r="D176" s="30" t="s">
        <v>310</v>
      </c>
      <c r="E176" s="51">
        <v>3400</v>
      </c>
      <c r="H176"/>
      <c r="J176"/>
    </row>
    <row r="177" spans="1:10" ht="78.75" x14ac:dyDescent="0.2">
      <c r="A177" s="12"/>
      <c r="B177" s="29"/>
      <c r="C177" s="42" t="s">
        <v>655</v>
      </c>
      <c r="D177" s="30" t="s">
        <v>298</v>
      </c>
      <c r="E177" s="51">
        <v>250</v>
      </c>
      <c r="H177"/>
      <c r="J177"/>
    </row>
    <row r="178" spans="1:10" ht="110.25" x14ac:dyDescent="0.2">
      <c r="A178" s="12"/>
      <c r="B178" s="29"/>
      <c r="C178" s="42" t="s">
        <v>458</v>
      </c>
      <c r="D178" s="30" t="s">
        <v>299</v>
      </c>
      <c r="E178" s="51">
        <v>914164.56</v>
      </c>
      <c r="H178"/>
      <c r="J178"/>
    </row>
    <row r="179" spans="1:10" ht="110.25" x14ac:dyDescent="0.2">
      <c r="A179" s="12"/>
      <c r="B179" s="29"/>
      <c r="C179" s="42" t="s">
        <v>657</v>
      </c>
      <c r="D179" s="30" t="s">
        <v>300</v>
      </c>
      <c r="E179" s="51">
        <v>6149.41</v>
      </c>
      <c r="H179"/>
      <c r="J179"/>
    </row>
    <row r="180" spans="1:10" ht="94.5" x14ac:dyDescent="0.2">
      <c r="A180" s="12"/>
      <c r="B180" s="29"/>
      <c r="C180" s="42" t="s">
        <v>755</v>
      </c>
      <c r="D180" s="30" t="s">
        <v>756</v>
      </c>
      <c r="E180" s="51">
        <v>750</v>
      </c>
      <c r="H180"/>
      <c r="J180"/>
    </row>
    <row r="181" spans="1:10" ht="110.25" x14ac:dyDescent="0.2">
      <c r="A181" s="12"/>
      <c r="B181" s="29"/>
      <c r="C181" s="42" t="s">
        <v>697</v>
      </c>
      <c r="D181" s="30" t="s">
        <v>301</v>
      </c>
      <c r="E181" s="51">
        <v>19000</v>
      </c>
      <c r="H181"/>
      <c r="J181"/>
    </row>
    <row r="182" spans="1:10" ht="78.75" x14ac:dyDescent="0.2">
      <c r="A182" s="12"/>
      <c r="B182" s="29"/>
      <c r="C182" s="42" t="s">
        <v>698</v>
      </c>
      <c r="D182" s="30" t="s">
        <v>302</v>
      </c>
      <c r="E182" s="51">
        <v>5609.57</v>
      </c>
      <c r="H182"/>
      <c r="J182"/>
    </row>
    <row r="183" spans="1:10" ht="110.25" x14ac:dyDescent="0.2">
      <c r="A183" s="12"/>
      <c r="B183" s="29"/>
      <c r="C183" s="42" t="s">
        <v>710</v>
      </c>
      <c r="D183" s="30" t="s">
        <v>303</v>
      </c>
      <c r="E183" s="51">
        <v>103621.87</v>
      </c>
      <c r="H183"/>
      <c r="J183"/>
    </row>
    <row r="184" spans="1:10" ht="94.5" x14ac:dyDescent="0.2">
      <c r="A184" s="12"/>
      <c r="B184" s="29"/>
      <c r="C184" s="42" t="s">
        <v>711</v>
      </c>
      <c r="D184" s="30" t="s">
        <v>304</v>
      </c>
      <c r="E184" s="51">
        <v>239992.93</v>
      </c>
      <c r="H184"/>
      <c r="J184"/>
    </row>
    <row r="185" spans="1:10" ht="94.5" x14ac:dyDescent="0.2">
      <c r="A185" s="12"/>
      <c r="B185" s="29"/>
      <c r="C185" s="42" t="s">
        <v>251</v>
      </c>
      <c r="D185" s="30" t="s">
        <v>305</v>
      </c>
      <c r="E185" s="51">
        <v>760694.61</v>
      </c>
      <c r="H185"/>
      <c r="J185"/>
    </row>
    <row r="186" spans="1:10" ht="94.5" x14ac:dyDescent="0.2">
      <c r="A186" s="12"/>
      <c r="B186" s="29"/>
      <c r="C186" s="42" t="s">
        <v>290</v>
      </c>
      <c r="D186" s="30" t="s">
        <v>306</v>
      </c>
      <c r="E186" s="51">
        <v>837.46</v>
      </c>
      <c r="H186"/>
      <c r="J186"/>
    </row>
    <row r="187" spans="1:10" ht="32.25" customHeight="1" x14ac:dyDescent="0.2">
      <c r="A187" s="12"/>
      <c r="B187" s="29"/>
      <c r="C187" s="42" t="s">
        <v>4</v>
      </c>
      <c r="D187" s="30" t="s">
        <v>307</v>
      </c>
      <c r="E187" s="51">
        <v>338866.32</v>
      </c>
      <c r="H187"/>
      <c r="J187"/>
    </row>
    <row r="188" spans="1:10" ht="63" x14ac:dyDescent="0.2">
      <c r="A188" s="12"/>
      <c r="B188" s="29"/>
      <c r="C188" s="42" t="s">
        <v>1009</v>
      </c>
      <c r="D188" s="30" t="s">
        <v>1010</v>
      </c>
      <c r="E188" s="51">
        <v>9085063.9800000004</v>
      </c>
      <c r="H188"/>
      <c r="J188"/>
    </row>
    <row r="189" spans="1:10" ht="78.75" x14ac:dyDescent="0.2">
      <c r="A189" s="12"/>
      <c r="B189" s="29"/>
      <c r="C189" s="42" t="s">
        <v>1011</v>
      </c>
      <c r="D189" s="30" t="s">
        <v>1012</v>
      </c>
      <c r="E189" s="51">
        <v>136951497.03</v>
      </c>
      <c r="H189"/>
      <c r="J189"/>
    </row>
    <row r="190" spans="1:10" ht="31.5" x14ac:dyDescent="0.2">
      <c r="A190" s="12"/>
      <c r="B190" s="29"/>
      <c r="C190" s="42" t="s">
        <v>1013</v>
      </c>
      <c r="D190" s="30" t="s">
        <v>1014</v>
      </c>
      <c r="E190" s="51">
        <v>20800899.989999998</v>
      </c>
      <c r="H190"/>
      <c r="J190"/>
    </row>
    <row r="191" spans="1:10" ht="78.75" x14ac:dyDescent="0.2">
      <c r="A191" s="12"/>
      <c r="B191" s="29"/>
      <c r="C191" s="42" t="s">
        <v>1015</v>
      </c>
      <c r="D191" s="30" t="s">
        <v>1016</v>
      </c>
      <c r="E191" s="51">
        <v>15422600</v>
      </c>
      <c r="H191"/>
      <c r="J191"/>
    </row>
    <row r="192" spans="1:10" ht="63" x14ac:dyDescent="0.2">
      <c r="A192" s="12"/>
      <c r="B192" s="29"/>
      <c r="C192" s="42" t="s">
        <v>1017</v>
      </c>
      <c r="D192" s="30" t="s">
        <v>1018</v>
      </c>
      <c r="E192" s="51">
        <v>138361200</v>
      </c>
      <c r="H192"/>
      <c r="J192"/>
    </row>
    <row r="193" spans="1:10" ht="31.5" x14ac:dyDescent="0.2">
      <c r="A193" s="12"/>
      <c r="B193" s="29"/>
      <c r="C193" s="42" t="s">
        <v>1019</v>
      </c>
      <c r="D193" s="30" t="s">
        <v>1020</v>
      </c>
      <c r="E193" s="51">
        <v>33840399.810000002</v>
      </c>
      <c r="H193"/>
      <c r="J193"/>
    </row>
    <row r="194" spans="1:10" ht="47.25" x14ac:dyDescent="0.2">
      <c r="A194" s="12"/>
      <c r="B194" s="29"/>
      <c r="C194" s="42" t="s">
        <v>1021</v>
      </c>
      <c r="D194" s="30" t="s">
        <v>1022</v>
      </c>
      <c r="E194" s="51">
        <v>9699.99</v>
      </c>
      <c r="H194"/>
      <c r="J194"/>
    </row>
    <row r="195" spans="1:10" ht="78.75" x14ac:dyDescent="0.2">
      <c r="A195" s="12"/>
      <c r="B195" s="29"/>
      <c r="C195" s="42" t="s">
        <v>1023</v>
      </c>
      <c r="D195" s="30" t="s">
        <v>1024</v>
      </c>
      <c r="E195" s="51">
        <v>224546438.88</v>
      </c>
      <c r="H195"/>
      <c r="J195"/>
    </row>
    <row r="196" spans="1:10" ht="78.75" x14ac:dyDescent="0.2">
      <c r="A196" s="12"/>
      <c r="B196" s="29"/>
      <c r="C196" s="42" t="s">
        <v>1025</v>
      </c>
      <c r="D196" s="30" t="s">
        <v>1026</v>
      </c>
      <c r="E196" s="51">
        <v>3397500</v>
      </c>
      <c r="H196"/>
      <c r="J196"/>
    </row>
    <row r="197" spans="1:10" ht="94.5" x14ac:dyDescent="0.2">
      <c r="A197" s="12"/>
      <c r="B197" s="29"/>
      <c r="C197" s="42" t="s">
        <v>1027</v>
      </c>
      <c r="D197" s="30" t="s">
        <v>1028</v>
      </c>
      <c r="E197" s="51">
        <v>7650000</v>
      </c>
      <c r="H197"/>
      <c r="J197"/>
    </row>
    <row r="198" spans="1:10" ht="63" x14ac:dyDescent="0.2">
      <c r="A198" s="12"/>
      <c r="B198" s="29"/>
      <c r="C198" s="42" t="s">
        <v>1029</v>
      </c>
      <c r="D198" s="30" t="s">
        <v>1030</v>
      </c>
      <c r="E198" s="51">
        <v>570303540.63999999</v>
      </c>
      <c r="H198"/>
      <c r="J198"/>
    </row>
    <row r="199" spans="1:10" ht="63" x14ac:dyDescent="0.2">
      <c r="A199" s="12"/>
      <c r="B199" s="29"/>
      <c r="C199" s="42" t="s">
        <v>1031</v>
      </c>
      <c r="D199" s="30" t="s">
        <v>1032</v>
      </c>
      <c r="E199" s="51">
        <v>188648100</v>
      </c>
      <c r="H199"/>
      <c r="J199"/>
    </row>
    <row r="200" spans="1:10" ht="63" x14ac:dyDescent="0.2">
      <c r="A200" s="12"/>
      <c r="B200" s="29"/>
      <c r="C200" s="42" t="s">
        <v>1033</v>
      </c>
      <c r="D200" s="30" t="s">
        <v>1034</v>
      </c>
      <c r="E200" s="51">
        <v>60343200</v>
      </c>
      <c r="H200"/>
      <c r="J200"/>
    </row>
    <row r="201" spans="1:10" ht="63" x14ac:dyDescent="0.2">
      <c r="A201" s="12"/>
      <c r="B201" s="29"/>
      <c r="C201" s="42" t="s">
        <v>1035</v>
      </c>
      <c r="D201" s="30" t="s">
        <v>1036</v>
      </c>
      <c r="E201" s="51">
        <v>28734294.050000001</v>
      </c>
      <c r="H201"/>
      <c r="J201"/>
    </row>
    <row r="202" spans="1:10" ht="47.25" x14ac:dyDescent="0.2">
      <c r="A202" s="12"/>
      <c r="B202" s="29"/>
      <c r="C202" s="42" t="s">
        <v>1037</v>
      </c>
      <c r="D202" s="30" t="s">
        <v>1038</v>
      </c>
      <c r="E202" s="51">
        <v>320132000</v>
      </c>
      <c r="H202"/>
      <c r="J202"/>
    </row>
    <row r="203" spans="1:10" ht="63" x14ac:dyDescent="0.2">
      <c r="A203" s="12"/>
      <c r="B203" s="29"/>
      <c r="C203" s="42" t="s">
        <v>1039</v>
      </c>
      <c r="D203" s="30" t="s">
        <v>1040</v>
      </c>
      <c r="E203" s="51">
        <v>15081000</v>
      </c>
      <c r="H203"/>
      <c r="J203"/>
    </row>
    <row r="204" spans="1:10" ht="47.25" x14ac:dyDescent="0.2">
      <c r="A204" s="12"/>
      <c r="B204" s="29"/>
      <c r="C204" s="42" t="s">
        <v>1041</v>
      </c>
      <c r="D204" s="30" t="s">
        <v>1042</v>
      </c>
      <c r="E204" s="51">
        <v>459275881.07999998</v>
      </c>
      <c r="H204"/>
      <c r="J204"/>
    </row>
    <row r="205" spans="1:10" ht="78.75" x14ac:dyDescent="0.2">
      <c r="A205" s="12"/>
      <c r="B205" s="29"/>
      <c r="C205" s="42" t="s">
        <v>1043</v>
      </c>
      <c r="D205" s="30" t="s">
        <v>1044</v>
      </c>
      <c r="E205" s="51">
        <v>41729923.340000004</v>
      </c>
      <c r="H205"/>
      <c r="J205"/>
    </row>
    <row r="206" spans="1:10" ht="78.75" x14ac:dyDescent="0.2">
      <c r="A206" s="12"/>
      <c r="B206" s="29"/>
      <c r="C206" s="42" t="s">
        <v>1045</v>
      </c>
      <c r="D206" s="30" t="s">
        <v>1046</v>
      </c>
      <c r="E206" s="51">
        <v>574891559.26999998</v>
      </c>
      <c r="H206"/>
      <c r="J206"/>
    </row>
    <row r="207" spans="1:10" ht="141.75" x14ac:dyDescent="0.2">
      <c r="A207" s="12"/>
      <c r="B207" s="29"/>
      <c r="C207" s="42" t="s">
        <v>1047</v>
      </c>
      <c r="D207" s="30" t="s">
        <v>1048</v>
      </c>
      <c r="E207" s="51">
        <v>72623436.900000006</v>
      </c>
      <c r="H207"/>
      <c r="J207"/>
    </row>
    <row r="208" spans="1:10" ht="47.25" x14ac:dyDescent="0.2">
      <c r="A208" s="12"/>
      <c r="B208" s="29"/>
      <c r="C208" s="42" t="s">
        <v>1049</v>
      </c>
      <c r="D208" s="30" t="s">
        <v>1050</v>
      </c>
      <c r="E208" s="51">
        <v>75150</v>
      </c>
      <c r="H208"/>
      <c r="J208"/>
    </row>
    <row r="209" spans="1:10" ht="47.25" x14ac:dyDescent="0.2">
      <c r="A209" s="12"/>
      <c r="B209" s="29"/>
      <c r="C209" s="42" t="s">
        <v>1051</v>
      </c>
      <c r="D209" s="30" t="s">
        <v>1052</v>
      </c>
      <c r="E209" s="51">
        <v>2500</v>
      </c>
      <c r="H209"/>
      <c r="J209"/>
    </row>
    <row r="210" spans="1:10" ht="31.5" x14ac:dyDescent="0.2">
      <c r="A210" s="12"/>
      <c r="B210" s="29"/>
      <c r="C210" s="42" t="s">
        <v>1053</v>
      </c>
      <c r="D210" s="30" t="s">
        <v>1054</v>
      </c>
      <c r="E210" s="51">
        <v>2321991.7799999998</v>
      </c>
      <c r="H210"/>
      <c r="J210"/>
    </row>
    <row r="211" spans="1:10" ht="31.5" x14ac:dyDescent="0.2">
      <c r="A211" s="12"/>
      <c r="B211" s="29"/>
      <c r="C211" s="42" t="s">
        <v>925</v>
      </c>
      <c r="D211" s="30" t="s">
        <v>1055</v>
      </c>
      <c r="E211" s="51">
        <v>604707.88</v>
      </c>
      <c r="H211"/>
      <c r="J211"/>
    </row>
    <row r="212" spans="1:10" ht="78.75" x14ac:dyDescent="0.2">
      <c r="A212" s="12"/>
      <c r="B212" s="29"/>
      <c r="C212" s="42" t="s">
        <v>1056</v>
      </c>
      <c r="D212" s="30" t="s">
        <v>1057</v>
      </c>
      <c r="E212" s="51">
        <v>2484702.04</v>
      </c>
      <c r="H212"/>
      <c r="J212"/>
    </row>
    <row r="213" spans="1:10" ht="94.5" x14ac:dyDescent="0.2">
      <c r="A213" s="12"/>
      <c r="B213" s="29"/>
      <c r="C213" s="42" t="s">
        <v>1058</v>
      </c>
      <c r="D213" s="30" t="s">
        <v>1059</v>
      </c>
      <c r="E213" s="51">
        <v>881403.54</v>
      </c>
      <c r="H213"/>
      <c r="J213"/>
    </row>
    <row r="214" spans="1:10" ht="63" x14ac:dyDescent="0.2">
      <c r="A214" s="12"/>
      <c r="B214" s="29"/>
      <c r="C214" s="42" t="s">
        <v>1007</v>
      </c>
      <c r="D214" s="30" t="s">
        <v>1060</v>
      </c>
      <c r="E214" s="51">
        <v>21239867.68</v>
      </c>
      <c r="H214"/>
      <c r="J214"/>
    </row>
    <row r="215" spans="1:10" ht="78.75" x14ac:dyDescent="0.2">
      <c r="A215" s="12"/>
      <c r="B215" s="29"/>
      <c r="C215" s="42" t="s">
        <v>1061</v>
      </c>
      <c r="D215" s="30" t="s">
        <v>1062</v>
      </c>
      <c r="E215" s="51">
        <v>-9296616.8599999994</v>
      </c>
      <c r="H215"/>
      <c r="J215"/>
    </row>
    <row r="216" spans="1:10" ht="78.75" x14ac:dyDescent="0.2">
      <c r="A216" s="12"/>
      <c r="B216" s="29"/>
      <c r="C216" s="42" t="s">
        <v>1063</v>
      </c>
      <c r="D216" s="30" t="s">
        <v>1064</v>
      </c>
      <c r="E216" s="51">
        <v>-213328.43</v>
      </c>
      <c r="H216"/>
      <c r="J216"/>
    </row>
    <row r="217" spans="1:10" ht="94.5" x14ac:dyDescent="0.2">
      <c r="A217" s="12"/>
      <c r="B217" s="29"/>
      <c r="C217" s="42" t="s">
        <v>1065</v>
      </c>
      <c r="D217" s="30" t="s">
        <v>1066</v>
      </c>
      <c r="E217" s="51">
        <v>-1428000</v>
      </c>
      <c r="H217"/>
      <c r="J217"/>
    </row>
    <row r="218" spans="1:10" ht="78.75" x14ac:dyDescent="0.2">
      <c r="A218" s="12"/>
      <c r="B218" s="29"/>
      <c r="C218" s="42" t="s">
        <v>1067</v>
      </c>
      <c r="D218" s="30" t="s">
        <v>1068</v>
      </c>
      <c r="E218" s="51">
        <v>-2319055.86</v>
      </c>
      <c r="H218"/>
      <c r="J218"/>
    </row>
    <row r="219" spans="1:10" ht="63" x14ac:dyDescent="0.2">
      <c r="A219" s="12"/>
      <c r="B219" s="29"/>
      <c r="C219" s="42" t="s">
        <v>1069</v>
      </c>
      <c r="D219" s="30" t="s">
        <v>1070</v>
      </c>
      <c r="E219" s="51">
        <v>-9161993.8599999994</v>
      </c>
      <c r="H219"/>
      <c r="J219"/>
    </row>
    <row r="220" spans="1:10" ht="94.5" x14ac:dyDescent="0.2">
      <c r="A220" s="12"/>
      <c r="B220" s="29"/>
      <c r="C220" s="42" t="s">
        <v>1071</v>
      </c>
      <c r="D220" s="30" t="s">
        <v>1072</v>
      </c>
      <c r="E220" s="51">
        <v>-41664</v>
      </c>
      <c r="H220"/>
      <c r="J220"/>
    </row>
    <row r="221" spans="1:10" ht="78.75" x14ac:dyDescent="0.2">
      <c r="A221" s="12"/>
      <c r="B221" s="29"/>
      <c r="C221" s="42" t="s">
        <v>1073</v>
      </c>
      <c r="D221" s="30" t="s">
        <v>1074</v>
      </c>
      <c r="E221" s="51">
        <v>-881403.54</v>
      </c>
      <c r="H221"/>
      <c r="J221"/>
    </row>
    <row r="222" spans="1:10" ht="173.25" x14ac:dyDescent="0.2">
      <c r="A222" s="12"/>
      <c r="B222" s="29"/>
      <c r="C222" s="42" t="s">
        <v>1075</v>
      </c>
      <c r="D222" s="30" t="s">
        <v>1076</v>
      </c>
      <c r="E222" s="51">
        <v>-1390342</v>
      </c>
      <c r="H222"/>
      <c r="J222"/>
    </row>
    <row r="223" spans="1:10" s="13" customFormat="1" ht="30" customHeight="1" x14ac:dyDescent="0.2">
      <c r="A223" s="69" t="s">
        <v>139</v>
      </c>
      <c r="B223" s="84" t="s">
        <v>889</v>
      </c>
      <c r="C223" s="85"/>
      <c r="D223" s="86"/>
      <c r="E223" s="48">
        <f>SUM(E224:E244)</f>
        <v>836351737.0799998</v>
      </c>
    </row>
    <row r="224" spans="1:10" ht="47.25" x14ac:dyDescent="0.2">
      <c r="A224" s="12"/>
      <c r="B224" s="29"/>
      <c r="C224" s="42" t="s">
        <v>203</v>
      </c>
      <c r="D224" s="30" t="s">
        <v>311</v>
      </c>
      <c r="E224" s="51">
        <v>8508.6200000000008</v>
      </c>
      <c r="H224"/>
      <c r="J224"/>
    </row>
    <row r="225" spans="1:10" ht="47.25" x14ac:dyDescent="0.2">
      <c r="A225" s="12"/>
      <c r="B225" s="29"/>
      <c r="C225" s="42" t="s">
        <v>454</v>
      </c>
      <c r="D225" s="30" t="s">
        <v>312</v>
      </c>
      <c r="E225" s="51">
        <v>6185873.2599999998</v>
      </c>
      <c r="H225"/>
      <c r="J225"/>
    </row>
    <row r="226" spans="1:10" ht="78.75" x14ac:dyDescent="0.2">
      <c r="A226" s="12"/>
      <c r="B226" s="29"/>
      <c r="C226" s="42" t="s">
        <v>246</v>
      </c>
      <c r="D226" s="30" t="s">
        <v>313</v>
      </c>
      <c r="E226" s="51">
        <v>1375822.08</v>
      </c>
      <c r="H226"/>
      <c r="J226"/>
    </row>
    <row r="227" spans="1:10" ht="173.25" x14ac:dyDescent="0.2">
      <c r="A227" s="12"/>
      <c r="B227" s="29"/>
      <c r="C227" s="42" t="s">
        <v>459</v>
      </c>
      <c r="D227" s="30" t="s">
        <v>314</v>
      </c>
      <c r="E227" s="51">
        <v>37940.76</v>
      </c>
      <c r="H227"/>
      <c r="J227"/>
    </row>
    <row r="228" spans="1:10" ht="31.5" x14ac:dyDescent="0.2">
      <c r="A228" s="12"/>
      <c r="B228" s="29"/>
      <c r="C228" s="42" t="s">
        <v>5</v>
      </c>
      <c r="D228" s="30" t="s">
        <v>315</v>
      </c>
      <c r="E228" s="51">
        <v>6907.82</v>
      </c>
      <c r="H228"/>
      <c r="J228"/>
    </row>
    <row r="229" spans="1:10" ht="62.25" customHeight="1" x14ac:dyDescent="0.2">
      <c r="A229" s="12"/>
      <c r="B229" s="29"/>
      <c r="C229" s="42" t="s">
        <v>1077</v>
      </c>
      <c r="D229" s="30" t="s">
        <v>1078</v>
      </c>
      <c r="E229" s="51">
        <v>19645600</v>
      </c>
      <c r="H229"/>
      <c r="J229"/>
    </row>
    <row r="230" spans="1:10" ht="34.5" customHeight="1" x14ac:dyDescent="0.2">
      <c r="A230" s="12"/>
      <c r="B230" s="29"/>
      <c r="C230" s="42" t="s">
        <v>1079</v>
      </c>
      <c r="D230" s="30" t="s">
        <v>1080</v>
      </c>
      <c r="E230" s="51">
        <v>40546000</v>
      </c>
      <c r="H230"/>
      <c r="J230"/>
    </row>
    <row r="231" spans="1:10" ht="62.25" customHeight="1" x14ac:dyDescent="0.2">
      <c r="A231" s="12"/>
      <c r="B231" s="29"/>
      <c r="C231" s="42" t="s">
        <v>1081</v>
      </c>
      <c r="D231" s="30" t="s">
        <v>1082</v>
      </c>
      <c r="E231" s="51">
        <v>115967104.36</v>
      </c>
      <c r="H231"/>
      <c r="J231"/>
    </row>
    <row r="232" spans="1:10" ht="62.25" customHeight="1" x14ac:dyDescent="0.2">
      <c r="A232" s="12"/>
      <c r="B232" s="29"/>
      <c r="C232" s="42" t="s">
        <v>1083</v>
      </c>
      <c r="D232" s="30" t="s">
        <v>1084</v>
      </c>
      <c r="E232" s="51">
        <v>210726445.55000001</v>
      </c>
      <c r="H232"/>
      <c r="J232"/>
    </row>
    <row r="233" spans="1:10" ht="39.75" customHeight="1" x14ac:dyDescent="0.2">
      <c r="A233" s="12"/>
      <c r="B233" s="29"/>
      <c r="C233" s="42" t="s">
        <v>1085</v>
      </c>
      <c r="D233" s="30" t="s">
        <v>1086</v>
      </c>
      <c r="E233" s="51">
        <v>7824144.5999999996</v>
      </c>
      <c r="H233"/>
      <c r="J233"/>
    </row>
    <row r="234" spans="1:10" ht="51.75" customHeight="1" x14ac:dyDescent="0.2">
      <c r="A234" s="12"/>
      <c r="B234" s="29"/>
      <c r="C234" s="42" t="s">
        <v>1087</v>
      </c>
      <c r="D234" s="30" t="s">
        <v>1088</v>
      </c>
      <c r="E234" s="51">
        <v>1273282.21</v>
      </c>
      <c r="H234"/>
      <c r="J234"/>
    </row>
    <row r="235" spans="1:10" ht="72.75" customHeight="1" x14ac:dyDescent="0.2">
      <c r="A235" s="12"/>
      <c r="B235" s="29"/>
      <c r="C235" s="42" t="s">
        <v>1089</v>
      </c>
      <c r="D235" s="30" t="s">
        <v>1090</v>
      </c>
      <c r="E235" s="51">
        <v>140363363.30000001</v>
      </c>
      <c r="H235"/>
      <c r="J235"/>
    </row>
    <row r="236" spans="1:10" ht="86.25" customHeight="1" x14ac:dyDescent="0.2">
      <c r="A236" s="12"/>
      <c r="B236" s="29"/>
      <c r="C236" s="42" t="s">
        <v>1091</v>
      </c>
      <c r="D236" s="30" t="s">
        <v>1092</v>
      </c>
      <c r="E236" s="51">
        <v>10674500</v>
      </c>
      <c r="H236"/>
      <c r="J236"/>
    </row>
    <row r="237" spans="1:10" ht="62.25" customHeight="1" x14ac:dyDescent="0.2">
      <c r="A237" s="12"/>
      <c r="B237" s="29"/>
      <c r="C237" s="42" t="s">
        <v>1093</v>
      </c>
      <c r="D237" s="30" t="s">
        <v>1094</v>
      </c>
      <c r="E237" s="51">
        <v>224415600</v>
      </c>
      <c r="H237"/>
      <c r="J237"/>
    </row>
    <row r="238" spans="1:10" ht="103.5" customHeight="1" x14ac:dyDescent="0.2">
      <c r="A238" s="12"/>
      <c r="B238" s="29"/>
      <c r="C238" s="42" t="s">
        <v>1095</v>
      </c>
      <c r="D238" s="30" t="s">
        <v>1096</v>
      </c>
      <c r="E238" s="51">
        <v>61944500</v>
      </c>
      <c r="H238"/>
      <c r="J238"/>
    </row>
    <row r="239" spans="1:10" ht="62.25" customHeight="1" x14ac:dyDescent="0.2">
      <c r="A239" s="12"/>
      <c r="B239" s="29"/>
      <c r="C239" s="42" t="s">
        <v>925</v>
      </c>
      <c r="D239" s="30" t="s">
        <v>1097</v>
      </c>
      <c r="E239" s="51">
        <v>375757.41</v>
      </c>
      <c r="H239"/>
      <c r="J239"/>
    </row>
    <row r="240" spans="1:10" ht="62.25" customHeight="1" x14ac:dyDescent="0.2">
      <c r="A240" s="12"/>
      <c r="B240" s="29"/>
      <c r="C240" s="42" t="s">
        <v>1098</v>
      </c>
      <c r="D240" s="30" t="s">
        <v>1099</v>
      </c>
      <c r="E240" s="51">
        <v>-14</v>
      </c>
      <c r="H240"/>
      <c r="J240"/>
    </row>
    <row r="241" spans="1:10" ht="62.25" customHeight="1" x14ac:dyDescent="0.2">
      <c r="A241" s="12"/>
      <c r="B241" s="29"/>
      <c r="C241" s="42" t="s">
        <v>1100</v>
      </c>
      <c r="D241" s="30" t="s">
        <v>1101</v>
      </c>
      <c r="E241" s="51">
        <v>-46.2</v>
      </c>
      <c r="H241"/>
      <c r="J241"/>
    </row>
    <row r="242" spans="1:10" ht="62.25" customHeight="1" x14ac:dyDescent="0.2">
      <c r="A242" s="12"/>
      <c r="B242" s="29"/>
      <c r="C242" s="42" t="s">
        <v>1102</v>
      </c>
      <c r="D242" s="30" t="s">
        <v>1103</v>
      </c>
      <c r="E242" s="51">
        <v>-381257.45</v>
      </c>
      <c r="H242"/>
      <c r="J242"/>
    </row>
    <row r="243" spans="1:10" ht="62.25" customHeight="1" x14ac:dyDescent="0.2">
      <c r="A243" s="12"/>
      <c r="B243" s="29"/>
      <c r="C243" s="42" t="s">
        <v>1104</v>
      </c>
      <c r="D243" s="30" t="s">
        <v>1105</v>
      </c>
      <c r="E243" s="51">
        <v>-115142.14</v>
      </c>
      <c r="H243"/>
      <c r="J243"/>
    </row>
    <row r="244" spans="1:10" ht="62.25" customHeight="1" x14ac:dyDescent="0.2">
      <c r="A244" s="12"/>
      <c r="B244" s="29"/>
      <c r="C244" s="42" t="s">
        <v>917</v>
      </c>
      <c r="D244" s="30" t="s">
        <v>1106</v>
      </c>
      <c r="E244" s="51">
        <v>-4523153.0999999996</v>
      </c>
      <c r="H244"/>
      <c r="J244"/>
    </row>
    <row r="245" spans="1:10" s="13" customFormat="1" ht="15.75" x14ac:dyDescent="0.2">
      <c r="A245" s="33" t="s">
        <v>729</v>
      </c>
      <c r="B245" s="34" t="s">
        <v>730</v>
      </c>
      <c r="C245" s="35"/>
      <c r="D245" s="36"/>
      <c r="E245" s="48">
        <f>SUM(E246:E248)</f>
        <v>1992605.81</v>
      </c>
    </row>
    <row r="246" spans="1:10" s="13" customFormat="1" ht="47.25" x14ac:dyDescent="0.2">
      <c r="A246" s="40"/>
      <c r="B246" s="39"/>
      <c r="C246" s="42" t="s">
        <v>454</v>
      </c>
      <c r="D246" s="43" t="s">
        <v>757</v>
      </c>
      <c r="E246" s="52">
        <v>6673.49</v>
      </c>
    </row>
    <row r="247" spans="1:10" s="13" customFormat="1" ht="47.25" x14ac:dyDescent="0.2">
      <c r="A247" s="58"/>
      <c r="B247" s="57"/>
      <c r="C247" s="42" t="s">
        <v>1107</v>
      </c>
      <c r="D247" s="43" t="s">
        <v>1108</v>
      </c>
      <c r="E247" s="52">
        <v>1862532.32</v>
      </c>
    </row>
    <row r="248" spans="1:10" s="13" customFormat="1" ht="63" x14ac:dyDescent="0.2">
      <c r="A248" s="58"/>
      <c r="B248" s="57"/>
      <c r="C248" s="42" t="s">
        <v>1007</v>
      </c>
      <c r="D248" s="43" t="s">
        <v>1109</v>
      </c>
      <c r="E248" s="52">
        <v>123400</v>
      </c>
    </row>
    <row r="249" spans="1:10" s="13" customFormat="1" ht="15.75" x14ac:dyDescent="0.2">
      <c r="A249" s="33" t="s">
        <v>140</v>
      </c>
      <c r="B249" s="34" t="s">
        <v>164</v>
      </c>
      <c r="C249" s="35"/>
      <c r="D249" s="36"/>
      <c r="E249" s="48">
        <f>SUM(E250:E261)</f>
        <v>10251110299.289999</v>
      </c>
    </row>
    <row r="250" spans="1:10" ht="47.25" x14ac:dyDescent="0.2">
      <c r="A250" s="12"/>
      <c r="B250" s="29"/>
      <c r="C250" s="42" t="s">
        <v>500</v>
      </c>
      <c r="D250" s="30" t="s">
        <v>501</v>
      </c>
      <c r="E250" s="51">
        <v>3170684216.5799999</v>
      </c>
      <c r="H250"/>
      <c r="J250"/>
    </row>
    <row r="251" spans="1:10" ht="47.25" x14ac:dyDescent="0.2">
      <c r="A251" s="12"/>
      <c r="B251" s="29"/>
      <c r="C251" s="42" t="s">
        <v>460</v>
      </c>
      <c r="D251" s="30" t="s">
        <v>316</v>
      </c>
      <c r="E251" s="51">
        <v>429568.86</v>
      </c>
      <c r="H251"/>
      <c r="J251"/>
    </row>
    <row r="252" spans="1:10" ht="86.25" customHeight="1" x14ac:dyDescent="0.2">
      <c r="A252" s="12"/>
      <c r="B252" s="29"/>
      <c r="C252" s="42" t="s">
        <v>251</v>
      </c>
      <c r="D252" s="30" t="s">
        <v>317</v>
      </c>
      <c r="E252" s="51">
        <v>51832.84</v>
      </c>
      <c r="H252"/>
      <c r="J252"/>
    </row>
    <row r="253" spans="1:10" ht="31.5" x14ac:dyDescent="0.2">
      <c r="A253" s="12"/>
      <c r="B253" s="29"/>
      <c r="C253" s="42" t="s">
        <v>5</v>
      </c>
      <c r="D253" s="30" t="s">
        <v>318</v>
      </c>
      <c r="E253" s="51">
        <v>204201.25</v>
      </c>
      <c r="H253"/>
      <c r="J253"/>
    </row>
    <row r="254" spans="1:10" ht="63" x14ac:dyDescent="0.2">
      <c r="A254" s="12"/>
      <c r="B254" s="29"/>
      <c r="C254" s="42" t="s">
        <v>758</v>
      </c>
      <c r="D254" s="30" t="s">
        <v>759</v>
      </c>
      <c r="E254" s="51">
        <v>-1870185.11</v>
      </c>
      <c r="H254"/>
      <c r="J254"/>
    </row>
    <row r="255" spans="1:10" ht="31.5" x14ac:dyDescent="0.2">
      <c r="A255" s="12"/>
      <c r="B255" s="29"/>
      <c r="C255" s="42" t="s">
        <v>1110</v>
      </c>
      <c r="D255" s="30" t="s">
        <v>1111</v>
      </c>
      <c r="E255" s="51">
        <v>5015006500</v>
      </c>
      <c r="H255"/>
      <c r="J255"/>
    </row>
    <row r="256" spans="1:10" ht="63" x14ac:dyDescent="0.2">
      <c r="A256" s="12"/>
      <c r="B256" s="29"/>
      <c r="C256" s="42" t="s">
        <v>1112</v>
      </c>
      <c r="D256" s="30" t="s">
        <v>1113</v>
      </c>
      <c r="E256" s="51">
        <v>1143910000</v>
      </c>
      <c r="H256"/>
      <c r="J256"/>
    </row>
    <row r="257" spans="1:10" ht="47.25" x14ac:dyDescent="0.2">
      <c r="A257" s="12"/>
      <c r="B257" s="29"/>
      <c r="C257" s="42" t="s">
        <v>1114</v>
      </c>
      <c r="D257" s="30" t="s">
        <v>1115</v>
      </c>
      <c r="E257" s="51">
        <v>215617000</v>
      </c>
      <c r="H257"/>
      <c r="J257"/>
    </row>
    <row r="258" spans="1:10" ht="47.25" x14ac:dyDescent="0.2">
      <c r="A258" s="12"/>
      <c r="B258" s="29"/>
      <c r="C258" s="42" t="s">
        <v>1116</v>
      </c>
      <c r="D258" s="30" t="s">
        <v>1117</v>
      </c>
      <c r="E258" s="51">
        <v>583781600</v>
      </c>
      <c r="H258"/>
      <c r="J258"/>
    </row>
    <row r="259" spans="1:10" ht="31.5" x14ac:dyDescent="0.2">
      <c r="A259" s="12"/>
      <c r="B259" s="29"/>
      <c r="C259" s="42" t="s">
        <v>1118</v>
      </c>
      <c r="D259" s="30" t="s">
        <v>1119</v>
      </c>
      <c r="E259" s="51">
        <v>122432686.20999999</v>
      </c>
      <c r="H259"/>
      <c r="J259"/>
    </row>
    <row r="260" spans="1:10" ht="31.5" x14ac:dyDescent="0.2">
      <c r="A260" s="12"/>
      <c r="B260" s="29"/>
      <c r="C260" s="42" t="s">
        <v>909</v>
      </c>
      <c r="D260" s="30" t="s">
        <v>1120</v>
      </c>
      <c r="E260" s="51">
        <v>41887.1</v>
      </c>
      <c r="H260"/>
      <c r="J260"/>
    </row>
    <row r="261" spans="1:10" ht="63" x14ac:dyDescent="0.2">
      <c r="A261" s="12"/>
      <c r="B261" s="29"/>
      <c r="C261" s="42" t="s">
        <v>1007</v>
      </c>
      <c r="D261" s="30" t="s">
        <v>1121</v>
      </c>
      <c r="E261" s="51">
        <v>820991.56</v>
      </c>
      <c r="H261"/>
      <c r="J261"/>
    </row>
    <row r="262" spans="1:10" s="13" customFormat="1" ht="31.5" customHeight="1" x14ac:dyDescent="0.2">
      <c r="A262" s="12" t="s">
        <v>141</v>
      </c>
      <c r="B262" s="71" t="s">
        <v>890</v>
      </c>
      <c r="C262" s="72"/>
      <c r="D262" s="73"/>
      <c r="E262" s="48">
        <f>E263</f>
        <v>4800</v>
      </c>
    </row>
    <row r="263" spans="1:10" ht="142.5" customHeight="1" x14ac:dyDescent="0.2">
      <c r="A263" s="12"/>
      <c r="B263" s="29"/>
      <c r="C263" s="42" t="s">
        <v>621</v>
      </c>
      <c r="D263" s="30" t="s">
        <v>319</v>
      </c>
      <c r="E263" s="51">
        <v>4800</v>
      </c>
      <c r="H263"/>
      <c r="J263"/>
    </row>
    <row r="264" spans="1:10" ht="15.75" customHeight="1" x14ac:dyDescent="0.2">
      <c r="A264" s="12" t="s">
        <v>142</v>
      </c>
      <c r="B264" s="71" t="s">
        <v>891</v>
      </c>
      <c r="C264" s="72"/>
      <c r="D264" s="73"/>
      <c r="E264" s="48">
        <f>SUM(E265:E278)</f>
        <v>11355772713.139999</v>
      </c>
      <c r="H264"/>
      <c r="J264"/>
    </row>
    <row r="265" spans="1:10" ht="220.5" x14ac:dyDescent="0.2">
      <c r="A265" s="12"/>
      <c r="B265" s="29"/>
      <c r="C265" s="42" t="s">
        <v>885</v>
      </c>
      <c r="D265" s="30" t="s">
        <v>236</v>
      </c>
      <c r="E265" s="51">
        <v>1279823785.8599999</v>
      </c>
      <c r="F265" s="3"/>
      <c r="H265"/>
      <c r="J265"/>
    </row>
    <row r="266" spans="1:10" ht="267.75" x14ac:dyDescent="0.2">
      <c r="A266" s="12"/>
      <c r="B266" s="29"/>
      <c r="C266" s="42" t="s">
        <v>886</v>
      </c>
      <c r="D266" s="30" t="s">
        <v>237</v>
      </c>
      <c r="E266" s="51">
        <v>359834986.44999999</v>
      </c>
      <c r="F266" s="3"/>
      <c r="H266"/>
      <c r="J266"/>
    </row>
    <row r="267" spans="1:10" ht="141.75" x14ac:dyDescent="0.2">
      <c r="A267" s="12"/>
      <c r="B267" s="29"/>
      <c r="C267" s="42" t="s">
        <v>887</v>
      </c>
      <c r="D267" s="30" t="s">
        <v>320</v>
      </c>
      <c r="E267" s="51">
        <v>2877200.03</v>
      </c>
      <c r="F267" s="55"/>
      <c r="H267"/>
      <c r="J267"/>
    </row>
    <row r="268" spans="1:10" ht="141.75" x14ac:dyDescent="0.2">
      <c r="A268" s="12"/>
      <c r="B268" s="29"/>
      <c r="C268" s="42" t="s">
        <v>615</v>
      </c>
      <c r="D268" s="30" t="s">
        <v>321</v>
      </c>
      <c r="E268" s="51">
        <v>-14521.64</v>
      </c>
      <c r="H268"/>
      <c r="J268"/>
    </row>
    <row r="269" spans="1:10" ht="94.5" x14ac:dyDescent="0.2">
      <c r="A269" s="12"/>
      <c r="B269" s="29"/>
      <c r="C269" s="42" t="s">
        <v>461</v>
      </c>
      <c r="D269" s="30" t="s">
        <v>322</v>
      </c>
      <c r="E269" s="51">
        <v>222709.45</v>
      </c>
      <c r="H269"/>
      <c r="J269"/>
    </row>
    <row r="270" spans="1:10" ht="110.25" x14ac:dyDescent="0.2">
      <c r="A270" s="12"/>
      <c r="B270" s="29"/>
      <c r="C270" s="42" t="s">
        <v>616</v>
      </c>
      <c r="D270" s="30" t="s">
        <v>323</v>
      </c>
      <c r="E270" s="51">
        <v>1200810.54</v>
      </c>
      <c r="H270"/>
      <c r="J270"/>
    </row>
    <row r="271" spans="1:10" ht="126" x14ac:dyDescent="0.2">
      <c r="A271" s="12"/>
      <c r="B271" s="29"/>
      <c r="C271" s="42" t="s">
        <v>617</v>
      </c>
      <c r="D271" s="30" t="s">
        <v>227</v>
      </c>
      <c r="E271" s="51">
        <v>3299391849.9299998</v>
      </c>
      <c r="H271"/>
      <c r="J271"/>
    </row>
    <row r="272" spans="1:10" ht="110.25" x14ac:dyDescent="0.2">
      <c r="A272" s="12"/>
      <c r="B272" s="29"/>
      <c r="C272" s="42" t="s">
        <v>860</v>
      </c>
      <c r="D272" s="30" t="s">
        <v>324</v>
      </c>
      <c r="E272" s="51">
        <v>1569215767.8499999</v>
      </c>
      <c r="H272"/>
      <c r="J272"/>
    </row>
    <row r="273" spans="1:10" ht="126" x14ac:dyDescent="0.2">
      <c r="A273" s="12"/>
      <c r="B273" s="29"/>
      <c r="C273" s="42" t="s">
        <v>502</v>
      </c>
      <c r="D273" s="30" t="s">
        <v>228</v>
      </c>
      <c r="E273" s="51">
        <v>17821835.390000001</v>
      </c>
      <c r="H273"/>
      <c r="J273"/>
    </row>
    <row r="274" spans="1:10" ht="141.75" x14ac:dyDescent="0.2">
      <c r="A274" s="12"/>
      <c r="B274" s="29"/>
      <c r="C274" s="42" t="s">
        <v>859</v>
      </c>
      <c r="D274" s="30" t="s">
        <v>325</v>
      </c>
      <c r="E274" s="51">
        <v>8476199.9000000004</v>
      </c>
      <c r="H274"/>
      <c r="J274"/>
    </row>
    <row r="275" spans="1:10" ht="110.25" x14ac:dyDescent="0.2">
      <c r="A275" s="12"/>
      <c r="B275" s="29"/>
      <c r="C275" s="42" t="s">
        <v>503</v>
      </c>
      <c r="D275" s="30" t="s">
        <v>229</v>
      </c>
      <c r="E275" s="51">
        <v>3642901220.71</v>
      </c>
      <c r="H275"/>
      <c r="J275"/>
    </row>
    <row r="276" spans="1:10" ht="110.25" x14ac:dyDescent="0.2">
      <c r="A276" s="12"/>
      <c r="B276" s="29"/>
      <c r="C276" s="42" t="s">
        <v>861</v>
      </c>
      <c r="D276" s="30" t="s">
        <v>326</v>
      </c>
      <c r="E276" s="51">
        <v>1732591427.71</v>
      </c>
      <c r="H276"/>
      <c r="J276"/>
    </row>
    <row r="277" spans="1:10" ht="110.25" x14ac:dyDescent="0.2">
      <c r="A277" s="12"/>
      <c r="B277" s="29"/>
      <c r="C277" s="42" t="s">
        <v>504</v>
      </c>
      <c r="D277" s="30" t="s">
        <v>230</v>
      </c>
      <c r="E277" s="51">
        <v>-378535978.86000001</v>
      </c>
      <c r="H277"/>
      <c r="J277"/>
    </row>
    <row r="278" spans="1:10" ht="110.25" x14ac:dyDescent="0.2">
      <c r="A278" s="12"/>
      <c r="B278" s="29"/>
      <c r="C278" s="42" t="s">
        <v>862</v>
      </c>
      <c r="D278" s="30" t="s">
        <v>327</v>
      </c>
      <c r="E278" s="51">
        <v>-180034580.18000001</v>
      </c>
      <c r="H278"/>
      <c r="J278"/>
    </row>
    <row r="279" spans="1:10" ht="15.75" x14ac:dyDescent="0.2">
      <c r="A279" s="12" t="s">
        <v>143</v>
      </c>
      <c r="B279" s="71" t="s">
        <v>165</v>
      </c>
      <c r="C279" s="72"/>
      <c r="D279" s="73"/>
      <c r="E279" s="48">
        <f>SUM(E280:E308)</f>
        <v>6476689993.2200003</v>
      </c>
      <c r="H279"/>
      <c r="J279"/>
    </row>
    <row r="280" spans="1:10" ht="126" x14ac:dyDescent="0.2">
      <c r="A280" s="12"/>
      <c r="B280" s="29"/>
      <c r="C280" s="42" t="s">
        <v>631</v>
      </c>
      <c r="D280" s="30" t="s">
        <v>98</v>
      </c>
      <c r="E280" s="51">
        <v>1594000</v>
      </c>
      <c r="H280"/>
      <c r="J280"/>
    </row>
    <row r="281" spans="1:10" ht="126" x14ac:dyDescent="0.2">
      <c r="A281" s="12"/>
      <c r="B281" s="29"/>
      <c r="C281" s="42" t="s">
        <v>462</v>
      </c>
      <c r="D281" s="30" t="s">
        <v>194</v>
      </c>
      <c r="E281" s="51">
        <v>2114146.23</v>
      </c>
      <c r="H281"/>
      <c r="J281"/>
    </row>
    <row r="282" spans="1:10" ht="63" x14ac:dyDescent="0.2">
      <c r="A282" s="12"/>
      <c r="B282" s="29"/>
      <c r="C282" s="42" t="s">
        <v>463</v>
      </c>
      <c r="D282" s="30" t="s">
        <v>99</v>
      </c>
      <c r="E282" s="51">
        <v>67976.2</v>
      </c>
      <c r="H282"/>
      <c r="J282"/>
    </row>
    <row r="283" spans="1:10" ht="63" x14ac:dyDescent="0.2">
      <c r="A283" s="12"/>
      <c r="B283" s="29"/>
      <c r="C283" s="42" t="s">
        <v>453</v>
      </c>
      <c r="D283" s="30" t="s">
        <v>328</v>
      </c>
      <c r="E283" s="51">
        <v>3388357.62</v>
      </c>
      <c r="H283"/>
      <c r="J283"/>
    </row>
    <row r="284" spans="1:10" ht="47.25" x14ac:dyDescent="0.2">
      <c r="A284" s="12"/>
      <c r="B284" s="29"/>
      <c r="C284" s="42" t="s">
        <v>104</v>
      </c>
      <c r="D284" s="30" t="s">
        <v>100</v>
      </c>
      <c r="E284" s="51">
        <v>923221.69</v>
      </c>
      <c r="H284"/>
      <c r="J284"/>
    </row>
    <row r="285" spans="1:10" ht="47.25" x14ac:dyDescent="0.2">
      <c r="A285" s="12"/>
      <c r="B285" s="29"/>
      <c r="C285" s="42" t="s">
        <v>203</v>
      </c>
      <c r="D285" s="30" t="s">
        <v>210</v>
      </c>
      <c r="E285" s="51">
        <v>41131.769999999997</v>
      </c>
      <c r="H285"/>
      <c r="J285"/>
    </row>
    <row r="286" spans="1:10" ht="78.75" x14ac:dyDescent="0.2">
      <c r="A286" s="12"/>
      <c r="B286" s="29"/>
      <c r="C286" s="42" t="s">
        <v>760</v>
      </c>
      <c r="D286" s="30" t="s">
        <v>329</v>
      </c>
      <c r="E286" s="51">
        <v>1179630584.1800001</v>
      </c>
      <c r="H286"/>
      <c r="J286"/>
    </row>
    <row r="287" spans="1:10" ht="78.75" x14ac:dyDescent="0.2">
      <c r="A287" s="12"/>
      <c r="B287" s="29"/>
      <c r="C287" s="42" t="s">
        <v>761</v>
      </c>
      <c r="D287" s="30" t="s">
        <v>762</v>
      </c>
      <c r="E287" s="51">
        <v>100461632.54000001</v>
      </c>
      <c r="H287"/>
      <c r="J287"/>
    </row>
    <row r="288" spans="1:10" ht="78.75" x14ac:dyDescent="0.2">
      <c r="A288" s="12"/>
      <c r="B288" s="29"/>
      <c r="C288" s="42" t="s">
        <v>879</v>
      </c>
      <c r="D288" s="30" t="s">
        <v>763</v>
      </c>
      <c r="E288" s="51">
        <v>7497966.4000000004</v>
      </c>
      <c r="H288"/>
      <c r="J288"/>
    </row>
    <row r="289" spans="1:10" ht="78.75" x14ac:dyDescent="0.2">
      <c r="A289" s="12"/>
      <c r="B289" s="29"/>
      <c r="C289" s="42" t="s">
        <v>764</v>
      </c>
      <c r="D289" s="30" t="s">
        <v>765</v>
      </c>
      <c r="E289" s="51">
        <v>81471581.480000004</v>
      </c>
      <c r="H289"/>
      <c r="J289"/>
    </row>
    <row r="290" spans="1:10" ht="94.5" x14ac:dyDescent="0.2">
      <c r="A290" s="12"/>
      <c r="B290" s="29"/>
      <c r="C290" s="42" t="s">
        <v>880</v>
      </c>
      <c r="D290" s="30" t="s">
        <v>766</v>
      </c>
      <c r="E290" s="51">
        <v>3938793.64</v>
      </c>
      <c r="H290"/>
      <c r="J290"/>
    </row>
    <row r="291" spans="1:10" ht="110.25" x14ac:dyDescent="0.2">
      <c r="A291" s="12"/>
      <c r="B291" s="29"/>
      <c r="C291" s="42" t="s">
        <v>881</v>
      </c>
      <c r="D291" s="30" t="s">
        <v>767</v>
      </c>
      <c r="E291" s="51">
        <v>38364093.100000001</v>
      </c>
      <c r="H291"/>
      <c r="J291"/>
    </row>
    <row r="292" spans="1:10" ht="110.25" x14ac:dyDescent="0.2">
      <c r="A292" s="12"/>
      <c r="B292" s="29"/>
      <c r="C292" s="42" t="s">
        <v>245</v>
      </c>
      <c r="D292" s="30" t="s">
        <v>505</v>
      </c>
      <c r="E292" s="51">
        <v>1181141.8999999999</v>
      </c>
      <c r="H292"/>
      <c r="J292"/>
    </row>
    <row r="293" spans="1:10" ht="47.25" x14ac:dyDescent="0.2">
      <c r="A293" s="12"/>
      <c r="B293" s="29"/>
      <c r="C293" s="42" t="s">
        <v>464</v>
      </c>
      <c r="D293" s="30" t="s">
        <v>101</v>
      </c>
      <c r="E293" s="51">
        <v>192500</v>
      </c>
      <c r="H293"/>
      <c r="J293"/>
    </row>
    <row r="294" spans="1:10" ht="94.5" x14ac:dyDescent="0.2">
      <c r="A294" s="12"/>
      <c r="B294" s="29"/>
      <c r="C294" s="42" t="s">
        <v>465</v>
      </c>
      <c r="D294" s="30" t="s">
        <v>330</v>
      </c>
      <c r="E294" s="51">
        <v>32696.67</v>
      </c>
      <c r="H294"/>
      <c r="J294"/>
    </row>
    <row r="295" spans="1:10" ht="110.25" x14ac:dyDescent="0.2">
      <c r="A295" s="12"/>
      <c r="B295" s="29"/>
      <c r="C295" s="42" t="s">
        <v>660</v>
      </c>
      <c r="D295" s="30" t="s">
        <v>331</v>
      </c>
      <c r="E295" s="51">
        <v>118831.08</v>
      </c>
      <c r="H295"/>
      <c r="J295"/>
    </row>
    <row r="296" spans="1:10" ht="126" x14ac:dyDescent="0.2">
      <c r="A296" s="12"/>
      <c r="B296" s="29"/>
      <c r="C296" s="42" t="s">
        <v>466</v>
      </c>
      <c r="D296" s="30" t="s">
        <v>332</v>
      </c>
      <c r="E296" s="51">
        <v>22180.32</v>
      </c>
      <c r="H296"/>
      <c r="J296"/>
    </row>
    <row r="297" spans="1:10" ht="110.25" x14ac:dyDescent="0.2">
      <c r="A297" s="12"/>
      <c r="B297" s="29"/>
      <c r="C297" s="42" t="s">
        <v>768</v>
      </c>
      <c r="D297" s="30" t="s">
        <v>769</v>
      </c>
      <c r="E297" s="51">
        <v>532500</v>
      </c>
      <c r="H297"/>
      <c r="J297"/>
    </row>
    <row r="298" spans="1:10" ht="94.5" x14ac:dyDescent="0.2">
      <c r="A298" s="12"/>
      <c r="B298" s="29"/>
      <c r="C298" s="42" t="s">
        <v>251</v>
      </c>
      <c r="D298" s="30" t="s">
        <v>333</v>
      </c>
      <c r="E298" s="51">
        <v>104365</v>
      </c>
      <c r="H298"/>
      <c r="J298"/>
    </row>
    <row r="299" spans="1:10" ht="78.75" x14ac:dyDescent="0.2">
      <c r="A299" s="12"/>
      <c r="B299" s="29"/>
      <c r="C299" s="42" t="s">
        <v>246</v>
      </c>
      <c r="D299" s="30" t="s">
        <v>334</v>
      </c>
      <c r="E299" s="51">
        <v>6074319.9199999999</v>
      </c>
      <c r="H299"/>
      <c r="J299"/>
    </row>
    <row r="300" spans="1:10" ht="78.75" x14ac:dyDescent="0.2">
      <c r="A300" s="12"/>
      <c r="B300" s="29"/>
      <c r="C300" s="42" t="s">
        <v>468</v>
      </c>
      <c r="D300" s="30" t="s">
        <v>335</v>
      </c>
      <c r="E300" s="51">
        <v>7996341.9100000001</v>
      </c>
      <c r="H300"/>
      <c r="J300"/>
    </row>
    <row r="301" spans="1:10" ht="63" x14ac:dyDescent="0.2">
      <c r="A301" s="12"/>
      <c r="B301" s="29"/>
      <c r="C301" s="42" t="s">
        <v>1122</v>
      </c>
      <c r="D301" s="30" t="s">
        <v>1123</v>
      </c>
      <c r="E301" s="51">
        <v>1318031305.4200001</v>
      </c>
      <c r="H301"/>
      <c r="J301"/>
    </row>
    <row r="302" spans="1:10" ht="47.25" x14ac:dyDescent="0.2">
      <c r="A302" s="12"/>
      <c r="B302" s="29"/>
      <c r="C302" s="42" t="s">
        <v>1124</v>
      </c>
      <c r="D302" s="30" t="s">
        <v>1125</v>
      </c>
      <c r="E302" s="51">
        <v>906302400</v>
      </c>
      <c r="H302"/>
      <c r="J302"/>
    </row>
    <row r="303" spans="1:10" ht="94.5" x14ac:dyDescent="0.2">
      <c r="A303" s="12"/>
      <c r="B303" s="29"/>
      <c r="C303" s="42" t="s">
        <v>1126</v>
      </c>
      <c r="D303" s="30" t="s">
        <v>1127</v>
      </c>
      <c r="E303" s="51">
        <v>100242000</v>
      </c>
      <c r="H303"/>
      <c r="J303"/>
    </row>
    <row r="304" spans="1:10" ht="78.75" x14ac:dyDescent="0.2">
      <c r="A304" s="12"/>
      <c r="B304" s="29"/>
      <c r="C304" s="42" t="s">
        <v>1128</v>
      </c>
      <c r="D304" s="30" t="s">
        <v>1129</v>
      </c>
      <c r="E304" s="51">
        <v>2702755850</v>
      </c>
      <c r="H304"/>
      <c r="J304"/>
    </row>
    <row r="305" spans="1:10" ht="31.5" x14ac:dyDescent="0.2">
      <c r="A305" s="12"/>
      <c r="B305" s="29"/>
      <c r="C305" s="42" t="s">
        <v>925</v>
      </c>
      <c r="D305" s="30" t="s">
        <v>1130</v>
      </c>
      <c r="E305" s="51">
        <v>335455.34000000003</v>
      </c>
      <c r="H305"/>
      <c r="J305"/>
    </row>
    <row r="306" spans="1:10" ht="94.5" x14ac:dyDescent="0.2">
      <c r="A306" s="12"/>
      <c r="B306" s="29"/>
      <c r="C306" s="42" t="s">
        <v>1131</v>
      </c>
      <c r="D306" s="30" t="s">
        <v>1132</v>
      </c>
      <c r="E306" s="51">
        <v>10626412.74</v>
      </c>
      <c r="H306"/>
      <c r="J306"/>
    </row>
    <row r="307" spans="1:10" ht="63" x14ac:dyDescent="0.2">
      <c r="A307" s="12"/>
      <c r="B307" s="29"/>
      <c r="C307" s="42" t="s">
        <v>1007</v>
      </c>
      <c r="D307" s="30" t="s">
        <v>1133</v>
      </c>
      <c r="E307" s="51">
        <v>11295702.67</v>
      </c>
      <c r="H307"/>
      <c r="J307"/>
    </row>
    <row r="308" spans="1:10" ht="78.75" x14ac:dyDescent="0.2">
      <c r="A308" s="12"/>
      <c r="B308" s="29"/>
      <c r="C308" s="42" t="s">
        <v>1134</v>
      </c>
      <c r="D308" s="30" t="s">
        <v>1135</v>
      </c>
      <c r="E308" s="51">
        <v>-8647494.5999999996</v>
      </c>
      <c r="H308"/>
      <c r="J308"/>
    </row>
    <row r="309" spans="1:10" ht="15.75" x14ac:dyDescent="0.2">
      <c r="A309" s="12" t="s">
        <v>144</v>
      </c>
      <c r="B309" s="71" t="s">
        <v>221</v>
      </c>
      <c r="C309" s="72"/>
      <c r="D309" s="73"/>
      <c r="E309" s="48">
        <f>SUM(E310:E315)</f>
        <v>66645714.540000007</v>
      </c>
      <c r="H309"/>
      <c r="J309"/>
    </row>
    <row r="310" spans="1:10" ht="47.25" x14ac:dyDescent="0.2">
      <c r="A310" s="31"/>
      <c r="B310" s="29"/>
      <c r="C310" s="42" t="s">
        <v>203</v>
      </c>
      <c r="D310" s="30" t="s">
        <v>211</v>
      </c>
      <c r="E310" s="51">
        <v>26784.16</v>
      </c>
      <c r="H310"/>
      <c r="J310"/>
    </row>
    <row r="311" spans="1:10" ht="31.5" x14ac:dyDescent="0.2">
      <c r="A311" s="31"/>
      <c r="B311" s="29"/>
      <c r="C311" s="42" t="s">
        <v>4</v>
      </c>
      <c r="D311" s="30" t="s">
        <v>770</v>
      </c>
      <c r="E311" s="51">
        <v>264446.71000000002</v>
      </c>
      <c r="H311"/>
      <c r="J311"/>
    </row>
    <row r="312" spans="1:10" ht="47.25" x14ac:dyDescent="0.2">
      <c r="A312" s="31"/>
      <c r="B312" s="29"/>
      <c r="C312" s="42" t="s">
        <v>1136</v>
      </c>
      <c r="D312" s="30" t="s">
        <v>1137</v>
      </c>
      <c r="E312" s="51">
        <v>20029200</v>
      </c>
      <c r="H312"/>
      <c r="J312"/>
    </row>
    <row r="313" spans="1:10" ht="47.25" x14ac:dyDescent="0.2">
      <c r="A313" s="31"/>
      <c r="B313" s="29"/>
      <c r="C313" s="42" t="s">
        <v>972</v>
      </c>
      <c r="D313" s="30" t="s">
        <v>1138</v>
      </c>
      <c r="E313" s="51">
        <v>44602000</v>
      </c>
      <c r="H313"/>
      <c r="J313"/>
    </row>
    <row r="314" spans="1:10" ht="31.5" x14ac:dyDescent="0.2">
      <c r="A314" s="31"/>
      <c r="B314" s="29"/>
      <c r="C314" s="42" t="s">
        <v>925</v>
      </c>
      <c r="D314" s="30" t="s">
        <v>1139</v>
      </c>
      <c r="E314" s="51">
        <v>1639911.63</v>
      </c>
      <c r="H314"/>
      <c r="J314"/>
    </row>
    <row r="315" spans="1:10" ht="31.5" x14ac:dyDescent="0.2">
      <c r="A315" s="31"/>
      <c r="B315" s="29"/>
      <c r="C315" s="42" t="s">
        <v>909</v>
      </c>
      <c r="D315" s="30" t="s">
        <v>1140</v>
      </c>
      <c r="E315" s="51">
        <v>83372.039999999994</v>
      </c>
      <c r="H315"/>
      <c r="J315"/>
    </row>
    <row r="316" spans="1:10" ht="33" customHeight="1" x14ac:dyDescent="0.2">
      <c r="A316" s="12" t="s">
        <v>231</v>
      </c>
      <c r="B316" s="71" t="s">
        <v>892</v>
      </c>
      <c r="C316" s="72"/>
      <c r="D316" s="73"/>
      <c r="E316" s="48">
        <f>SUM(E317:E319)</f>
        <v>2041013.51</v>
      </c>
      <c r="H316"/>
      <c r="J316"/>
    </row>
    <row r="317" spans="1:10" ht="110.25" x14ac:dyDescent="0.2">
      <c r="A317" s="12"/>
      <c r="B317" s="29"/>
      <c r="C317" s="42" t="s">
        <v>469</v>
      </c>
      <c r="D317" s="30" t="s">
        <v>336</v>
      </c>
      <c r="E317" s="51">
        <v>1995231.54</v>
      </c>
      <c r="H317"/>
      <c r="J317"/>
    </row>
    <row r="318" spans="1:10" ht="141.75" x14ac:dyDescent="0.2">
      <c r="A318" s="12"/>
      <c r="B318" s="29"/>
      <c r="C318" s="42" t="s">
        <v>489</v>
      </c>
      <c r="D318" s="30" t="s">
        <v>337</v>
      </c>
      <c r="E318" s="51">
        <v>42781.97</v>
      </c>
      <c r="H318"/>
      <c r="J318"/>
    </row>
    <row r="319" spans="1:10" ht="94.5" x14ac:dyDescent="0.2">
      <c r="A319" s="12"/>
      <c r="B319" s="29"/>
      <c r="C319" s="42" t="s">
        <v>457</v>
      </c>
      <c r="D319" s="30" t="s">
        <v>771</v>
      </c>
      <c r="E319" s="51">
        <v>3000</v>
      </c>
      <c r="H319"/>
      <c r="J319"/>
    </row>
    <row r="320" spans="1:10" ht="15.75" x14ac:dyDescent="0.2">
      <c r="A320" s="12" t="s">
        <v>145</v>
      </c>
      <c r="B320" s="71" t="s">
        <v>239</v>
      </c>
      <c r="C320" s="72"/>
      <c r="D320" s="73"/>
      <c r="E320" s="48">
        <f>SUM(E321:E337)</f>
        <v>1813784368.6299996</v>
      </c>
      <c r="H320"/>
      <c r="J320"/>
    </row>
    <row r="321" spans="1:10" ht="47.25" x14ac:dyDescent="0.2">
      <c r="A321" s="12"/>
      <c r="B321" s="29"/>
      <c r="C321" s="42" t="s">
        <v>203</v>
      </c>
      <c r="D321" s="30" t="s">
        <v>212</v>
      </c>
      <c r="E321" s="51">
        <v>1254550.81</v>
      </c>
      <c r="H321"/>
      <c r="J321"/>
    </row>
    <row r="322" spans="1:10" ht="47.25" x14ac:dyDescent="0.2">
      <c r="A322" s="12"/>
      <c r="B322" s="29"/>
      <c r="C322" s="42" t="s">
        <v>454</v>
      </c>
      <c r="D322" s="30" t="s">
        <v>195</v>
      </c>
      <c r="E322" s="51">
        <v>1140857.74</v>
      </c>
      <c r="H322"/>
      <c r="J322"/>
    </row>
    <row r="323" spans="1:10" ht="110.25" x14ac:dyDescent="0.2">
      <c r="A323" s="12"/>
      <c r="B323" s="29"/>
      <c r="C323" s="42" t="s">
        <v>245</v>
      </c>
      <c r="D323" s="30" t="s">
        <v>506</v>
      </c>
      <c r="E323" s="51">
        <v>5076.45</v>
      </c>
      <c r="H323"/>
      <c r="J323"/>
    </row>
    <row r="324" spans="1:10" ht="94.5" x14ac:dyDescent="0.2">
      <c r="A324" s="12"/>
      <c r="B324" s="29"/>
      <c r="C324" s="42" t="s">
        <v>251</v>
      </c>
      <c r="D324" s="30" t="s">
        <v>338</v>
      </c>
      <c r="E324" s="51">
        <v>5839821.2300000004</v>
      </c>
      <c r="H324"/>
      <c r="J324"/>
    </row>
    <row r="325" spans="1:10" ht="78.75" x14ac:dyDescent="0.2">
      <c r="A325" s="12"/>
      <c r="B325" s="29"/>
      <c r="C325" s="42" t="s">
        <v>246</v>
      </c>
      <c r="D325" s="30" t="s">
        <v>772</v>
      </c>
      <c r="E325" s="51">
        <v>834855.2</v>
      </c>
      <c r="H325"/>
      <c r="J325"/>
    </row>
    <row r="326" spans="1:10" ht="47.25" x14ac:dyDescent="0.2">
      <c r="A326" s="12"/>
      <c r="B326" s="29"/>
      <c r="C326" s="42" t="s">
        <v>272</v>
      </c>
      <c r="D326" s="30" t="s">
        <v>773</v>
      </c>
      <c r="E326" s="51">
        <v>100000</v>
      </c>
      <c r="H326"/>
      <c r="J326"/>
    </row>
    <row r="327" spans="1:10" ht="173.25" x14ac:dyDescent="0.2">
      <c r="A327" s="12"/>
      <c r="B327" s="29"/>
      <c r="C327" s="42" t="s">
        <v>459</v>
      </c>
      <c r="D327" s="30" t="s">
        <v>774</v>
      </c>
      <c r="E327" s="51">
        <v>25613.759999999998</v>
      </c>
      <c r="H327"/>
      <c r="J327"/>
    </row>
    <row r="328" spans="1:10" ht="63" x14ac:dyDescent="0.2">
      <c r="A328" s="12"/>
      <c r="B328" s="29"/>
      <c r="C328" s="42" t="s">
        <v>1141</v>
      </c>
      <c r="D328" s="30" t="s">
        <v>1142</v>
      </c>
      <c r="E328" s="51">
        <v>117639299.98</v>
      </c>
      <c r="H328"/>
      <c r="J328"/>
    </row>
    <row r="329" spans="1:10" ht="47.25" x14ac:dyDescent="0.2">
      <c r="A329" s="12"/>
      <c r="B329" s="29"/>
      <c r="C329" s="42" t="s">
        <v>1143</v>
      </c>
      <c r="D329" s="30" t="s">
        <v>1144</v>
      </c>
      <c r="E329" s="51">
        <v>8209539</v>
      </c>
      <c r="H329"/>
      <c r="J329"/>
    </row>
    <row r="330" spans="1:10" ht="31.5" x14ac:dyDescent="0.2">
      <c r="A330" s="12"/>
      <c r="B330" s="29"/>
      <c r="C330" s="42" t="s">
        <v>1145</v>
      </c>
      <c r="D330" s="30" t="s">
        <v>1146</v>
      </c>
      <c r="E330" s="51">
        <v>225000000</v>
      </c>
      <c r="H330"/>
      <c r="J330"/>
    </row>
    <row r="331" spans="1:10" ht="47.25" x14ac:dyDescent="0.2">
      <c r="A331" s="12"/>
      <c r="B331" s="29"/>
      <c r="C331" s="42" t="s">
        <v>1147</v>
      </c>
      <c r="D331" s="30" t="s">
        <v>1148</v>
      </c>
      <c r="E331" s="51">
        <v>3394.68</v>
      </c>
      <c r="H331"/>
      <c r="J331"/>
    </row>
    <row r="332" spans="1:10" ht="110.25" x14ac:dyDescent="0.2">
      <c r="A332" s="12"/>
      <c r="B332" s="29"/>
      <c r="C332" s="42" t="s">
        <v>1149</v>
      </c>
      <c r="D332" s="30" t="s">
        <v>1150</v>
      </c>
      <c r="E332" s="51">
        <v>1420199138.0699999</v>
      </c>
      <c r="H332"/>
      <c r="J332"/>
    </row>
    <row r="333" spans="1:10" ht="31.5" x14ac:dyDescent="0.2">
      <c r="A333" s="12"/>
      <c r="B333" s="29"/>
      <c r="C333" s="42" t="s">
        <v>925</v>
      </c>
      <c r="D333" s="30" t="s">
        <v>1151</v>
      </c>
      <c r="E333" s="51">
        <v>180177.33</v>
      </c>
      <c r="H333"/>
      <c r="J333"/>
    </row>
    <row r="334" spans="1:10" ht="31.5" x14ac:dyDescent="0.2">
      <c r="A334" s="12"/>
      <c r="B334" s="29"/>
      <c r="C334" s="42" t="s">
        <v>909</v>
      </c>
      <c r="D334" s="30" t="s">
        <v>1152</v>
      </c>
      <c r="E334" s="51">
        <v>7624197.6100000003</v>
      </c>
      <c r="H334"/>
      <c r="J334"/>
    </row>
    <row r="335" spans="1:10" ht="94.5" x14ac:dyDescent="0.2">
      <c r="A335" s="12"/>
      <c r="B335" s="29"/>
      <c r="C335" s="42" t="s">
        <v>1153</v>
      </c>
      <c r="D335" s="30" t="s">
        <v>1154</v>
      </c>
      <c r="E335" s="51">
        <v>9537580.1099999994</v>
      </c>
      <c r="H335"/>
      <c r="J335"/>
    </row>
    <row r="336" spans="1:10" ht="78.75" x14ac:dyDescent="0.2">
      <c r="A336" s="12"/>
      <c r="B336" s="29"/>
      <c r="C336" s="42" t="s">
        <v>1155</v>
      </c>
      <c r="D336" s="30" t="s">
        <v>1156</v>
      </c>
      <c r="E336" s="51">
        <v>5955212.1100000003</v>
      </c>
      <c r="H336"/>
      <c r="J336"/>
    </row>
    <row r="337" spans="1:10" ht="63" x14ac:dyDescent="0.2">
      <c r="A337" s="12"/>
      <c r="B337" s="29"/>
      <c r="C337" s="42" t="s">
        <v>1007</v>
      </c>
      <c r="D337" s="30" t="s">
        <v>1157</v>
      </c>
      <c r="E337" s="51">
        <v>10235054.550000001</v>
      </c>
      <c r="H337"/>
      <c r="J337"/>
    </row>
    <row r="338" spans="1:10" ht="15.75" x14ac:dyDescent="0.2">
      <c r="A338" s="12" t="s">
        <v>147</v>
      </c>
      <c r="B338" s="71" t="s">
        <v>166</v>
      </c>
      <c r="C338" s="72"/>
      <c r="D338" s="73"/>
      <c r="E338" s="48">
        <f>SUM(E339:E347)</f>
        <v>417754774.39999998</v>
      </c>
      <c r="H338"/>
      <c r="J338"/>
    </row>
    <row r="339" spans="1:10" ht="47.25" x14ac:dyDescent="0.2">
      <c r="A339" s="12"/>
      <c r="B339" s="29"/>
      <c r="C339" s="42" t="s">
        <v>203</v>
      </c>
      <c r="D339" s="30" t="s">
        <v>213</v>
      </c>
      <c r="E339" s="51">
        <v>3242369.28</v>
      </c>
      <c r="H339"/>
      <c r="J339"/>
    </row>
    <row r="340" spans="1:10" ht="47.25" x14ac:dyDescent="0.2">
      <c r="A340" s="12"/>
      <c r="B340" s="29"/>
      <c r="C340" s="42" t="s">
        <v>272</v>
      </c>
      <c r="D340" s="30" t="s">
        <v>775</v>
      </c>
      <c r="E340" s="51">
        <v>47200</v>
      </c>
      <c r="H340"/>
      <c r="J340"/>
    </row>
    <row r="341" spans="1:10" ht="94.5" x14ac:dyDescent="0.2">
      <c r="A341" s="12"/>
      <c r="B341" s="29"/>
      <c r="C341" s="42" t="s">
        <v>1158</v>
      </c>
      <c r="D341" s="30" t="s">
        <v>1159</v>
      </c>
      <c r="E341" s="51">
        <v>1672227.96</v>
      </c>
      <c r="H341"/>
      <c r="J341"/>
    </row>
    <row r="342" spans="1:10" ht="31.5" x14ac:dyDescent="0.2">
      <c r="A342" s="12"/>
      <c r="B342" s="29"/>
      <c r="C342" s="42" t="s">
        <v>1160</v>
      </c>
      <c r="D342" s="30" t="s">
        <v>1161</v>
      </c>
      <c r="E342" s="51">
        <v>4849978.07</v>
      </c>
      <c r="H342"/>
      <c r="J342"/>
    </row>
    <row r="343" spans="1:10" ht="94.5" x14ac:dyDescent="0.2">
      <c r="A343" s="12"/>
      <c r="B343" s="29"/>
      <c r="C343" s="42" t="s">
        <v>1162</v>
      </c>
      <c r="D343" s="30" t="s">
        <v>1163</v>
      </c>
      <c r="E343" s="51">
        <v>308451755.81</v>
      </c>
      <c r="H343"/>
      <c r="J343"/>
    </row>
    <row r="344" spans="1:10" ht="47.25" x14ac:dyDescent="0.2">
      <c r="A344" s="12"/>
      <c r="B344" s="29"/>
      <c r="C344" s="42" t="s">
        <v>972</v>
      </c>
      <c r="D344" s="30" t="s">
        <v>1164</v>
      </c>
      <c r="E344" s="51">
        <v>102457589.70999999</v>
      </c>
      <c r="H344"/>
      <c r="J344"/>
    </row>
    <row r="345" spans="1:10" ht="94.5" x14ac:dyDescent="0.2">
      <c r="A345" s="12"/>
      <c r="B345" s="29"/>
      <c r="C345" s="42" t="s">
        <v>1165</v>
      </c>
      <c r="D345" s="30" t="s">
        <v>1166</v>
      </c>
      <c r="E345" s="51">
        <v>-53827.64</v>
      </c>
      <c r="H345"/>
      <c r="J345"/>
    </row>
    <row r="346" spans="1:10" ht="78.75" x14ac:dyDescent="0.2">
      <c r="A346" s="12"/>
      <c r="B346" s="29"/>
      <c r="C346" s="42" t="s">
        <v>1167</v>
      </c>
      <c r="D346" s="30" t="s">
        <v>1168</v>
      </c>
      <c r="E346" s="51">
        <v>-2786923.69</v>
      </c>
      <c r="H346"/>
      <c r="J346"/>
    </row>
    <row r="347" spans="1:10" ht="47.25" x14ac:dyDescent="0.2">
      <c r="A347" s="12"/>
      <c r="B347" s="29"/>
      <c r="C347" s="42" t="s">
        <v>917</v>
      </c>
      <c r="D347" s="30" t="s">
        <v>1169</v>
      </c>
      <c r="E347" s="51">
        <v>-125595.1</v>
      </c>
      <c r="H347"/>
      <c r="J347"/>
    </row>
    <row r="348" spans="1:10" ht="15.75" x14ac:dyDescent="0.2">
      <c r="A348" s="12" t="s">
        <v>232</v>
      </c>
      <c r="B348" s="71" t="s">
        <v>339</v>
      </c>
      <c r="C348" s="72"/>
      <c r="D348" s="73"/>
      <c r="E348" s="48">
        <f>SUM(E349:E351)</f>
        <v>118115.6</v>
      </c>
      <c r="H348"/>
      <c r="J348"/>
    </row>
    <row r="349" spans="1:10" ht="47.25" x14ac:dyDescent="0.2">
      <c r="A349" s="12"/>
      <c r="B349" s="29"/>
      <c r="C349" s="42" t="s">
        <v>203</v>
      </c>
      <c r="D349" s="30" t="s">
        <v>776</v>
      </c>
      <c r="E349" s="51">
        <v>17092.919999999998</v>
      </c>
      <c r="H349"/>
      <c r="J349"/>
    </row>
    <row r="350" spans="1:10" ht="47.25" x14ac:dyDescent="0.2">
      <c r="A350" s="12"/>
      <c r="B350" s="29"/>
      <c r="C350" s="42" t="s">
        <v>454</v>
      </c>
      <c r="D350" s="30" t="s">
        <v>777</v>
      </c>
      <c r="E350" s="51">
        <v>88000</v>
      </c>
      <c r="H350"/>
      <c r="J350"/>
    </row>
    <row r="351" spans="1:10" ht="94.5" x14ac:dyDescent="0.2">
      <c r="A351" s="12"/>
      <c r="B351" s="29"/>
      <c r="C351" s="42" t="s">
        <v>251</v>
      </c>
      <c r="D351" s="30" t="s">
        <v>507</v>
      </c>
      <c r="E351" s="51">
        <v>13022.68</v>
      </c>
      <c r="H351"/>
      <c r="J351"/>
    </row>
    <row r="352" spans="1:10" ht="15.75" x14ac:dyDescent="0.2">
      <c r="A352" s="12" t="s">
        <v>233</v>
      </c>
      <c r="B352" s="71" t="s">
        <v>340</v>
      </c>
      <c r="C352" s="72"/>
      <c r="D352" s="73"/>
      <c r="E352" s="48">
        <f>SUM(E353:E368)</f>
        <v>1889717019.7499998</v>
      </c>
      <c r="H352"/>
      <c r="J352"/>
    </row>
    <row r="353" spans="1:10" ht="47.25" x14ac:dyDescent="0.2">
      <c r="A353" s="12"/>
      <c r="B353" s="29"/>
      <c r="C353" s="42" t="s">
        <v>203</v>
      </c>
      <c r="D353" s="30" t="s">
        <v>341</v>
      </c>
      <c r="E353" s="51">
        <v>5886.27</v>
      </c>
      <c r="H353"/>
      <c r="J353"/>
    </row>
    <row r="354" spans="1:10" ht="47.25" x14ac:dyDescent="0.2">
      <c r="A354" s="12"/>
      <c r="B354" s="29"/>
      <c r="C354" s="42" t="s">
        <v>454</v>
      </c>
      <c r="D354" s="30" t="s">
        <v>234</v>
      </c>
      <c r="E354" s="51">
        <v>12206432.51</v>
      </c>
      <c r="H354"/>
      <c r="J354"/>
    </row>
    <row r="355" spans="1:10" ht="110.25" x14ac:dyDescent="0.2">
      <c r="A355" s="12"/>
      <c r="B355" s="29"/>
      <c r="C355" s="42" t="s">
        <v>245</v>
      </c>
      <c r="D355" s="30" t="s">
        <v>342</v>
      </c>
      <c r="E355" s="51">
        <v>6118.9</v>
      </c>
      <c r="H355"/>
      <c r="J355"/>
    </row>
    <row r="356" spans="1:10" ht="94.5" x14ac:dyDescent="0.2">
      <c r="A356" s="12"/>
      <c r="B356" s="29"/>
      <c r="C356" s="42" t="s">
        <v>251</v>
      </c>
      <c r="D356" s="30" t="s">
        <v>343</v>
      </c>
      <c r="E356" s="51">
        <v>1318625.6499999999</v>
      </c>
      <c r="H356"/>
      <c r="J356"/>
    </row>
    <row r="357" spans="1:10" ht="78.75" x14ac:dyDescent="0.2">
      <c r="A357" s="12"/>
      <c r="B357" s="29"/>
      <c r="C357" s="42" t="s">
        <v>246</v>
      </c>
      <c r="D357" s="30" t="s">
        <v>778</v>
      </c>
      <c r="E357" s="51">
        <v>5847.37</v>
      </c>
      <c r="H357"/>
      <c r="J357"/>
    </row>
    <row r="358" spans="1:10" ht="31.5" x14ac:dyDescent="0.2">
      <c r="A358" s="12"/>
      <c r="B358" s="29"/>
      <c r="C358" s="42" t="s">
        <v>1170</v>
      </c>
      <c r="D358" s="30" t="s">
        <v>1171</v>
      </c>
      <c r="E358" s="51">
        <v>400232375.56999999</v>
      </c>
      <c r="H358"/>
      <c r="J358"/>
    </row>
    <row r="359" spans="1:10" ht="47.25" x14ac:dyDescent="0.2">
      <c r="A359" s="12"/>
      <c r="B359" s="29"/>
      <c r="C359" s="42" t="s">
        <v>1172</v>
      </c>
      <c r="D359" s="30" t="s">
        <v>1173</v>
      </c>
      <c r="E359" s="51">
        <v>596890982.77999997</v>
      </c>
      <c r="H359"/>
      <c r="J359"/>
    </row>
    <row r="360" spans="1:10" ht="47.25" x14ac:dyDescent="0.2">
      <c r="A360" s="12"/>
      <c r="B360" s="29"/>
      <c r="C360" s="42" t="s">
        <v>1174</v>
      </c>
      <c r="D360" s="30" t="s">
        <v>1175</v>
      </c>
      <c r="E360" s="51">
        <v>349104881.57999998</v>
      </c>
      <c r="H360"/>
      <c r="J360"/>
    </row>
    <row r="361" spans="1:10" ht="78.75" x14ac:dyDescent="0.2">
      <c r="A361" s="12"/>
      <c r="B361" s="29"/>
      <c r="C361" s="42" t="s">
        <v>1176</v>
      </c>
      <c r="D361" s="30" t="s">
        <v>1177</v>
      </c>
      <c r="E361" s="51">
        <v>450780000</v>
      </c>
      <c r="H361"/>
      <c r="J361"/>
    </row>
    <row r="362" spans="1:10" ht="31.5" x14ac:dyDescent="0.2">
      <c r="A362" s="12"/>
      <c r="B362" s="29"/>
      <c r="C362" s="42" t="s">
        <v>1145</v>
      </c>
      <c r="D362" s="30" t="s">
        <v>1178</v>
      </c>
      <c r="E362" s="51">
        <v>54068814.549999997</v>
      </c>
      <c r="H362"/>
      <c r="J362"/>
    </row>
    <row r="363" spans="1:10" ht="31.5" x14ac:dyDescent="0.2">
      <c r="A363" s="12"/>
      <c r="B363" s="29"/>
      <c r="C363" s="42" t="s">
        <v>925</v>
      </c>
      <c r="D363" s="30" t="s">
        <v>1179</v>
      </c>
      <c r="E363" s="51">
        <v>95728.56</v>
      </c>
      <c r="H363"/>
      <c r="J363"/>
    </row>
    <row r="364" spans="1:10" ht="63" x14ac:dyDescent="0.2">
      <c r="A364" s="12"/>
      <c r="B364" s="29"/>
      <c r="C364" s="42" t="s">
        <v>1180</v>
      </c>
      <c r="D364" s="30" t="s">
        <v>1181</v>
      </c>
      <c r="E364" s="51">
        <v>1336376.44</v>
      </c>
      <c r="H364"/>
      <c r="J364"/>
    </row>
    <row r="365" spans="1:10" ht="63" x14ac:dyDescent="0.2">
      <c r="A365" s="12"/>
      <c r="B365" s="29"/>
      <c r="C365" s="42" t="s">
        <v>1182</v>
      </c>
      <c r="D365" s="30" t="s">
        <v>1183</v>
      </c>
      <c r="E365" s="51">
        <v>361329.05</v>
      </c>
      <c r="H365"/>
      <c r="J365"/>
    </row>
    <row r="366" spans="1:10" ht="63" x14ac:dyDescent="0.2">
      <c r="A366" s="12"/>
      <c r="B366" s="29"/>
      <c r="C366" s="42" t="s">
        <v>1007</v>
      </c>
      <c r="D366" s="30" t="s">
        <v>1184</v>
      </c>
      <c r="E366" s="51">
        <v>24958219.440000001</v>
      </c>
      <c r="H366"/>
      <c r="J366"/>
    </row>
    <row r="367" spans="1:10" ht="47.25" x14ac:dyDescent="0.2">
      <c r="A367" s="12"/>
      <c r="B367" s="29"/>
      <c r="C367" s="42" t="s">
        <v>1185</v>
      </c>
      <c r="D367" s="30" t="s">
        <v>1186</v>
      </c>
      <c r="E367" s="51">
        <v>-1304109.75</v>
      </c>
      <c r="H367"/>
      <c r="J367"/>
    </row>
    <row r="368" spans="1:10" ht="47.25" x14ac:dyDescent="0.2">
      <c r="A368" s="12"/>
      <c r="B368" s="29"/>
      <c r="C368" s="42" t="s">
        <v>1187</v>
      </c>
      <c r="D368" s="30" t="s">
        <v>1188</v>
      </c>
      <c r="E368" s="51">
        <v>-350489.17</v>
      </c>
      <c r="H368"/>
      <c r="J368"/>
    </row>
    <row r="369" spans="1:10" ht="15.75" x14ac:dyDescent="0.2">
      <c r="A369" s="12" t="s">
        <v>1190</v>
      </c>
      <c r="B369" s="90" t="s">
        <v>1189</v>
      </c>
      <c r="C369" s="91"/>
      <c r="D369" s="30"/>
      <c r="E369" s="49">
        <f>SUM(E370:E375)</f>
        <v>44043451.399999991</v>
      </c>
      <c r="H369"/>
      <c r="J369"/>
    </row>
    <row r="370" spans="1:10" ht="78.75" x14ac:dyDescent="0.2">
      <c r="A370" s="12"/>
      <c r="B370" s="29"/>
      <c r="C370" s="42" t="s">
        <v>1191</v>
      </c>
      <c r="D370" s="30" t="s">
        <v>1192</v>
      </c>
      <c r="E370" s="51">
        <v>12391429.1</v>
      </c>
      <c r="H370"/>
      <c r="J370"/>
    </row>
    <row r="371" spans="1:10" ht="47.25" x14ac:dyDescent="0.2">
      <c r="A371" s="12"/>
      <c r="B371" s="29"/>
      <c r="C371" s="42" t="s">
        <v>1193</v>
      </c>
      <c r="D371" s="30" t="s">
        <v>1194</v>
      </c>
      <c r="E371" s="51">
        <v>30743099.949999999</v>
      </c>
      <c r="H371"/>
      <c r="J371"/>
    </row>
    <row r="372" spans="1:10" ht="63" x14ac:dyDescent="0.2">
      <c r="A372" s="12"/>
      <c r="B372" s="29"/>
      <c r="C372" s="42" t="s">
        <v>1195</v>
      </c>
      <c r="D372" s="30" t="s">
        <v>1196</v>
      </c>
      <c r="E372" s="51">
        <v>656459.85</v>
      </c>
      <c r="H372"/>
      <c r="J372"/>
    </row>
    <row r="373" spans="1:10" ht="63" x14ac:dyDescent="0.2">
      <c r="A373" s="12"/>
      <c r="B373" s="29"/>
      <c r="C373" s="42" t="s">
        <v>1007</v>
      </c>
      <c r="D373" s="30" t="s">
        <v>1197</v>
      </c>
      <c r="E373" s="51">
        <v>715902.3</v>
      </c>
      <c r="H373"/>
      <c r="J373"/>
    </row>
    <row r="374" spans="1:10" ht="78.75" x14ac:dyDescent="0.2">
      <c r="A374" s="12"/>
      <c r="B374" s="29"/>
      <c r="C374" s="42" t="s">
        <v>1198</v>
      </c>
      <c r="D374" s="30" t="s">
        <v>1199</v>
      </c>
      <c r="E374" s="51">
        <v>-204489.77</v>
      </c>
      <c r="H374"/>
      <c r="J374"/>
    </row>
    <row r="375" spans="1:10" ht="47.25" x14ac:dyDescent="0.2">
      <c r="A375" s="12"/>
      <c r="B375" s="29"/>
      <c r="C375" s="42" t="s">
        <v>1200</v>
      </c>
      <c r="D375" s="30" t="s">
        <v>1201</v>
      </c>
      <c r="E375" s="51">
        <v>-258950.03</v>
      </c>
      <c r="H375"/>
      <c r="J375"/>
    </row>
    <row r="376" spans="1:10" ht="25.5" customHeight="1" x14ac:dyDescent="0.2">
      <c r="A376" s="12" t="s">
        <v>146</v>
      </c>
      <c r="B376" s="87" t="s">
        <v>167</v>
      </c>
      <c r="C376" s="88"/>
      <c r="D376" s="89"/>
      <c r="E376" s="49">
        <f>SUM(E377:E401)</f>
        <v>1659914090.2599998</v>
      </c>
      <c r="H376"/>
      <c r="J376"/>
    </row>
    <row r="377" spans="1:10" ht="145.5" customHeight="1" x14ac:dyDescent="0.2">
      <c r="A377" s="12"/>
      <c r="B377" s="44"/>
      <c r="C377" s="68" t="s">
        <v>749</v>
      </c>
      <c r="D377" s="45" t="s">
        <v>779</v>
      </c>
      <c r="E377" s="51">
        <v>3435039.54</v>
      </c>
      <c r="H377"/>
      <c r="J377"/>
    </row>
    <row r="378" spans="1:10" ht="47.25" x14ac:dyDescent="0.2">
      <c r="A378" s="12"/>
      <c r="B378" s="29"/>
      <c r="C378" s="42" t="s">
        <v>471</v>
      </c>
      <c r="D378" s="30" t="s">
        <v>344</v>
      </c>
      <c r="E378" s="51">
        <v>34544639.640000001</v>
      </c>
      <c r="H378"/>
      <c r="J378"/>
    </row>
    <row r="379" spans="1:10" ht="47.25" x14ac:dyDescent="0.2">
      <c r="A379" s="12"/>
      <c r="B379" s="29"/>
      <c r="C379" s="42" t="s">
        <v>203</v>
      </c>
      <c r="D379" s="30" t="s">
        <v>214</v>
      </c>
      <c r="E379" s="51">
        <v>5741769.4699999997</v>
      </c>
      <c r="H379"/>
      <c r="J379"/>
    </row>
    <row r="380" spans="1:10" ht="47.25" x14ac:dyDescent="0.2">
      <c r="A380" s="12"/>
      <c r="B380" s="29"/>
      <c r="C380" s="42" t="s">
        <v>454</v>
      </c>
      <c r="D380" s="30" t="s">
        <v>196</v>
      </c>
      <c r="E380" s="51">
        <v>3972554.12</v>
      </c>
      <c r="H380"/>
      <c r="J380"/>
    </row>
    <row r="381" spans="1:10" ht="31.5" x14ac:dyDescent="0.2">
      <c r="A381" s="12"/>
      <c r="B381" s="29"/>
      <c r="C381" s="42" t="s">
        <v>5</v>
      </c>
      <c r="D381" s="30" t="s">
        <v>780</v>
      </c>
      <c r="E381" s="51">
        <v>12140.33</v>
      </c>
      <c r="H381"/>
      <c r="J381"/>
    </row>
    <row r="382" spans="1:10" s="62" customFormat="1" ht="63" x14ac:dyDescent="0.2">
      <c r="A382" s="12"/>
      <c r="B382" s="29"/>
      <c r="C382" s="59" t="s">
        <v>1202</v>
      </c>
      <c r="D382" s="60" t="s">
        <v>1203</v>
      </c>
      <c r="E382" s="61">
        <v>58820940.670000002</v>
      </c>
    </row>
    <row r="383" spans="1:10" s="62" customFormat="1" ht="63" x14ac:dyDescent="0.2">
      <c r="A383" s="12"/>
      <c r="B383" s="29"/>
      <c r="C383" s="59" t="s">
        <v>1204</v>
      </c>
      <c r="D383" s="60" t="s">
        <v>1205</v>
      </c>
      <c r="E383" s="61">
        <v>312257967.36000001</v>
      </c>
    </row>
    <row r="384" spans="1:10" s="62" customFormat="1" ht="47.25" x14ac:dyDescent="0.2">
      <c r="A384" s="12"/>
      <c r="B384" s="29"/>
      <c r="C384" s="59" t="s">
        <v>1206</v>
      </c>
      <c r="D384" s="60" t="s">
        <v>1207</v>
      </c>
      <c r="E384" s="61">
        <v>16349994.279999999</v>
      </c>
    </row>
    <row r="385" spans="1:5" s="62" customFormat="1" ht="110.25" x14ac:dyDescent="0.2">
      <c r="A385" s="12"/>
      <c r="B385" s="29"/>
      <c r="C385" s="59" t="s">
        <v>1208</v>
      </c>
      <c r="D385" s="60" t="s">
        <v>1209</v>
      </c>
      <c r="E385" s="61">
        <v>5761800</v>
      </c>
    </row>
    <row r="386" spans="1:5" s="62" customFormat="1" ht="63" x14ac:dyDescent="0.2">
      <c r="A386" s="12"/>
      <c r="B386" s="29"/>
      <c r="C386" s="59" t="s">
        <v>1210</v>
      </c>
      <c r="D386" s="60" t="s">
        <v>1211</v>
      </c>
      <c r="E386" s="61">
        <v>7569300</v>
      </c>
    </row>
    <row r="387" spans="1:5" s="62" customFormat="1" ht="78.75" x14ac:dyDescent="0.2">
      <c r="A387" s="12"/>
      <c r="B387" s="29"/>
      <c r="C387" s="59" t="s">
        <v>1212</v>
      </c>
      <c r="D387" s="60" t="s">
        <v>1213</v>
      </c>
      <c r="E387" s="61">
        <v>25264998</v>
      </c>
    </row>
    <row r="388" spans="1:5" s="62" customFormat="1" ht="63" x14ac:dyDescent="0.2">
      <c r="A388" s="12"/>
      <c r="B388" s="29"/>
      <c r="C388" s="59" t="s">
        <v>1214</v>
      </c>
      <c r="D388" s="60" t="s">
        <v>1215</v>
      </c>
      <c r="E388" s="61">
        <v>78194206.989999995</v>
      </c>
    </row>
    <row r="389" spans="1:5" s="62" customFormat="1" ht="94.5" x14ac:dyDescent="0.2">
      <c r="A389" s="12"/>
      <c r="B389" s="29"/>
      <c r="C389" s="59" t="s">
        <v>1216</v>
      </c>
      <c r="D389" s="60" t="s">
        <v>1217</v>
      </c>
      <c r="E389" s="61">
        <v>17810.88</v>
      </c>
    </row>
    <row r="390" spans="1:5" s="62" customFormat="1" ht="47.25" x14ac:dyDescent="0.2">
      <c r="A390" s="12"/>
      <c r="B390" s="29"/>
      <c r="C390" s="59" t="s">
        <v>1218</v>
      </c>
      <c r="D390" s="60" t="s">
        <v>1219</v>
      </c>
      <c r="E390" s="61">
        <v>972812579.09000003</v>
      </c>
    </row>
    <row r="391" spans="1:5" s="62" customFormat="1" ht="63" x14ac:dyDescent="0.2">
      <c r="A391" s="12"/>
      <c r="B391" s="29"/>
      <c r="C391" s="59" t="s">
        <v>1220</v>
      </c>
      <c r="D391" s="60" t="s">
        <v>1221</v>
      </c>
      <c r="E391" s="61">
        <v>60000</v>
      </c>
    </row>
    <row r="392" spans="1:5" s="62" customFormat="1" ht="47.25" x14ac:dyDescent="0.2">
      <c r="A392" s="12"/>
      <c r="B392" s="29"/>
      <c r="C392" s="59" t="s">
        <v>972</v>
      </c>
      <c r="D392" s="60" t="s">
        <v>1222</v>
      </c>
      <c r="E392" s="61">
        <v>130879400</v>
      </c>
    </row>
    <row r="393" spans="1:5" s="62" customFormat="1" ht="31.5" x14ac:dyDescent="0.2">
      <c r="A393" s="12"/>
      <c r="B393" s="29"/>
      <c r="C393" s="59" t="s">
        <v>1223</v>
      </c>
      <c r="D393" s="60" t="s">
        <v>1224</v>
      </c>
      <c r="E393" s="61">
        <v>6450213</v>
      </c>
    </row>
    <row r="394" spans="1:5" s="62" customFormat="1" ht="31.5" x14ac:dyDescent="0.2">
      <c r="A394" s="12"/>
      <c r="B394" s="29"/>
      <c r="C394" s="59" t="s">
        <v>925</v>
      </c>
      <c r="D394" s="60" t="s">
        <v>1225</v>
      </c>
      <c r="E394" s="61">
        <v>151460.84</v>
      </c>
    </row>
    <row r="395" spans="1:5" s="62" customFormat="1" ht="63" x14ac:dyDescent="0.2">
      <c r="A395" s="12"/>
      <c r="B395" s="29"/>
      <c r="C395" s="59" t="s">
        <v>1007</v>
      </c>
      <c r="D395" s="60" t="s">
        <v>1226</v>
      </c>
      <c r="E395" s="61">
        <v>137093.07</v>
      </c>
    </row>
    <row r="396" spans="1:5" s="62" customFormat="1" ht="63" x14ac:dyDescent="0.2">
      <c r="A396" s="12"/>
      <c r="B396" s="29"/>
      <c r="C396" s="59" t="s">
        <v>1227</v>
      </c>
      <c r="D396" s="60" t="s">
        <v>1228</v>
      </c>
      <c r="E396" s="61">
        <v>-289600.8</v>
      </c>
    </row>
    <row r="397" spans="1:5" s="62" customFormat="1" ht="63" x14ac:dyDescent="0.2">
      <c r="A397" s="12"/>
      <c r="B397" s="29"/>
      <c r="C397" s="59" t="s">
        <v>1229</v>
      </c>
      <c r="D397" s="60" t="s">
        <v>1230</v>
      </c>
      <c r="E397" s="61">
        <v>-12749.35</v>
      </c>
    </row>
    <row r="398" spans="1:5" s="62" customFormat="1" ht="126" x14ac:dyDescent="0.2">
      <c r="A398" s="12"/>
      <c r="B398" s="29"/>
      <c r="C398" s="59" t="s">
        <v>1231</v>
      </c>
      <c r="D398" s="60" t="s">
        <v>1232</v>
      </c>
      <c r="E398" s="61">
        <v>-134202.53</v>
      </c>
    </row>
    <row r="399" spans="1:5" s="62" customFormat="1" ht="78.75" x14ac:dyDescent="0.2">
      <c r="A399" s="12"/>
      <c r="B399" s="29"/>
      <c r="C399" s="59" t="s">
        <v>1233</v>
      </c>
      <c r="D399" s="60" t="s">
        <v>1234</v>
      </c>
      <c r="E399" s="61">
        <v>-30218.92</v>
      </c>
    </row>
    <row r="400" spans="1:5" s="62" customFormat="1" ht="47.25" x14ac:dyDescent="0.2">
      <c r="A400" s="12"/>
      <c r="B400" s="29"/>
      <c r="C400" s="59" t="s">
        <v>1235</v>
      </c>
      <c r="D400" s="60" t="s">
        <v>1236</v>
      </c>
      <c r="E400" s="61">
        <v>-2053045.18</v>
      </c>
    </row>
    <row r="401" spans="1:10" s="62" customFormat="1" ht="236.25" x14ac:dyDescent="0.2">
      <c r="A401" s="12"/>
      <c r="B401" s="29"/>
      <c r="C401" s="59" t="s">
        <v>1237</v>
      </c>
      <c r="D401" s="60" t="s">
        <v>1238</v>
      </c>
      <c r="E401" s="61">
        <v>-0.24</v>
      </c>
    </row>
    <row r="402" spans="1:10" ht="15.75" x14ac:dyDescent="0.2">
      <c r="A402" s="12" t="s">
        <v>148</v>
      </c>
      <c r="B402" s="71" t="s">
        <v>168</v>
      </c>
      <c r="C402" s="72"/>
      <c r="D402" s="73"/>
      <c r="E402" s="48">
        <f>SUM(E403:E411)</f>
        <v>319263864.84000003</v>
      </c>
      <c r="H402"/>
      <c r="J402"/>
    </row>
    <row r="403" spans="1:10" ht="47.25" x14ac:dyDescent="0.2">
      <c r="A403" s="12"/>
      <c r="B403" s="29"/>
      <c r="C403" s="42" t="s">
        <v>203</v>
      </c>
      <c r="D403" s="30" t="s">
        <v>215</v>
      </c>
      <c r="E403" s="51">
        <v>176</v>
      </c>
      <c r="H403"/>
      <c r="J403"/>
    </row>
    <row r="404" spans="1:10" ht="84" customHeight="1" x14ac:dyDescent="0.2">
      <c r="A404" s="12"/>
      <c r="B404" s="29"/>
      <c r="C404" s="42" t="s">
        <v>251</v>
      </c>
      <c r="D404" s="30" t="s">
        <v>508</v>
      </c>
      <c r="E404" s="51">
        <v>1217052.07</v>
      </c>
      <c r="H404"/>
      <c r="J404"/>
    </row>
    <row r="405" spans="1:10" ht="87.75" customHeight="1" x14ac:dyDescent="0.2">
      <c r="A405" s="12"/>
      <c r="B405" s="29"/>
      <c r="C405" s="42" t="s">
        <v>1239</v>
      </c>
      <c r="D405" s="30" t="s">
        <v>1240</v>
      </c>
      <c r="E405" s="51">
        <v>6023500</v>
      </c>
      <c r="H405"/>
      <c r="J405"/>
    </row>
    <row r="406" spans="1:10" ht="51.75" customHeight="1" x14ac:dyDescent="0.2">
      <c r="A406" s="12"/>
      <c r="B406" s="29"/>
      <c r="C406" s="42" t="s">
        <v>1241</v>
      </c>
      <c r="D406" s="30" t="s">
        <v>1242</v>
      </c>
      <c r="E406" s="51">
        <v>15403960.609999999</v>
      </c>
      <c r="H406"/>
      <c r="J406"/>
    </row>
    <row r="407" spans="1:10" ht="54.75" customHeight="1" x14ac:dyDescent="0.2">
      <c r="A407" s="12"/>
      <c r="B407" s="29"/>
      <c r="C407" s="42" t="s">
        <v>1243</v>
      </c>
      <c r="D407" s="30" t="s">
        <v>1244</v>
      </c>
      <c r="E407" s="51">
        <v>5463029.9900000002</v>
      </c>
      <c r="H407"/>
      <c r="J407"/>
    </row>
    <row r="408" spans="1:10" ht="54.75" customHeight="1" x14ac:dyDescent="0.2">
      <c r="A408" s="12"/>
      <c r="B408" s="29"/>
      <c r="C408" s="42" t="s">
        <v>1245</v>
      </c>
      <c r="D408" s="30" t="s">
        <v>1246</v>
      </c>
      <c r="E408" s="51">
        <v>71230000.689999998</v>
      </c>
      <c r="H408"/>
      <c r="J408"/>
    </row>
    <row r="409" spans="1:10" ht="101.25" customHeight="1" x14ac:dyDescent="0.2">
      <c r="A409" s="12"/>
      <c r="B409" s="29"/>
      <c r="C409" s="42" t="s">
        <v>1247</v>
      </c>
      <c r="D409" s="30" t="s">
        <v>1248</v>
      </c>
      <c r="E409" s="51">
        <v>219903100</v>
      </c>
      <c r="H409"/>
      <c r="J409"/>
    </row>
    <row r="410" spans="1:10" ht="41.25" customHeight="1" x14ac:dyDescent="0.2">
      <c r="A410" s="12"/>
      <c r="B410" s="29"/>
      <c r="C410" s="42" t="s">
        <v>925</v>
      </c>
      <c r="D410" s="30" t="s">
        <v>1249</v>
      </c>
      <c r="E410" s="51">
        <v>950</v>
      </c>
      <c r="H410"/>
      <c r="J410"/>
    </row>
    <row r="411" spans="1:10" ht="87.75" customHeight="1" x14ac:dyDescent="0.2">
      <c r="A411" s="12"/>
      <c r="B411" s="29"/>
      <c r="C411" s="42" t="s">
        <v>1007</v>
      </c>
      <c r="D411" s="30" t="s">
        <v>1250</v>
      </c>
      <c r="E411" s="51">
        <v>22095.48</v>
      </c>
      <c r="H411"/>
      <c r="J411"/>
    </row>
    <row r="412" spans="1:10" ht="37.5" customHeight="1" x14ac:dyDescent="0.2">
      <c r="A412" s="12" t="s">
        <v>781</v>
      </c>
      <c r="B412" s="80" t="s">
        <v>847</v>
      </c>
      <c r="C412" s="81"/>
      <c r="D412" s="82"/>
      <c r="E412" s="49">
        <v>600</v>
      </c>
      <c r="H412"/>
      <c r="J412"/>
    </row>
    <row r="413" spans="1:10" ht="47.25" x14ac:dyDescent="0.2">
      <c r="A413" s="12"/>
      <c r="B413" s="29"/>
      <c r="C413" s="70" t="s">
        <v>848</v>
      </c>
      <c r="D413" s="30" t="s">
        <v>782</v>
      </c>
      <c r="E413" s="51">
        <v>600</v>
      </c>
      <c r="H413"/>
      <c r="J413"/>
    </row>
    <row r="414" spans="1:10" ht="36" customHeight="1" x14ac:dyDescent="0.2">
      <c r="A414" s="12" t="s">
        <v>149</v>
      </c>
      <c r="B414" s="71" t="s">
        <v>893</v>
      </c>
      <c r="C414" s="72"/>
      <c r="D414" s="73"/>
      <c r="E414" s="48">
        <f>E415</f>
        <v>467.77</v>
      </c>
      <c r="H414"/>
      <c r="J414"/>
    </row>
    <row r="415" spans="1:10" ht="110.25" x14ac:dyDescent="0.2">
      <c r="A415" s="12"/>
      <c r="B415" s="29"/>
      <c r="C415" s="42" t="s">
        <v>689</v>
      </c>
      <c r="D415" s="30" t="s">
        <v>345</v>
      </c>
      <c r="E415" s="51">
        <v>467.77</v>
      </c>
      <c r="H415"/>
      <c r="J415"/>
    </row>
    <row r="416" spans="1:10" ht="30.75" customHeight="1" x14ac:dyDescent="0.2">
      <c r="A416" s="12" t="s">
        <v>561</v>
      </c>
      <c r="B416" s="71" t="s">
        <v>894</v>
      </c>
      <c r="C416" s="72"/>
      <c r="D416" s="73"/>
      <c r="E416" s="48">
        <f>E417</f>
        <v>3500</v>
      </c>
      <c r="H416"/>
      <c r="J416"/>
    </row>
    <row r="417" spans="1:10" ht="110.25" x14ac:dyDescent="0.2">
      <c r="A417" s="12"/>
      <c r="B417" s="29"/>
      <c r="C417" s="42" t="s">
        <v>469</v>
      </c>
      <c r="D417" s="30" t="s">
        <v>509</v>
      </c>
      <c r="E417" s="51">
        <v>3500</v>
      </c>
      <c r="H417"/>
      <c r="J417"/>
    </row>
    <row r="418" spans="1:10" ht="15.75" x14ac:dyDescent="0.2">
      <c r="A418" s="12" t="s">
        <v>150</v>
      </c>
      <c r="B418" s="71" t="s">
        <v>895</v>
      </c>
      <c r="C418" s="72"/>
      <c r="D418" s="73"/>
      <c r="E418" s="48">
        <f>SUM(E419:E534)</f>
        <v>52734868922.499992</v>
      </c>
      <c r="H418"/>
      <c r="J418"/>
    </row>
    <row r="419" spans="1:10" ht="90.75" customHeight="1" x14ac:dyDescent="0.2">
      <c r="A419" s="12"/>
      <c r="B419" s="29"/>
      <c r="C419" s="42" t="s">
        <v>566</v>
      </c>
      <c r="D419" s="30" t="s">
        <v>97</v>
      </c>
      <c r="E419" s="51">
        <v>13216248579.309999</v>
      </c>
    </row>
    <row r="420" spans="1:10" ht="63" x14ac:dyDescent="0.2">
      <c r="A420" s="12"/>
      <c r="B420" s="29"/>
      <c r="C420" s="42" t="s">
        <v>105</v>
      </c>
      <c r="D420" s="30" t="s">
        <v>96</v>
      </c>
      <c r="E420" s="51">
        <v>98697424.900000006</v>
      </c>
    </row>
    <row r="421" spans="1:10" ht="63" x14ac:dyDescent="0.2">
      <c r="A421" s="12"/>
      <c r="B421" s="29"/>
      <c r="C421" s="42" t="s">
        <v>510</v>
      </c>
      <c r="D421" s="30" t="s">
        <v>511</v>
      </c>
      <c r="E421" s="51">
        <v>-487.96</v>
      </c>
    </row>
    <row r="422" spans="1:10" ht="78.75" x14ac:dyDescent="0.2">
      <c r="A422" s="12"/>
      <c r="B422" s="29"/>
      <c r="C422" s="42" t="s">
        <v>567</v>
      </c>
      <c r="D422" s="30" t="s">
        <v>95</v>
      </c>
      <c r="E422" s="51">
        <v>2198207.5</v>
      </c>
    </row>
    <row r="423" spans="1:10" ht="63" x14ac:dyDescent="0.2">
      <c r="A423" s="12"/>
      <c r="B423" s="29"/>
      <c r="C423" s="42" t="s">
        <v>568</v>
      </c>
      <c r="D423" s="30" t="s">
        <v>94</v>
      </c>
      <c r="E423" s="51">
        <v>263577.02</v>
      </c>
    </row>
    <row r="424" spans="1:10" ht="85.5" customHeight="1" x14ac:dyDescent="0.2">
      <c r="A424" s="12"/>
      <c r="B424" s="29"/>
      <c r="C424" s="42" t="s">
        <v>850</v>
      </c>
      <c r="D424" s="30" t="s">
        <v>783</v>
      </c>
      <c r="E424" s="51">
        <v>-816042.75</v>
      </c>
    </row>
    <row r="425" spans="1:10" ht="78.75" x14ac:dyDescent="0.2">
      <c r="A425" s="12"/>
      <c r="B425" s="29"/>
      <c r="C425" s="42" t="s">
        <v>574</v>
      </c>
      <c r="D425" s="30" t="s">
        <v>93</v>
      </c>
      <c r="E425" s="51">
        <v>4057657226.5300002</v>
      </c>
    </row>
    <row r="426" spans="1:10" ht="47.25" x14ac:dyDescent="0.2">
      <c r="A426" s="12"/>
      <c r="B426" s="29"/>
      <c r="C426" s="42" t="s">
        <v>106</v>
      </c>
      <c r="D426" s="30" t="s">
        <v>92</v>
      </c>
      <c r="E426" s="51">
        <v>-170597.66</v>
      </c>
    </row>
    <row r="427" spans="1:10" ht="78.75" x14ac:dyDescent="0.2">
      <c r="A427" s="12"/>
      <c r="B427" s="29"/>
      <c r="C427" s="42" t="s">
        <v>569</v>
      </c>
      <c r="D427" s="30" t="s">
        <v>512</v>
      </c>
      <c r="E427" s="51">
        <v>-83</v>
      </c>
    </row>
    <row r="428" spans="1:10" ht="110.25" customHeight="1" x14ac:dyDescent="0.2">
      <c r="A428" s="12"/>
      <c r="B428" s="29"/>
      <c r="C428" s="42" t="s">
        <v>575</v>
      </c>
      <c r="D428" s="30" t="s">
        <v>90</v>
      </c>
      <c r="E428" s="51">
        <v>16336083572.469999</v>
      </c>
      <c r="F428" s="4"/>
    </row>
    <row r="429" spans="1:10" ht="78.75" customHeight="1" x14ac:dyDescent="0.2">
      <c r="A429" s="12"/>
      <c r="B429" s="29"/>
      <c r="C429" s="42" t="s">
        <v>107</v>
      </c>
      <c r="D429" s="30" t="s">
        <v>91</v>
      </c>
      <c r="E429" s="51">
        <v>17471303.66</v>
      </c>
      <c r="F429" s="3"/>
    </row>
    <row r="430" spans="1:10" ht="78.75" customHeight="1" x14ac:dyDescent="0.2">
      <c r="A430" s="12"/>
      <c r="B430" s="29"/>
      <c r="C430" s="42" t="s">
        <v>570</v>
      </c>
      <c r="D430" s="30" t="s">
        <v>513</v>
      </c>
      <c r="E430" s="51">
        <v>16.14</v>
      </c>
      <c r="F430" s="3"/>
    </row>
    <row r="431" spans="1:10" ht="110.25" customHeight="1" x14ac:dyDescent="0.2">
      <c r="A431" s="12"/>
      <c r="B431" s="29"/>
      <c r="C431" s="42" t="s">
        <v>572</v>
      </c>
      <c r="D431" s="30" t="s">
        <v>89</v>
      </c>
      <c r="E431" s="51">
        <v>24064870.579999998</v>
      </c>
      <c r="F431" s="3"/>
    </row>
    <row r="432" spans="1:10" ht="78.75" customHeight="1" x14ac:dyDescent="0.2">
      <c r="A432" s="12"/>
      <c r="B432" s="29"/>
      <c r="C432" s="42" t="s">
        <v>573</v>
      </c>
      <c r="D432" s="30" t="s">
        <v>88</v>
      </c>
      <c r="E432" s="51">
        <v>72772.149999999994</v>
      </c>
    </row>
    <row r="433" spans="1:5" ht="110.25" customHeight="1" x14ac:dyDescent="0.2">
      <c r="A433" s="12"/>
      <c r="B433" s="29"/>
      <c r="C433" s="42" t="s">
        <v>108</v>
      </c>
      <c r="D433" s="30" t="s">
        <v>87</v>
      </c>
      <c r="E433" s="51">
        <v>-13826.97</v>
      </c>
    </row>
    <row r="434" spans="1:5" ht="141.75" customHeight="1" x14ac:dyDescent="0.2">
      <c r="A434" s="12"/>
      <c r="B434" s="29"/>
      <c r="C434" s="42" t="s">
        <v>725</v>
      </c>
      <c r="D434" s="30" t="s">
        <v>86</v>
      </c>
      <c r="E434" s="51">
        <v>47845424.369999997</v>
      </c>
    </row>
    <row r="435" spans="1:5" ht="126" customHeight="1" x14ac:dyDescent="0.2">
      <c r="A435" s="12"/>
      <c r="B435" s="29"/>
      <c r="C435" s="42" t="s">
        <v>109</v>
      </c>
      <c r="D435" s="30" t="s">
        <v>85</v>
      </c>
      <c r="E435" s="51">
        <v>4040467.82</v>
      </c>
    </row>
    <row r="436" spans="1:5" ht="126" customHeight="1" x14ac:dyDescent="0.2">
      <c r="A436" s="12"/>
      <c r="B436" s="29"/>
      <c r="C436" s="42" t="s">
        <v>851</v>
      </c>
      <c r="D436" s="30" t="s">
        <v>784</v>
      </c>
      <c r="E436" s="51">
        <v>1751661.21</v>
      </c>
    </row>
    <row r="437" spans="1:5" ht="141.75" customHeight="1" x14ac:dyDescent="0.2">
      <c r="A437" s="12"/>
      <c r="B437" s="29"/>
      <c r="C437" s="42" t="s">
        <v>726</v>
      </c>
      <c r="D437" s="30" t="s">
        <v>84</v>
      </c>
      <c r="E437" s="51">
        <v>315195.78000000003</v>
      </c>
    </row>
    <row r="438" spans="1:5" ht="126" customHeight="1" x14ac:dyDescent="0.2">
      <c r="A438" s="12"/>
      <c r="B438" s="29"/>
      <c r="C438" s="42" t="s">
        <v>727</v>
      </c>
      <c r="D438" s="30" t="s">
        <v>83</v>
      </c>
      <c r="E438" s="51">
        <v>256408.98</v>
      </c>
    </row>
    <row r="439" spans="1:5" ht="78.75" customHeight="1" x14ac:dyDescent="0.2">
      <c r="A439" s="12"/>
      <c r="B439" s="29"/>
      <c r="C439" s="42" t="s">
        <v>579</v>
      </c>
      <c r="D439" s="30" t="s">
        <v>174</v>
      </c>
      <c r="E439" s="51">
        <v>294684880.19999999</v>
      </c>
    </row>
    <row r="440" spans="1:5" ht="63" customHeight="1" x14ac:dyDescent="0.2">
      <c r="A440" s="12"/>
      <c r="B440" s="29"/>
      <c r="C440" s="42" t="s">
        <v>110</v>
      </c>
      <c r="D440" s="30" t="s">
        <v>82</v>
      </c>
      <c r="E440" s="51">
        <v>6091553.7599999998</v>
      </c>
    </row>
    <row r="441" spans="1:5" ht="66.75" customHeight="1" x14ac:dyDescent="0.2">
      <c r="A441" s="12"/>
      <c r="B441" s="29"/>
      <c r="C441" s="42" t="s">
        <v>571</v>
      </c>
      <c r="D441" s="30" t="s">
        <v>346</v>
      </c>
      <c r="E441" s="51">
        <v>1773.36</v>
      </c>
    </row>
    <row r="442" spans="1:5" ht="78.75" x14ac:dyDescent="0.2">
      <c r="A442" s="12"/>
      <c r="B442" s="29"/>
      <c r="C442" s="42" t="s">
        <v>580</v>
      </c>
      <c r="D442" s="30" t="s">
        <v>81</v>
      </c>
      <c r="E442" s="51">
        <v>2384687.17</v>
      </c>
    </row>
    <row r="443" spans="1:5" ht="54.75" customHeight="1" x14ac:dyDescent="0.2">
      <c r="A443" s="12"/>
      <c r="B443" s="29"/>
      <c r="C443" s="42" t="s">
        <v>581</v>
      </c>
      <c r="D443" s="30" t="s">
        <v>80</v>
      </c>
      <c r="E443" s="51">
        <v>6930.48</v>
      </c>
    </row>
    <row r="444" spans="1:5" ht="78.75" x14ac:dyDescent="0.2">
      <c r="A444" s="12"/>
      <c r="B444" s="29"/>
      <c r="C444" s="42" t="s">
        <v>852</v>
      </c>
      <c r="D444" s="30" t="s">
        <v>785</v>
      </c>
      <c r="E444" s="51">
        <v>-0.88</v>
      </c>
    </row>
    <row r="445" spans="1:5" ht="126" x14ac:dyDescent="0.2">
      <c r="A445" s="12"/>
      <c r="B445" s="29"/>
      <c r="C445" s="42" t="s">
        <v>582</v>
      </c>
      <c r="D445" s="30" t="s">
        <v>79</v>
      </c>
      <c r="E445" s="51">
        <v>864710834.13</v>
      </c>
    </row>
    <row r="446" spans="1:5" ht="94.5" x14ac:dyDescent="0.2">
      <c r="A446" s="12"/>
      <c r="B446" s="29"/>
      <c r="C446" s="42" t="s">
        <v>583</v>
      </c>
      <c r="D446" s="30" t="s">
        <v>78</v>
      </c>
      <c r="E446" s="51">
        <v>35682</v>
      </c>
    </row>
    <row r="447" spans="1:5" ht="132" customHeight="1" x14ac:dyDescent="0.2">
      <c r="A447" s="12"/>
      <c r="B447" s="29"/>
      <c r="C447" s="42" t="s">
        <v>584</v>
      </c>
      <c r="D447" s="30" t="s">
        <v>514</v>
      </c>
      <c r="E447" s="51">
        <v>206819.45</v>
      </c>
    </row>
    <row r="448" spans="1:5" ht="116.25" customHeight="1" x14ac:dyDescent="0.2">
      <c r="A448" s="12"/>
      <c r="B448" s="29"/>
      <c r="C448" s="42" t="s">
        <v>585</v>
      </c>
      <c r="D448" s="30" t="s">
        <v>515</v>
      </c>
      <c r="E448" s="51">
        <v>2.29</v>
      </c>
    </row>
    <row r="449" spans="1:10" ht="134.25" customHeight="1" x14ac:dyDescent="0.2">
      <c r="A449" s="12"/>
      <c r="B449" s="29"/>
      <c r="C449" s="42" t="s">
        <v>586</v>
      </c>
      <c r="D449" s="30" t="s">
        <v>516</v>
      </c>
      <c r="E449" s="51">
        <v>1634915282.8800001</v>
      </c>
    </row>
    <row r="450" spans="1:10" ht="126" x14ac:dyDescent="0.2">
      <c r="A450" s="12"/>
      <c r="B450" s="29"/>
      <c r="C450" s="42" t="s">
        <v>587</v>
      </c>
      <c r="D450" s="30" t="s">
        <v>517</v>
      </c>
      <c r="E450" s="51">
        <v>-428520.53</v>
      </c>
    </row>
    <row r="451" spans="1:10" ht="131.25" customHeight="1" x14ac:dyDescent="0.2">
      <c r="A451" s="12"/>
      <c r="B451" s="29"/>
      <c r="C451" s="42" t="s">
        <v>588</v>
      </c>
      <c r="D451" s="30" t="s">
        <v>518</v>
      </c>
      <c r="E451" s="51">
        <v>41706.69</v>
      </c>
    </row>
    <row r="452" spans="1:10" ht="110.25" x14ac:dyDescent="0.2">
      <c r="A452" s="12"/>
      <c r="B452" s="29"/>
      <c r="C452" s="42" t="s">
        <v>589</v>
      </c>
      <c r="D452" s="30" t="s">
        <v>519</v>
      </c>
      <c r="E452" s="51">
        <v>-1679580.96</v>
      </c>
    </row>
    <row r="453" spans="1:10" s="9" customFormat="1" ht="187.5" customHeight="1" x14ac:dyDescent="0.2">
      <c r="A453" s="12"/>
      <c r="B453" s="29"/>
      <c r="C453" s="42" t="s">
        <v>853</v>
      </c>
      <c r="D453" s="30" t="s">
        <v>77</v>
      </c>
      <c r="E453" s="51">
        <v>3976886</v>
      </c>
      <c r="H453" s="10"/>
      <c r="J453" s="11"/>
    </row>
    <row r="454" spans="1:10" s="9" customFormat="1" ht="167.25" customHeight="1" x14ac:dyDescent="0.2">
      <c r="A454" s="12"/>
      <c r="B454" s="29"/>
      <c r="C454" s="42" t="s">
        <v>854</v>
      </c>
      <c r="D454" s="30" t="s">
        <v>216</v>
      </c>
      <c r="E454" s="51">
        <v>78.48</v>
      </c>
      <c r="H454" s="10"/>
      <c r="J454" s="11"/>
    </row>
    <row r="455" spans="1:10" ht="63" customHeight="1" x14ac:dyDescent="0.2">
      <c r="A455" s="12"/>
      <c r="B455" s="29"/>
      <c r="C455" s="42" t="s">
        <v>855</v>
      </c>
      <c r="D455" s="30" t="s">
        <v>76</v>
      </c>
      <c r="E455" s="51">
        <v>968084432</v>
      </c>
    </row>
    <row r="456" spans="1:10" ht="51" customHeight="1" x14ac:dyDescent="0.2">
      <c r="A456" s="12"/>
      <c r="B456" s="29"/>
      <c r="C456" s="42" t="s">
        <v>856</v>
      </c>
      <c r="D456" s="30" t="s">
        <v>75</v>
      </c>
      <c r="E456" s="51">
        <v>2012441.21</v>
      </c>
    </row>
    <row r="457" spans="1:10" ht="70.5" customHeight="1" x14ac:dyDescent="0.2">
      <c r="A457" s="12"/>
      <c r="B457" s="29"/>
      <c r="C457" s="42" t="s">
        <v>857</v>
      </c>
      <c r="D457" s="30" t="s">
        <v>520</v>
      </c>
      <c r="E457" s="51">
        <v>710</v>
      </c>
    </row>
    <row r="458" spans="1:10" ht="63" customHeight="1" x14ac:dyDescent="0.2">
      <c r="A458" s="12"/>
      <c r="B458" s="29"/>
      <c r="C458" s="42" t="s">
        <v>590</v>
      </c>
      <c r="D458" s="30" t="s">
        <v>74</v>
      </c>
      <c r="E458" s="51">
        <v>72894669</v>
      </c>
    </row>
    <row r="459" spans="1:10" ht="39.75" customHeight="1" x14ac:dyDescent="0.2">
      <c r="A459" s="12"/>
      <c r="B459" s="29"/>
      <c r="C459" s="42" t="s">
        <v>786</v>
      </c>
      <c r="D459" s="30" t="s">
        <v>787</v>
      </c>
      <c r="E459" s="51">
        <v>359.07</v>
      </c>
    </row>
    <row r="460" spans="1:10" ht="216.75" customHeight="1" x14ac:dyDescent="0.2">
      <c r="A460" s="12"/>
      <c r="B460" s="29"/>
      <c r="C460" s="42" t="s">
        <v>858</v>
      </c>
      <c r="D460" s="30" t="s">
        <v>73</v>
      </c>
      <c r="E460" s="51">
        <v>5515351</v>
      </c>
    </row>
    <row r="461" spans="1:10" ht="63" customHeight="1" x14ac:dyDescent="0.2">
      <c r="A461" s="12"/>
      <c r="B461" s="29"/>
      <c r="C461" s="42" t="s">
        <v>592</v>
      </c>
      <c r="D461" s="30" t="s">
        <v>72</v>
      </c>
      <c r="E461" s="51">
        <v>3888571730.7199998</v>
      </c>
    </row>
    <row r="462" spans="1:10" ht="47.25" customHeight="1" x14ac:dyDescent="0.2">
      <c r="A462" s="12"/>
      <c r="B462" s="29"/>
      <c r="C462" s="42" t="s">
        <v>111</v>
      </c>
      <c r="D462" s="30" t="s">
        <v>71</v>
      </c>
      <c r="E462" s="51">
        <v>45693593.649999999</v>
      </c>
    </row>
    <row r="463" spans="1:10" ht="47.25" customHeight="1" x14ac:dyDescent="0.2">
      <c r="A463" s="12"/>
      <c r="B463" s="29"/>
      <c r="C463" s="42" t="s">
        <v>521</v>
      </c>
      <c r="D463" s="30" t="s">
        <v>522</v>
      </c>
      <c r="E463" s="51">
        <v>2877.5</v>
      </c>
    </row>
    <row r="464" spans="1:10" ht="63" x14ac:dyDescent="0.2">
      <c r="A464" s="12"/>
      <c r="B464" s="29"/>
      <c r="C464" s="42" t="s">
        <v>523</v>
      </c>
      <c r="D464" s="30" t="s">
        <v>70</v>
      </c>
      <c r="E464" s="51">
        <v>2670129.79</v>
      </c>
    </row>
    <row r="465" spans="1:5" ht="31.5" x14ac:dyDescent="0.2">
      <c r="A465" s="12"/>
      <c r="B465" s="29"/>
      <c r="C465" s="42" t="s">
        <v>524</v>
      </c>
      <c r="D465" s="30" t="s">
        <v>69</v>
      </c>
      <c r="E465" s="51">
        <v>1376141.49</v>
      </c>
    </row>
    <row r="466" spans="1:5" ht="78.75" x14ac:dyDescent="0.2">
      <c r="A466" s="12"/>
      <c r="B466" s="29"/>
      <c r="C466" s="42" t="s">
        <v>593</v>
      </c>
      <c r="D466" s="30" t="s">
        <v>525</v>
      </c>
      <c r="E466" s="51">
        <v>-1420.36</v>
      </c>
    </row>
    <row r="467" spans="1:5" ht="78.75" x14ac:dyDescent="0.2">
      <c r="A467" s="12"/>
      <c r="B467" s="29"/>
      <c r="C467" s="42" t="s">
        <v>594</v>
      </c>
      <c r="D467" s="30" t="s">
        <v>68</v>
      </c>
      <c r="E467" s="51">
        <v>-284958.94</v>
      </c>
    </row>
    <row r="468" spans="1:5" ht="63" x14ac:dyDescent="0.2">
      <c r="A468" s="12"/>
      <c r="B468" s="29"/>
      <c r="C468" s="42" t="s">
        <v>112</v>
      </c>
      <c r="D468" s="30" t="s">
        <v>67</v>
      </c>
      <c r="E468" s="51">
        <v>727.65</v>
      </c>
    </row>
    <row r="469" spans="1:5" ht="78.75" x14ac:dyDescent="0.2">
      <c r="A469" s="12"/>
      <c r="B469" s="29"/>
      <c r="C469" s="42" t="s">
        <v>526</v>
      </c>
      <c r="D469" s="30" t="s">
        <v>66</v>
      </c>
      <c r="E469" s="51">
        <v>-8.98</v>
      </c>
    </row>
    <row r="470" spans="1:5" ht="110.25" x14ac:dyDescent="0.2">
      <c r="A470" s="12"/>
      <c r="B470" s="29"/>
      <c r="C470" s="42" t="s">
        <v>595</v>
      </c>
      <c r="D470" s="30" t="s">
        <v>65</v>
      </c>
      <c r="E470" s="51">
        <v>1691970141.4200001</v>
      </c>
    </row>
    <row r="471" spans="1:5" ht="94.5" x14ac:dyDescent="0.2">
      <c r="A471" s="12"/>
      <c r="B471" s="29"/>
      <c r="C471" s="42" t="s">
        <v>596</v>
      </c>
      <c r="D471" s="30" t="s">
        <v>64</v>
      </c>
      <c r="E471" s="51">
        <v>32690385.989999998</v>
      </c>
    </row>
    <row r="472" spans="1:5" ht="78.75" x14ac:dyDescent="0.2">
      <c r="A472" s="12"/>
      <c r="B472" s="29"/>
      <c r="C472" s="42" t="s">
        <v>863</v>
      </c>
      <c r="D472" s="30" t="s">
        <v>788</v>
      </c>
      <c r="E472" s="51">
        <v>724.01</v>
      </c>
    </row>
    <row r="473" spans="1:5" ht="110.25" x14ac:dyDescent="0.2">
      <c r="A473" s="12"/>
      <c r="B473" s="29"/>
      <c r="C473" s="42" t="s">
        <v>597</v>
      </c>
      <c r="D473" s="30" t="s">
        <v>63</v>
      </c>
      <c r="E473" s="51">
        <v>1188144.6599999999</v>
      </c>
    </row>
    <row r="474" spans="1:5" ht="94.5" x14ac:dyDescent="0.2">
      <c r="A474" s="12"/>
      <c r="B474" s="29"/>
      <c r="C474" s="42" t="s">
        <v>598</v>
      </c>
      <c r="D474" s="30" t="s">
        <v>62</v>
      </c>
      <c r="E474" s="51">
        <v>98933.8</v>
      </c>
    </row>
    <row r="475" spans="1:5" ht="78.75" x14ac:dyDescent="0.2">
      <c r="A475" s="12"/>
      <c r="B475" s="29"/>
      <c r="C475" s="42" t="s">
        <v>591</v>
      </c>
      <c r="D475" s="30" t="s">
        <v>61</v>
      </c>
      <c r="E475" s="51">
        <v>12106.97</v>
      </c>
    </row>
    <row r="476" spans="1:5" ht="71.25" customHeight="1" x14ac:dyDescent="0.2">
      <c r="A476" s="12"/>
      <c r="B476" s="29"/>
      <c r="C476" s="42" t="s">
        <v>113</v>
      </c>
      <c r="D476" s="30" t="s">
        <v>60</v>
      </c>
      <c r="E476" s="51">
        <v>3050.52</v>
      </c>
    </row>
    <row r="477" spans="1:5" ht="94.5" x14ac:dyDescent="0.2">
      <c r="A477" s="12"/>
      <c r="B477" s="29"/>
      <c r="C477" s="42" t="s">
        <v>599</v>
      </c>
      <c r="D477" s="30" t="s">
        <v>59</v>
      </c>
      <c r="E477" s="51">
        <v>-1108.48</v>
      </c>
    </row>
    <row r="478" spans="1:5" ht="47.25" x14ac:dyDescent="0.2">
      <c r="A478" s="12"/>
      <c r="B478" s="29"/>
      <c r="C478" s="42" t="s">
        <v>600</v>
      </c>
      <c r="D478" s="30" t="s">
        <v>58</v>
      </c>
      <c r="E478" s="51">
        <v>474.37</v>
      </c>
    </row>
    <row r="479" spans="1:5" ht="78.75" x14ac:dyDescent="0.2">
      <c r="A479" s="12"/>
      <c r="B479" s="29"/>
      <c r="C479" s="42" t="s">
        <v>601</v>
      </c>
      <c r="D479" s="30" t="s">
        <v>57</v>
      </c>
      <c r="E479" s="51">
        <v>-808</v>
      </c>
    </row>
    <row r="480" spans="1:5" ht="63" x14ac:dyDescent="0.2">
      <c r="A480" s="12"/>
      <c r="B480" s="29"/>
      <c r="C480" s="42" t="s">
        <v>602</v>
      </c>
      <c r="D480" s="30" t="s">
        <v>56</v>
      </c>
      <c r="E480" s="51">
        <v>-4435.5</v>
      </c>
    </row>
    <row r="481" spans="1:5" ht="47.25" x14ac:dyDescent="0.2">
      <c r="A481" s="12"/>
      <c r="B481" s="29"/>
      <c r="C481" s="42" t="s">
        <v>805</v>
      </c>
      <c r="D481" s="30" t="s">
        <v>806</v>
      </c>
      <c r="E481" s="51">
        <v>20.3</v>
      </c>
    </row>
    <row r="482" spans="1:5" ht="47.25" x14ac:dyDescent="0.2">
      <c r="A482" s="12"/>
      <c r="B482" s="29"/>
      <c r="C482" s="42" t="s">
        <v>472</v>
      </c>
      <c r="D482" s="30" t="s">
        <v>347</v>
      </c>
      <c r="E482" s="51">
        <v>113594358.67</v>
      </c>
    </row>
    <row r="483" spans="1:5" ht="31.5" x14ac:dyDescent="0.2">
      <c r="A483" s="12"/>
      <c r="B483" s="29"/>
      <c r="C483" s="42" t="s">
        <v>473</v>
      </c>
      <c r="D483" s="30" t="s">
        <v>348</v>
      </c>
      <c r="E483" s="51">
        <v>248799.65</v>
      </c>
    </row>
    <row r="484" spans="1:5" ht="31.5" x14ac:dyDescent="0.2">
      <c r="A484" s="12"/>
      <c r="B484" s="29"/>
      <c r="C484" s="42" t="s">
        <v>603</v>
      </c>
      <c r="D484" s="30" t="s">
        <v>527</v>
      </c>
      <c r="E484" s="51">
        <v>-6873.32</v>
      </c>
    </row>
    <row r="485" spans="1:5" ht="63" x14ac:dyDescent="0.2">
      <c r="A485" s="12"/>
      <c r="B485" s="29"/>
      <c r="C485" s="42" t="s">
        <v>604</v>
      </c>
      <c r="D485" s="30" t="s">
        <v>55</v>
      </c>
      <c r="E485" s="51">
        <v>6252539656.1599998</v>
      </c>
    </row>
    <row r="486" spans="1:5" ht="47.25" x14ac:dyDescent="0.2">
      <c r="A486" s="12"/>
      <c r="B486" s="29"/>
      <c r="C486" s="42" t="s">
        <v>114</v>
      </c>
      <c r="D486" s="30" t="s">
        <v>54</v>
      </c>
      <c r="E486" s="51">
        <v>40620570.93</v>
      </c>
    </row>
    <row r="487" spans="1:5" ht="47.25" x14ac:dyDescent="0.2">
      <c r="A487" s="12"/>
      <c r="B487" s="29"/>
      <c r="C487" s="42" t="s">
        <v>864</v>
      </c>
      <c r="D487" s="30" t="s">
        <v>789</v>
      </c>
      <c r="E487" s="51">
        <v>658.74</v>
      </c>
    </row>
    <row r="488" spans="1:5" ht="68.25" customHeight="1" x14ac:dyDescent="0.2">
      <c r="A488" s="12"/>
      <c r="B488" s="29"/>
      <c r="C488" s="42" t="s">
        <v>528</v>
      </c>
      <c r="D488" s="30" t="s">
        <v>53</v>
      </c>
      <c r="E488" s="51">
        <v>920753.66</v>
      </c>
    </row>
    <row r="489" spans="1:5" ht="38.25" customHeight="1" x14ac:dyDescent="0.2">
      <c r="A489" s="12"/>
      <c r="B489" s="29"/>
      <c r="C489" s="42" t="s">
        <v>529</v>
      </c>
      <c r="D489" s="30" t="s">
        <v>52</v>
      </c>
      <c r="E489" s="51">
        <v>362675.5</v>
      </c>
    </row>
    <row r="490" spans="1:5" ht="72.75" customHeight="1" x14ac:dyDescent="0.2">
      <c r="A490" s="12"/>
      <c r="B490" s="29"/>
      <c r="C490" s="42" t="s">
        <v>790</v>
      </c>
      <c r="D490" s="30" t="s">
        <v>791</v>
      </c>
      <c r="E490" s="51">
        <v>-1801.08</v>
      </c>
    </row>
    <row r="491" spans="1:5" ht="69.75" customHeight="1" x14ac:dyDescent="0.2">
      <c r="A491" s="12"/>
      <c r="B491" s="29"/>
      <c r="C491" s="42" t="s">
        <v>605</v>
      </c>
      <c r="D491" s="30" t="s">
        <v>51</v>
      </c>
      <c r="E491" s="51">
        <v>1247855889.9000001</v>
      </c>
    </row>
    <row r="492" spans="1:5" ht="47.25" x14ac:dyDescent="0.2">
      <c r="A492" s="12"/>
      <c r="B492" s="29"/>
      <c r="C492" s="42" t="s">
        <v>530</v>
      </c>
      <c r="D492" s="30" t="s">
        <v>531</v>
      </c>
      <c r="E492" s="51">
        <v>96.73</v>
      </c>
    </row>
    <row r="493" spans="1:5" ht="47.25" x14ac:dyDescent="0.2">
      <c r="A493" s="12"/>
      <c r="B493" s="29"/>
      <c r="C493" s="42" t="s">
        <v>606</v>
      </c>
      <c r="D493" s="30" t="s">
        <v>50</v>
      </c>
      <c r="E493" s="51">
        <v>271492285.97000003</v>
      </c>
    </row>
    <row r="494" spans="1:5" ht="38.25" customHeight="1" x14ac:dyDescent="0.2">
      <c r="A494" s="12"/>
      <c r="B494" s="29"/>
      <c r="C494" s="42" t="s">
        <v>115</v>
      </c>
      <c r="D494" s="30" t="s">
        <v>49</v>
      </c>
      <c r="E494" s="51">
        <v>8518119.4900000002</v>
      </c>
    </row>
    <row r="495" spans="1:5" ht="47.25" x14ac:dyDescent="0.2">
      <c r="A495" s="12"/>
      <c r="B495" s="29"/>
      <c r="C495" s="42" t="s">
        <v>116</v>
      </c>
      <c r="D495" s="30" t="s">
        <v>48</v>
      </c>
      <c r="E495" s="51">
        <v>8791.2800000000007</v>
      </c>
    </row>
    <row r="496" spans="1:5" ht="27" customHeight="1" x14ac:dyDescent="0.2">
      <c r="A496" s="12"/>
      <c r="B496" s="29"/>
      <c r="C496" s="42" t="s">
        <v>117</v>
      </c>
      <c r="D496" s="30" t="s">
        <v>47</v>
      </c>
      <c r="E496" s="51">
        <v>287397.95</v>
      </c>
    </row>
    <row r="497" spans="1:5" ht="47.25" x14ac:dyDescent="0.2">
      <c r="A497" s="12"/>
      <c r="B497" s="29"/>
      <c r="C497" s="42" t="s">
        <v>607</v>
      </c>
      <c r="D497" s="30" t="s">
        <v>46</v>
      </c>
      <c r="E497" s="51">
        <v>1350518476.0799999</v>
      </c>
    </row>
    <row r="498" spans="1:5" ht="31.5" x14ac:dyDescent="0.2">
      <c r="A498" s="12"/>
      <c r="B498" s="29"/>
      <c r="C498" s="42" t="s">
        <v>119</v>
      </c>
      <c r="D498" s="30" t="s">
        <v>45</v>
      </c>
      <c r="E498" s="51">
        <v>21792837.32</v>
      </c>
    </row>
    <row r="499" spans="1:5" ht="31.5" x14ac:dyDescent="0.2">
      <c r="A499" s="12"/>
      <c r="B499" s="29"/>
      <c r="C499" s="42" t="s">
        <v>792</v>
      </c>
      <c r="D499" s="30" t="s">
        <v>793</v>
      </c>
      <c r="E499" s="51">
        <v>0.06</v>
      </c>
    </row>
    <row r="500" spans="1:5" ht="47.25" x14ac:dyDescent="0.2">
      <c r="A500" s="12"/>
      <c r="B500" s="29"/>
      <c r="C500" s="42" t="s">
        <v>532</v>
      </c>
      <c r="D500" s="30" t="s">
        <v>533</v>
      </c>
      <c r="E500" s="51">
        <v>-215.63</v>
      </c>
    </row>
    <row r="501" spans="1:5" ht="23.25" customHeight="1" x14ac:dyDescent="0.2">
      <c r="A501" s="12"/>
      <c r="B501" s="29"/>
      <c r="C501" s="42" t="s">
        <v>118</v>
      </c>
      <c r="D501" s="30" t="s">
        <v>44</v>
      </c>
      <c r="E501" s="51">
        <v>69193.289999999994</v>
      </c>
    </row>
    <row r="502" spans="1:5" ht="53.25" customHeight="1" x14ac:dyDescent="0.2">
      <c r="A502" s="12"/>
      <c r="B502" s="29"/>
      <c r="C502" s="42" t="s">
        <v>865</v>
      </c>
      <c r="D502" s="30" t="s">
        <v>794</v>
      </c>
      <c r="E502" s="51">
        <v>-37.83</v>
      </c>
    </row>
    <row r="503" spans="1:5" ht="47.25" x14ac:dyDescent="0.2">
      <c r="A503" s="12"/>
      <c r="B503" s="29"/>
      <c r="C503" s="42" t="s">
        <v>608</v>
      </c>
      <c r="D503" s="30" t="s">
        <v>43</v>
      </c>
      <c r="E503" s="51">
        <v>1554000</v>
      </c>
    </row>
    <row r="504" spans="1:5" ht="23.25" customHeight="1" x14ac:dyDescent="0.2">
      <c r="A504" s="12"/>
      <c r="B504" s="29"/>
      <c r="C504" s="42" t="s">
        <v>474</v>
      </c>
      <c r="D504" s="30" t="s">
        <v>349</v>
      </c>
      <c r="E504" s="51">
        <v>119.37</v>
      </c>
    </row>
    <row r="505" spans="1:5" ht="47.25" x14ac:dyDescent="0.2">
      <c r="A505" s="12"/>
      <c r="B505" s="29"/>
      <c r="C505" s="42" t="s">
        <v>609</v>
      </c>
      <c r="D505" s="30" t="s">
        <v>42</v>
      </c>
      <c r="E505" s="51">
        <v>92906191.900000006</v>
      </c>
    </row>
    <row r="506" spans="1:5" ht="34.5" customHeight="1" x14ac:dyDescent="0.2">
      <c r="A506" s="12"/>
      <c r="B506" s="29"/>
      <c r="C506" s="42" t="s">
        <v>120</v>
      </c>
      <c r="D506" s="30" t="s">
        <v>41</v>
      </c>
      <c r="E506" s="51">
        <v>116080.08</v>
      </c>
    </row>
    <row r="507" spans="1:5" ht="52.5" customHeight="1" x14ac:dyDescent="0.2">
      <c r="A507" s="12"/>
      <c r="B507" s="29"/>
      <c r="C507" s="42" t="s">
        <v>121</v>
      </c>
      <c r="D507" s="30" t="s">
        <v>40</v>
      </c>
      <c r="E507" s="51">
        <v>-2971.78</v>
      </c>
    </row>
    <row r="508" spans="1:5" ht="166.5" customHeight="1" x14ac:dyDescent="0.2">
      <c r="A508" s="12"/>
      <c r="B508" s="29"/>
      <c r="C508" s="42" t="s">
        <v>866</v>
      </c>
      <c r="D508" s="30" t="s">
        <v>39</v>
      </c>
      <c r="E508" s="51">
        <v>1087218.6000000001</v>
      </c>
    </row>
    <row r="509" spans="1:5" ht="131.25" customHeight="1" x14ac:dyDescent="0.2">
      <c r="A509" s="12"/>
      <c r="B509" s="29"/>
      <c r="C509" s="42" t="s">
        <v>867</v>
      </c>
      <c r="D509" s="30" t="s">
        <v>38</v>
      </c>
      <c r="E509" s="51">
        <v>97.92</v>
      </c>
    </row>
    <row r="510" spans="1:5" ht="116.25" customHeight="1" x14ac:dyDescent="0.2">
      <c r="A510" s="12"/>
      <c r="B510" s="29"/>
      <c r="C510" s="42" t="s">
        <v>849</v>
      </c>
      <c r="D510" s="30" t="s">
        <v>795</v>
      </c>
      <c r="E510" s="51">
        <v>1688.27</v>
      </c>
    </row>
    <row r="511" spans="1:5" ht="52.5" customHeight="1" x14ac:dyDescent="0.2">
      <c r="A511" s="12"/>
      <c r="B511" s="29"/>
      <c r="C511" s="42" t="s">
        <v>576</v>
      </c>
      <c r="D511" s="30" t="s">
        <v>37</v>
      </c>
      <c r="E511" s="51">
        <v>6753038.9500000002</v>
      </c>
    </row>
    <row r="512" spans="1:5" ht="39" customHeight="1" x14ac:dyDescent="0.2">
      <c r="A512" s="12"/>
      <c r="B512" s="29"/>
      <c r="C512" s="42" t="s">
        <v>122</v>
      </c>
      <c r="D512" s="30" t="s">
        <v>36</v>
      </c>
      <c r="E512" s="51">
        <v>5553.56</v>
      </c>
    </row>
    <row r="513" spans="1:5" ht="54" customHeight="1" x14ac:dyDescent="0.2">
      <c r="A513" s="12"/>
      <c r="B513" s="29"/>
      <c r="C513" s="42" t="s">
        <v>218</v>
      </c>
      <c r="D513" s="30" t="s">
        <v>217</v>
      </c>
      <c r="E513" s="51">
        <v>-200</v>
      </c>
    </row>
    <row r="514" spans="1:5" ht="72.75" customHeight="1" x14ac:dyDescent="0.2">
      <c r="A514" s="12"/>
      <c r="B514" s="29"/>
      <c r="C514" s="42" t="s">
        <v>610</v>
      </c>
      <c r="D514" s="30" t="s">
        <v>534</v>
      </c>
      <c r="E514" s="51">
        <v>2104</v>
      </c>
    </row>
    <row r="515" spans="1:5" ht="63" x14ac:dyDescent="0.2">
      <c r="A515" s="12"/>
      <c r="B515" s="29"/>
      <c r="C515" s="42" t="s">
        <v>577</v>
      </c>
      <c r="D515" s="30" t="s">
        <v>35</v>
      </c>
      <c r="E515" s="51">
        <v>4944.08</v>
      </c>
    </row>
    <row r="516" spans="1:5" ht="47.25" x14ac:dyDescent="0.2">
      <c r="A516" s="12"/>
      <c r="B516" s="29"/>
      <c r="C516" s="42" t="s">
        <v>796</v>
      </c>
      <c r="D516" s="30" t="s">
        <v>797</v>
      </c>
      <c r="E516" s="51">
        <v>58.78</v>
      </c>
    </row>
    <row r="517" spans="1:5" ht="63" x14ac:dyDescent="0.2">
      <c r="A517" s="12"/>
      <c r="B517" s="29"/>
      <c r="C517" s="42" t="s">
        <v>611</v>
      </c>
      <c r="D517" s="30" t="s">
        <v>535</v>
      </c>
      <c r="E517" s="51">
        <v>19839</v>
      </c>
    </row>
    <row r="518" spans="1:5" ht="78.75" x14ac:dyDescent="0.2">
      <c r="A518" s="12"/>
      <c r="B518" s="29"/>
      <c r="C518" s="42" t="s">
        <v>634</v>
      </c>
      <c r="D518" s="30" t="s">
        <v>536</v>
      </c>
      <c r="E518" s="51">
        <v>300</v>
      </c>
    </row>
    <row r="519" spans="1:5" ht="63" x14ac:dyDescent="0.2">
      <c r="A519" s="12"/>
      <c r="B519" s="29"/>
      <c r="C519" s="42" t="s">
        <v>612</v>
      </c>
      <c r="D519" s="30" t="s">
        <v>238</v>
      </c>
      <c r="E519" s="51">
        <v>11550</v>
      </c>
    </row>
    <row r="520" spans="1:5" ht="47.25" x14ac:dyDescent="0.2">
      <c r="A520" s="12"/>
      <c r="B520" s="29"/>
      <c r="C520" s="42" t="s">
        <v>798</v>
      </c>
      <c r="D520" s="30" t="s">
        <v>799</v>
      </c>
      <c r="E520" s="51">
        <v>8188.61</v>
      </c>
    </row>
    <row r="521" spans="1:5" ht="39.75" customHeight="1" x14ac:dyDescent="0.2">
      <c r="A521" s="12"/>
      <c r="B521" s="29"/>
      <c r="C521" s="42" t="s">
        <v>800</v>
      </c>
      <c r="D521" s="30" t="s">
        <v>801</v>
      </c>
      <c r="E521" s="51">
        <v>1765.04</v>
      </c>
    </row>
    <row r="522" spans="1:5" ht="47.25" x14ac:dyDescent="0.2">
      <c r="A522" s="12"/>
      <c r="B522" s="29"/>
      <c r="C522" s="42" t="s">
        <v>125</v>
      </c>
      <c r="D522" s="30" t="s">
        <v>34</v>
      </c>
      <c r="E522" s="51">
        <v>4226.42</v>
      </c>
    </row>
    <row r="523" spans="1:5" ht="36.75" customHeight="1" x14ac:dyDescent="0.2">
      <c r="A523" s="12"/>
      <c r="B523" s="29"/>
      <c r="C523" s="42" t="s">
        <v>124</v>
      </c>
      <c r="D523" s="30" t="s">
        <v>33</v>
      </c>
      <c r="E523" s="51">
        <v>1146.3699999999999</v>
      </c>
    </row>
    <row r="524" spans="1:5" ht="31.5" x14ac:dyDescent="0.2">
      <c r="A524" s="12"/>
      <c r="B524" s="29"/>
      <c r="C524" s="42" t="s">
        <v>802</v>
      </c>
      <c r="D524" s="30" t="s">
        <v>803</v>
      </c>
      <c r="E524" s="51">
        <v>1.0900000000000001</v>
      </c>
    </row>
    <row r="525" spans="1:5" ht="47.25" x14ac:dyDescent="0.2">
      <c r="A525" s="12"/>
      <c r="B525" s="29"/>
      <c r="C525" s="42" t="s">
        <v>874</v>
      </c>
      <c r="D525" s="30" t="s">
        <v>537</v>
      </c>
      <c r="E525" s="51">
        <v>-565.70000000000005</v>
      </c>
    </row>
    <row r="526" spans="1:5" ht="36.75" customHeight="1" x14ac:dyDescent="0.2">
      <c r="A526" s="12"/>
      <c r="B526" s="29"/>
      <c r="C526" s="42" t="s">
        <v>875</v>
      </c>
      <c r="D526" s="30" t="s">
        <v>235</v>
      </c>
      <c r="E526" s="51">
        <v>-171.43</v>
      </c>
    </row>
    <row r="527" spans="1:5" ht="25.5" customHeight="1" x14ac:dyDescent="0.2">
      <c r="A527" s="12"/>
      <c r="B527" s="29"/>
      <c r="C527" s="42" t="s">
        <v>123</v>
      </c>
      <c r="D527" s="30" t="s">
        <v>32</v>
      </c>
      <c r="E527" s="51">
        <v>6.97</v>
      </c>
    </row>
    <row r="528" spans="1:5" ht="63" x14ac:dyDescent="0.2">
      <c r="A528" s="12"/>
      <c r="B528" s="29"/>
      <c r="C528" s="42" t="s">
        <v>876</v>
      </c>
      <c r="D528" s="30" t="s">
        <v>31</v>
      </c>
      <c r="E528" s="51">
        <v>802.81</v>
      </c>
    </row>
    <row r="529" spans="1:10" ht="63" x14ac:dyDescent="0.2">
      <c r="A529" s="12"/>
      <c r="B529" s="29"/>
      <c r="C529" s="42" t="s">
        <v>877</v>
      </c>
      <c r="D529" s="30" t="s">
        <v>538</v>
      </c>
      <c r="E529" s="51">
        <v>-38444</v>
      </c>
    </row>
    <row r="530" spans="1:10" ht="47.25" x14ac:dyDescent="0.2">
      <c r="A530" s="12"/>
      <c r="B530" s="29"/>
      <c r="C530" s="42" t="s">
        <v>878</v>
      </c>
      <c r="D530" s="30" t="s">
        <v>804</v>
      </c>
      <c r="E530" s="51">
        <v>14977</v>
      </c>
    </row>
    <row r="531" spans="1:10" ht="63" x14ac:dyDescent="0.2">
      <c r="A531" s="12"/>
      <c r="B531" s="29"/>
      <c r="C531" s="42" t="s">
        <v>578</v>
      </c>
      <c r="D531" s="30" t="s">
        <v>30</v>
      </c>
      <c r="E531" s="51">
        <v>184312.94</v>
      </c>
    </row>
    <row r="532" spans="1:10" ht="78.75" x14ac:dyDescent="0.2">
      <c r="A532" s="12"/>
      <c r="B532" s="29"/>
      <c r="C532" s="42" t="s">
        <v>613</v>
      </c>
      <c r="D532" s="30" t="s">
        <v>197</v>
      </c>
      <c r="E532" s="51">
        <v>1100</v>
      </c>
    </row>
    <row r="533" spans="1:10" ht="63" x14ac:dyDescent="0.2">
      <c r="A533" s="12"/>
      <c r="B533" s="29"/>
      <c r="C533" s="42" t="s">
        <v>614</v>
      </c>
      <c r="D533" s="30" t="s">
        <v>198</v>
      </c>
      <c r="E533" s="51">
        <v>100</v>
      </c>
    </row>
    <row r="534" spans="1:10" ht="141.75" x14ac:dyDescent="0.2">
      <c r="A534" s="12"/>
      <c r="B534" s="29"/>
      <c r="C534" s="42" t="s">
        <v>489</v>
      </c>
      <c r="D534" s="30" t="s">
        <v>350</v>
      </c>
      <c r="E534" s="51">
        <v>1140.67</v>
      </c>
    </row>
    <row r="535" spans="1:10" ht="36.75" customHeight="1" x14ac:dyDescent="0.2">
      <c r="A535" s="12" t="s">
        <v>173</v>
      </c>
      <c r="B535" s="77" t="s">
        <v>896</v>
      </c>
      <c r="C535" s="78"/>
      <c r="D535" s="79"/>
      <c r="E535" s="48">
        <f>SUM(E536:E537)</f>
        <v>34135.17</v>
      </c>
      <c r="H535"/>
      <c r="J535"/>
    </row>
    <row r="536" spans="1:10" ht="117.75" customHeight="1" x14ac:dyDescent="0.2">
      <c r="A536" s="12"/>
      <c r="B536" s="29"/>
      <c r="C536" s="42" t="s">
        <v>469</v>
      </c>
      <c r="D536" s="30" t="s">
        <v>351</v>
      </c>
      <c r="E536" s="51">
        <v>28750</v>
      </c>
      <c r="H536"/>
      <c r="J536"/>
    </row>
    <row r="537" spans="1:10" ht="94.5" x14ac:dyDescent="0.2">
      <c r="A537" s="12"/>
      <c r="B537" s="29"/>
      <c r="C537" s="42" t="s">
        <v>457</v>
      </c>
      <c r="D537" s="30" t="s">
        <v>352</v>
      </c>
      <c r="E537" s="51">
        <v>5385.17</v>
      </c>
      <c r="H537"/>
      <c r="J537"/>
    </row>
    <row r="538" spans="1:10" ht="15.75" x14ac:dyDescent="0.2">
      <c r="A538" s="12" t="s">
        <v>151</v>
      </c>
      <c r="B538" s="84" t="s">
        <v>897</v>
      </c>
      <c r="C538" s="85"/>
      <c r="D538" s="86"/>
      <c r="E538" s="48">
        <f>SUM(E539:E552)</f>
        <v>880372848.88</v>
      </c>
      <c r="H538"/>
      <c r="J538"/>
    </row>
    <row r="539" spans="1:10" ht="135" customHeight="1" x14ac:dyDescent="0.2">
      <c r="A539" s="12"/>
      <c r="B539" s="29"/>
      <c r="C539" s="42" t="s">
        <v>622</v>
      </c>
      <c r="D539" s="30" t="s">
        <v>182</v>
      </c>
      <c r="E539" s="51">
        <v>5143850</v>
      </c>
      <c r="H539"/>
      <c r="J539"/>
    </row>
    <row r="540" spans="1:10" ht="157.5" x14ac:dyDescent="0.2">
      <c r="A540" s="12"/>
      <c r="B540" s="29"/>
      <c r="C540" s="42" t="s">
        <v>623</v>
      </c>
      <c r="D540" s="30" t="s">
        <v>186</v>
      </c>
      <c r="E540" s="51">
        <v>944828.5</v>
      </c>
      <c r="H540"/>
      <c r="J540"/>
    </row>
    <row r="541" spans="1:10" ht="151.5" customHeight="1" x14ac:dyDescent="0.2">
      <c r="A541" s="12"/>
      <c r="B541" s="29"/>
      <c r="C541" s="42" t="s">
        <v>624</v>
      </c>
      <c r="D541" s="30" t="s">
        <v>183</v>
      </c>
      <c r="E541" s="51">
        <v>856950</v>
      </c>
      <c r="H541"/>
      <c r="J541"/>
    </row>
    <row r="542" spans="1:10" ht="169.5" customHeight="1" x14ac:dyDescent="0.2">
      <c r="A542" s="12"/>
      <c r="B542" s="29"/>
      <c r="C542" s="42" t="s">
        <v>870</v>
      </c>
      <c r="D542" s="30" t="s">
        <v>539</v>
      </c>
      <c r="E542" s="51">
        <v>11001</v>
      </c>
      <c r="H542"/>
      <c r="J542"/>
    </row>
    <row r="543" spans="1:10" ht="141.75" x14ac:dyDescent="0.2">
      <c r="A543" s="12"/>
      <c r="B543" s="29"/>
      <c r="C543" s="42" t="s">
        <v>625</v>
      </c>
      <c r="D543" s="30" t="s">
        <v>184</v>
      </c>
      <c r="E543" s="51">
        <v>3000</v>
      </c>
      <c r="H543"/>
      <c r="J543"/>
    </row>
    <row r="544" spans="1:10" ht="126" x14ac:dyDescent="0.2">
      <c r="A544" s="12"/>
      <c r="B544" s="29"/>
      <c r="C544" s="42" t="s">
        <v>635</v>
      </c>
      <c r="D544" s="30" t="s">
        <v>540</v>
      </c>
      <c r="E544" s="51">
        <v>743550.5</v>
      </c>
      <c r="H544"/>
      <c r="J544"/>
    </row>
    <row r="545" spans="1:10" ht="78.75" x14ac:dyDescent="0.2">
      <c r="A545" s="12"/>
      <c r="B545" s="29"/>
      <c r="C545" s="42" t="s">
        <v>638</v>
      </c>
      <c r="D545" s="30" t="s">
        <v>188</v>
      </c>
      <c r="E545" s="51">
        <v>5250114.0599999996</v>
      </c>
      <c r="H545"/>
      <c r="J545"/>
    </row>
    <row r="546" spans="1:10" ht="94.5" x14ac:dyDescent="0.2">
      <c r="A546" s="12"/>
      <c r="B546" s="29"/>
      <c r="C546" s="42" t="s">
        <v>639</v>
      </c>
      <c r="D546" s="30" t="s">
        <v>185</v>
      </c>
      <c r="E546" s="51">
        <v>1124750</v>
      </c>
      <c r="H546"/>
      <c r="J546"/>
    </row>
    <row r="547" spans="1:10" ht="110.25" x14ac:dyDescent="0.2">
      <c r="A547" s="12"/>
      <c r="B547" s="29"/>
      <c r="C547" s="42" t="s">
        <v>640</v>
      </c>
      <c r="D547" s="30" t="s">
        <v>199</v>
      </c>
      <c r="E547" s="51">
        <v>3248638.5</v>
      </c>
      <c r="H547"/>
      <c r="J547"/>
    </row>
    <row r="548" spans="1:10" ht="117.75" customHeight="1" x14ac:dyDescent="0.2">
      <c r="A548" s="12"/>
      <c r="B548" s="29"/>
      <c r="C548" s="42" t="s">
        <v>469</v>
      </c>
      <c r="D548" s="30" t="s">
        <v>353</v>
      </c>
      <c r="E548" s="51">
        <v>758748680.91999996</v>
      </c>
      <c r="H548"/>
      <c r="J548"/>
    </row>
    <row r="549" spans="1:10" ht="169.5" customHeight="1" x14ac:dyDescent="0.2">
      <c r="A549" s="12"/>
      <c r="B549" s="29"/>
      <c r="C549" s="42" t="s">
        <v>626</v>
      </c>
      <c r="D549" s="30" t="s">
        <v>354</v>
      </c>
      <c r="E549" s="51">
        <v>536500</v>
      </c>
      <c r="H549"/>
      <c r="J549"/>
    </row>
    <row r="550" spans="1:10" ht="107.25" customHeight="1" x14ac:dyDescent="0.2">
      <c r="A550" s="12"/>
      <c r="B550" s="29"/>
      <c r="C550" s="42" t="s">
        <v>458</v>
      </c>
      <c r="D550" s="30" t="s">
        <v>355</v>
      </c>
      <c r="E550" s="51">
        <v>102883404.95999999</v>
      </c>
      <c r="H550"/>
      <c r="J550"/>
    </row>
    <row r="551" spans="1:10" ht="141.75" x14ac:dyDescent="0.2">
      <c r="A551" s="12"/>
      <c r="B551" s="29"/>
      <c r="C551" s="42" t="s">
        <v>489</v>
      </c>
      <c r="D551" s="30" t="s">
        <v>356</v>
      </c>
      <c r="E551" s="51">
        <v>4753.57</v>
      </c>
      <c r="H551"/>
      <c r="J551"/>
    </row>
    <row r="552" spans="1:10" ht="94.5" x14ac:dyDescent="0.2">
      <c r="A552" s="12"/>
      <c r="B552" s="29"/>
      <c r="C552" s="42" t="s">
        <v>457</v>
      </c>
      <c r="D552" s="30" t="s">
        <v>357</v>
      </c>
      <c r="E552" s="51">
        <v>872826.87</v>
      </c>
      <c r="H552"/>
      <c r="J552"/>
    </row>
    <row r="553" spans="1:10" ht="33.75" customHeight="1" x14ac:dyDescent="0.2">
      <c r="A553" s="12" t="s">
        <v>152</v>
      </c>
      <c r="B553" s="71" t="s">
        <v>169</v>
      </c>
      <c r="C553" s="72"/>
      <c r="D553" s="73"/>
      <c r="E553" s="48">
        <f>SUM(E554:E565)</f>
        <v>28119337.010000002</v>
      </c>
      <c r="H553"/>
      <c r="J553"/>
    </row>
    <row r="554" spans="1:10" ht="204.75" x14ac:dyDescent="0.2">
      <c r="A554" s="12"/>
      <c r="B554" s="29"/>
      <c r="C554" s="42" t="s">
        <v>872</v>
      </c>
      <c r="D554" s="30" t="s">
        <v>29</v>
      </c>
      <c r="E554" s="51">
        <v>20615815</v>
      </c>
      <c r="H554"/>
      <c r="J554"/>
    </row>
    <row r="555" spans="1:10" ht="165.75" customHeight="1" x14ac:dyDescent="0.2">
      <c r="A555" s="12"/>
      <c r="B555" s="29"/>
      <c r="C555" s="42" t="s">
        <v>873</v>
      </c>
      <c r="D555" s="30" t="s">
        <v>187</v>
      </c>
      <c r="E555" s="51">
        <v>27550</v>
      </c>
      <c r="H555"/>
      <c r="J555"/>
    </row>
    <row r="556" spans="1:10" ht="110.25" x14ac:dyDescent="0.2">
      <c r="A556" s="12"/>
      <c r="B556" s="29"/>
      <c r="C556" s="42" t="s">
        <v>632</v>
      </c>
      <c r="D556" s="30" t="s">
        <v>358</v>
      </c>
      <c r="E556" s="51">
        <v>573200</v>
      </c>
      <c r="H556"/>
      <c r="J556"/>
    </row>
    <row r="557" spans="1:10" ht="54" customHeight="1" x14ac:dyDescent="0.2">
      <c r="A557" s="12"/>
      <c r="B557" s="29"/>
      <c r="C557" s="42" t="s">
        <v>203</v>
      </c>
      <c r="D557" s="30" t="s">
        <v>807</v>
      </c>
      <c r="E557" s="51">
        <v>37.049999999999997</v>
      </c>
      <c r="H557"/>
      <c r="J557"/>
    </row>
    <row r="558" spans="1:10" ht="128.25" customHeight="1" x14ac:dyDescent="0.2">
      <c r="A558" s="12"/>
      <c r="B558" s="29"/>
      <c r="C558" s="42" t="s">
        <v>641</v>
      </c>
      <c r="D558" s="30" t="s">
        <v>808</v>
      </c>
      <c r="E558" s="51">
        <v>30835</v>
      </c>
      <c r="H558"/>
      <c r="J558"/>
    </row>
    <row r="559" spans="1:10" ht="116.25" customHeight="1" x14ac:dyDescent="0.2">
      <c r="A559" s="12"/>
      <c r="B559" s="29"/>
      <c r="C559" s="42" t="s">
        <v>245</v>
      </c>
      <c r="D559" s="30" t="s">
        <v>809</v>
      </c>
      <c r="E559" s="51">
        <v>33654</v>
      </c>
      <c r="H559"/>
      <c r="J559"/>
    </row>
    <row r="560" spans="1:10" ht="54.75" customHeight="1" x14ac:dyDescent="0.2">
      <c r="A560" s="12"/>
      <c r="B560" s="29"/>
      <c r="C560" s="42" t="s">
        <v>464</v>
      </c>
      <c r="D560" s="30" t="s">
        <v>28</v>
      </c>
      <c r="E560" s="51">
        <v>6618791.0700000003</v>
      </c>
      <c r="H560"/>
      <c r="J560"/>
    </row>
    <row r="561" spans="1:10" ht="141.75" x14ac:dyDescent="0.2">
      <c r="A561" s="12"/>
      <c r="B561" s="29"/>
      <c r="C561" s="42" t="s">
        <v>810</v>
      </c>
      <c r="D561" s="30" t="s">
        <v>811</v>
      </c>
      <c r="E561" s="51">
        <v>500</v>
      </c>
      <c r="H561"/>
      <c r="J561"/>
    </row>
    <row r="562" spans="1:10" ht="141.75" x14ac:dyDescent="0.2">
      <c r="A562" s="12"/>
      <c r="B562" s="29"/>
      <c r="C562" s="42" t="s">
        <v>679</v>
      </c>
      <c r="D562" s="30" t="s">
        <v>359</v>
      </c>
      <c r="E562" s="51">
        <v>116465.67</v>
      </c>
      <c r="H562"/>
      <c r="J562"/>
    </row>
    <row r="563" spans="1:10" ht="101.25" customHeight="1" x14ac:dyDescent="0.2">
      <c r="A563" s="12"/>
      <c r="B563" s="29"/>
      <c r="C563" s="42" t="s">
        <v>465</v>
      </c>
      <c r="D563" s="30" t="s">
        <v>360</v>
      </c>
      <c r="E563" s="51">
        <v>12839.22</v>
      </c>
      <c r="H563"/>
      <c r="J563"/>
    </row>
    <row r="564" spans="1:10" ht="131.25" customHeight="1" x14ac:dyDescent="0.2">
      <c r="A564" s="12"/>
      <c r="B564" s="29"/>
      <c r="C564" s="42" t="s">
        <v>686</v>
      </c>
      <c r="D564" s="30" t="s">
        <v>361</v>
      </c>
      <c r="E564" s="51">
        <v>90050</v>
      </c>
      <c r="H564"/>
      <c r="J564"/>
    </row>
    <row r="565" spans="1:10" ht="31.5" x14ac:dyDescent="0.2">
      <c r="A565" s="12"/>
      <c r="B565" s="29"/>
      <c r="C565" s="42" t="s">
        <v>5</v>
      </c>
      <c r="D565" s="30" t="s">
        <v>541</v>
      </c>
      <c r="E565" s="51">
        <v>-400</v>
      </c>
      <c r="H565"/>
      <c r="J565"/>
    </row>
    <row r="566" spans="1:10" ht="15.75" customHeight="1" x14ac:dyDescent="0.2">
      <c r="A566" s="12">
        <v>246</v>
      </c>
      <c r="B566" s="71" t="s">
        <v>728</v>
      </c>
      <c r="C566" s="72"/>
      <c r="D566" s="73"/>
      <c r="E566" s="48">
        <v>158849.04999999999</v>
      </c>
      <c r="H566"/>
      <c r="J566"/>
    </row>
    <row r="567" spans="1:10" ht="85.5" customHeight="1" x14ac:dyDescent="0.2">
      <c r="A567" s="12"/>
      <c r="B567" s="29"/>
      <c r="C567" s="42" t="s">
        <v>251</v>
      </c>
      <c r="D567" s="30" t="s">
        <v>812</v>
      </c>
      <c r="E567" s="51">
        <v>158849.04999999999</v>
      </c>
      <c r="H567"/>
      <c r="J567"/>
    </row>
    <row r="568" spans="1:10" ht="15.75" customHeight="1" x14ac:dyDescent="0.2">
      <c r="A568" s="12" t="s">
        <v>562</v>
      </c>
      <c r="B568" s="71" t="s">
        <v>565</v>
      </c>
      <c r="C568" s="72"/>
      <c r="D568" s="73"/>
      <c r="E568" s="48">
        <f>SUM(E569:E578)</f>
        <v>4106692623.79</v>
      </c>
      <c r="H568"/>
      <c r="J568"/>
    </row>
    <row r="569" spans="1:10" ht="47.25" x14ac:dyDescent="0.2">
      <c r="A569" s="12"/>
      <c r="B569" s="29"/>
      <c r="C569" s="42" t="s">
        <v>203</v>
      </c>
      <c r="D569" s="30" t="s">
        <v>542</v>
      </c>
      <c r="E569" s="51">
        <v>940266.48</v>
      </c>
      <c r="H569"/>
      <c r="J569"/>
    </row>
    <row r="570" spans="1:10" ht="94.5" x14ac:dyDescent="0.2">
      <c r="A570" s="12"/>
      <c r="B570" s="29"/>
      <c r="C570" s="42" t="s">
        <v>251</v>
      </c>
      <c r="D570" s="30" t="s">
        <v>543</v>
      </c>
      <c r="E570" s="51">
        <v>7.45</v>
      </c>
      <c r="H570"/>
      <c r="J570"/>
    </row>
    <row r="571" spans="1:10" ht="31.5" x14ac:dyDescent="0.2">
      <c r="A571" s="12"/>
      <c r="B571" s="29"/>
      <c r="C571" s="42" t="s">
        <v>5</v>
      </c>
      <c r="D571" s="30" t="s">
        <v>544</v>
      </c>
      <c r="E571" s="51">
        <v>-105723.29</v>
      </c>
      <c r="H571"/>
      <c r="J571"/>
    </row>
    <row r="572" spans="1:10" ht="63" x14ac:dyDescent="0.2">
      <c r="A572" s="12"/>
      <c r="B572" s="29"/>
      <c r="C572" s="42" t="s">
        <v>1251</v>
      </c>
      <c r="D572" s="30" t="s">
        <v>1252</v>
      </c>
      <c r="E572" s="51">
        <v>827960376.32000005</v>
      </c>
      <c r="H572"/>
      <c r="J572"/>
    </row>
    <row r="573" spans="1:10" ht="47.25" x14ac:dyDescent="0.2">
      <c r="A573" s="12"/>
      <c r="B573" s="29"/>
      <c r="C573" s="42" t="s">
        <v>1253</v>
      </c>
      <c r="D573" s="30" t="s">
        <v>1254</v>
      </c>
      <c r="E573" s="51">
        <v>2263766792.9400001</v>
      </c>
      <c r="H573"/>
      <c r="J573"/>
    </row>
    <row r="574" spans="1:10" ht="47.25" x14ac:dyDescent="0.2">
      <c r="A574" s="12"/>
      <c r="B574" s="29"/>
      <c r="C574" s="42" t="s">
        <v>1255</v>
      </c>
      <c r="D574" s="30" t="s">
        <v>1256</v>
      </c>
      <c r="E574" s="51">
        <v>1015239448.9299999</v>
      </c>
      <c r="H574"/>
      <c r="J574"/>
    </row>
    <row r="575" spans="1:10" ht="31.5" x14ac:dyDescent="0.2">
      <c r="A575" s="12"/>
      <c r="B575" s="29"/>
      <c r="C575" s="42" t="s">
        <v>925</v>
      </c>
      <c r="D575" s="30" t="s">
        <v>1257</v>
      </c>
      <c r="E575" s="51">
        <v>127571.61</v>
      </c>
      <c r="H575"/>
      <c r="J575"/>
    </row>
    <row r="576" spans="1:10" ht="47.25" x14ac:dyDescent="0.2">
      <c r="A576" s="12"/>
      <c r="B576" s="29"/>
      <c r="C576" s="42" t="s">
        <v>1258</v>
      </c>
      <c r="D576" s="30" t="s">
        <v>1259</v>
      </c>
      <c r="E576" s="51">
        <v>-1013627.55</v>
      </c>
      <c r="H576"/>
      <c r="J576"/>
    </row>
    <row r="577" spans="1:10" ht="141.75" x14ac:dyDescent="0.2">
      <c r="A577" s="12"/>
      <c r="B577" s="29"/>
      <c r="C577" s="42" t="s">
        <v>1260</v>
      </c>
      <c r="D577" s="30" t="s">
        <v>1261</v>
      </c>
      <c r="E577" s="51">
        <v>-31541.95</v>
      </c>
      <c r="H577"/>
      <c r="J577"/>
    </row>
    <row r="578" spans="1:10" ht="63" x14ac:dyDescent="0.2">
      <c r="A578" s="12"/>
      <c r="B578" s="29"/>
      <c r="C578" s="42" t="s">
        <v>1262</v>
      </c>
      <c r="D578" s="30" t="s">
        <v>1263</v>
      </c>
      <c r="E578" s="51">
        <v>-190947.15</v>
      </c>
      <c r="H578"/>
      <c r="J578"/>
    </row>
    <row r="579" spans="1:10" ht="17.25" customHeight="1" x14ac:dyDescent="0.2">
      <c r="A579" s="12" t="s">
        <v>153</v>
      </c>
      <c r="B579" s="74" t="s">
        <v>898</v>
      </c>
      <c r="C579" s="75"/>
      <c r="D579" s="76"/>
      <c r="E579" s="48">
        <f>SUM(E580:E584)</f>
        <v>78525</v>
      </c>
      <c r="H579"/>
      <c r="J579"/>
    </row>
    <row r="580" spans="1:10" ht="157.5" x14ac:dyDescent="0.2">
      <c r="A580" s="12"/>
      <c r="B580" s="29"/>
      <c r="C580" s="42" t="s">
        <v>868</v>
      </c>
      <c r="D580" s="30" t="s">
        <v>813</v>
      </c>
      <c r="E580" s="52">
        <v>2525</v>
      </c>
      <c r="H580"/>
      <c r="J580"/>
    </row>
    <row r="581" spans="1:10" ht="157.5" x14ac:dyDescent="0.2">
      <c r="A581" s="12"/>
      <c r="B581" s="29"/>
      <c r="C581" s="42" t="s">
        <v>869</v>
      </c>
      <c r="D581" s="30" t="s">
        <v>814</v>
      </c>
      <c r="E581" s="52">
        <v>100</v>
      </c>
      <c r="H581"/>
      <c r="J581"/>
    </row>
    <row r="582" spans="1:10" ht="110.25" x14ac:dyDescent="0.2">
      <c r="A582" s="12"/>
      <c r="B582" s="29"/>
      <c r="C582" s="42" t="s">
        <v>871</v>
      </c>
      <c r="D582" s="30" t="s">
        <v>815</v>
      </c>
      <c r="E582" s="52">
        <v>800</v>
      </c>
      <c r="H582"/>
      <c r="J582"/>
    </row>
    <row r="583" spans="1:10" ht="116.25" customHeight="1" x14ac:dyDescent="0.2">
      <c r="A583" s="12"/>
      <c r="B583" s="29"/>
      <c r="C583" s="42" t="s">
        <v>636</v>
      </c>
      <c r="D583" s="30" t="s">
        <v>362</v>
      </c>
      <c r="E583" s="51">
        <v>100</v>
      </c>
      <c r="H583"/>
      <c r="J583"/>
    </row>
    <row r="584" spans="1:10" ht="126" x14ac:dyDescent="0.2">
      <c r="A584" s="12"/>
      <c r="B584" s="29"/>
      <c r="C584" s="42" t="s">
        <v>637</v>
      </c>
      <c r="D584" s="30" t="s">
        <v>27</v>
      </c>
      <c r="E584" s="51">
        <v>75000</v>
      </c>
      <c r="H584"/>
      <c r="J584"/>
    </row>
    <row r="585" spans="1:10" ht="40.5" customHeight="1" x14ac:dyDescent="0.2">
      <c r="A585" s="12" t="s">
        <v>154</v>
      </c>
      <c r="B585" s="77" t="s">
        <v>899</v>
      </c>
      <c r="C585" s="78"/>
      <c r="D585" s="79"/>
      <c r="E585" s="48">
        <f>SUM(E586:E586)</f>
        <v>115669938.06999999</v>
      </c>
      <c r="H585"/>
      <c r="J585"/>
    </row>
    <row r="586" spans="1:10" ht="63" x14ac:dyDescent="0.2">
      <c r="A586" s="12"/>
      <c r="B586" s="29"/>
      <c r="C586" s="42" t="s">
        <v>475</v>
      </c>
      <c r="D586" s="30" t="s">
        <v>26</v>
      </c>
      <c r="E586" s="51">
        <v>115669938.06999999</v>
      </c>
      <c r="H586"/>
      <c r="J586"/>
    </row>
    <row r="587" spans="1:10" s="62" customFormat="1" ht="42" customHeight="1" x14ac:dyDescent="0.25">
      <c r="A587" s="12" t="s">
        <v>1267</v>
      </c>
      <c r="B587" s="71" t="s">
        <v>1266</v>
      </c>
      <c r="C587" s="83"/>
      <c r="D587" s="63"/>
      <c r="E587" s="64">
        <f>E588+E589</f>
        <v>10655729.23</v>
      </c>
    </row>
    <row r="588" spans="1:10" ht="31.5" x14ac:dyDescent="0.2">
      <c r="A588" s="12"/>
      <c r="B588" s="29"/>
      <c r="C588" s="42" t="s">
        <v>1223</v>
      </c>
      <c r="D588" s="30" t="s">
        <v>1264</v>
      </c>
      <c r="E588" s="51">
        <v>10559599.6</v>
      </c>
      <c r="H588"/>
      <c r="J588"/>
    </row>
    <row r="589" spans="1:10" ht="31.5" x14ac:dyDescent="0.2">
      <c r="A589" s="12"/>
      <c r="B589" s="29"/>
      <c r="C589" s="42" t="s">
        <v>909</v>
      </c>
      <c r="D589" s="30" t="s">
        <v>1265</v>
      </c>
      <c r="E589" s="51">
        <v>96129.63</v>
      </c>
      <c r="H589"/>
      <c r="J589"/>
    </row>
    <row r="590" spans="1:10" ht="15.75" x14ac:dyDescent="0.2">
      <c r="A590" s="12" t="s">
        <v>155</v>
      </c>
      <c r="B590" s="71" t="s">
        <v>170</v>
      </c>
      <c r="C590" s="72"/>
      <c r="D590" s="73"/>
      <c r="E590" s="48">
        <f>SUM(E591:E613)</f>
        <v>1122661382.48</v>
      </c>
      <c r="H590"/>
      <c r="J590"/>
    </row>
    <row r="591" spans="1:10" ht="110.25" x14ac:dyDescent="0.2">
      <c r="A591" s="12"/>
      <c r="B591" s="29"/>
      <c r="C591" s="42" t="s">
        <v>628</v>
      </c>
      <c r="D591" s="30" t="s">
        <v>25</v>
      </c>
      <c r="E591" s="51">
        <v>539000</v>
      </c>
      <c r="H591"/>
      <c r="J591"/>
    </row>
    <row r="592" spans="1:10" ht="68.25" customHeight="1" x14ac:dyDescent="0.2">
      <c r="A592" s="12"/>
      <c r="B592" s="29"/>
      <c r="C592" s="42" t="s">
        <v>476</v>
      </c>
      <c r="D592" s="30" t="s">
        <v>24</v>
      </c>
      <c r="E592" s="51">
        <v>44664892.57</v>
      </c>
      <c r="H592"/>
      <c r="J592"/>
    </row>
    <row r="593" spans="1:10" ht="126" x14ac:dyDescent="0.2">
      <c r="A593" s="12"/>
      <c r="B593" s="29"/>
      <c r="C593" s="42" t="s">
        <v>545</v>
      </c>
      <c r="D593" s="30" t="s">
        <v>23</v>
      </c>
      <c r="E593" s="51">
        <v>320000</v>
      </c>
      <c r="H593"/>
      <c r="J593"/>
    </row>
    <row r="594" spans="1:10" ht="43.5" customHeight="1" x14ac:dyDescent="0.2">
      <c r="A594" s="12"/>
      <c r="B594" s="29"/>
      <c r="C594" s="42" t="s">
        <v>816</v>
      </c>
      <c r="D594" s="30" t="s">
        <v>817</v>
      </c>
      <c r="E594" s="51">
        <v>556102</v>
      </c>
      <c r="H594"/>
      <c r="J594"/>
    </row>
    <row r="595" spans="1:10" ht="73.5" customHeight="1" x14ac:dyDescent="0.2">
      <c r="A595" s="12"/>
      <c r="B595" s="29"/>
      <c r="C595" s="42" t="s">
        <v>453</v>
      </c>
      <c r="D595" s="30" t="s">
        <v>546</v>
      </c>
      <c r="E595" s="51">
        <v>832500</v>
      </c>
      <c r="H595"/>
      <c r="J595"/>
    </row>
    <row r="596" spans="1:10" ht="53.25" customHeight="1" x14ac:dyDescent="0.2">
      <c r="A596" s="12"/>
      <c r="B596" s="29"/>
      <c r="C596" s="42" t="s">
        <v>454</v>
      </c>
      <c r="D596" s="30" t="s">
        <v>200</v>
      </c>
      <c r="E596" s="51">
        <v>8149834.0599999996</v>
      </c>
      <c r="H596"/>
      <c r="J596"/>
    </row>
    <row r="597" spans="1:10" ht="101.25" customHeight="1" x14ac:dyDescent="0.2">
      <c r="A597" s="12"/>
      <c r="B597" s="29"/>
      <c r="C597" s="42" t="s">
        <v>470</v>
      </c>
      <c r="D597" s="30" t="s">
        <v>363</v>
      </c>
      <c r="E597" s="51">
        <v>36270</v>
      </c>
      <c r="H597"/>
      <c r="J597"/>
    </row>
    <row r="598" spans="1:10" ht="103.5" customHeight="1" x14ac:dyDescent="0.2">
      <c r="A598" s="12"/>
      <c r="B598" s="29"/>
      <c r="C598" s="42" t="s">
        <v>670</v>
      </c>
      <c r="D598" s="30" t="s">
        <v>364</v>
      </c>
      <c r="E598" s="51">
        <v>317000</v>
      </c>
      <c r="H598"/>
      <c r="J598"/>
    </row>
    <row r="599" spans="1:10" ht="141.75" x14ac:dyDescent="0.2">
      <c r="A599" s="12"/>
      <c r="B599" s="29"/>
      <c r="C599" s="42" t="s">
        <v>673</v>
      </c>
      <c r="D599" s="30" t="s">
        <v>365</v>
      </c>
      <c r="E599" s="51">
        <v>1006215.92</v>
      </c>
      <c r="H599"/>
      <c r="J599"/>
    </row>
    <row r="600" spans="1:10" ht="110.25" x14ac:dyDescent="0.2">
      <c r="A600" s="12"/>
      <c r="B600" s="29"/>
      <c r="C600" s="42" t="s">
        <v>674</v>
      </c>
      <c r="D600" s="30" t="s">
        <v>366</v>
      </c>
      <c r="E600" s="51">
        <v>4336539.29</v>
      </c>
      <c r="H600"/>
      <c r="J600"/>
    </row>
    <row r="601" spans="1:10" ht="126" x14ac:dyDescent="0.2">
      <c r="A601" s="12"/>
      <c r="B601" s="29"/>
      <c r="C601" s="42" t="s">
        <v>547</v>
      </c>
      <c r="D601" s="30" t="s">
        <v>548</v>
      </c>
      <c r="E601" s="51">
        <v>1500</v>
      </c>
      <c r="H601"/>
      <c r="J601"/>
    </row>
    <row r="602" spans="1:10" ht="141.75" x14ac:dyDescent="0.2">
      <c r="A602" s="12"/>
      <c r="B602" s="29"/>
      <c r="C602" s="42" t="s">
        <v>667</v>
      </c>
      <c r="D602" s="30" t="s">
        <v>367</v>
      </c>
      <c r="E602" s="51">
        <v>25000</v>
      </c>
      <c r="H602"/>
      <c r="J602"/>
    </row>
    <row r="603" spans="1:10" ht="189" x14ac:dyDescent="0.2">
      <c r="A603" s="12"/>
      <c r="B603" s="29"/>
      <c r="C603" s="42" t="s">
        <v>695</v>
      </c>
      <c r="D603" s="30" t="s">
        <v>368</v>
      </c>
      <c r="E603" s="51">
        <v>15150</v>
      </c>
      <c r="H603"/>
      <c r="J603"/>
    </row>
    <row r="604" spans="1:10" ht="99.75" customHeight="1" x14ac:dyDescent="0.2">
      <c r="A604" s="12"/>
      <c r="B604" s="29"/>
      <c r="C604" s="42" t="s">
        <v>711</v>
      </c>
      <c r="D604" s="30" t="s">
        <v>369</v>
      </c>
      <c r="E604" s="51">
        <v>393706.52</v>
      </c>
      <c r="H604"/>
      <c r="J604"/>
    </row>
    <row r="605" spans="1:10" ht="84.75" customHeight="1" x14ac:dyDescent="0.2">
      <c r="A605" s="12"/>
      <c r="B605" s="29"/>
      <c r="C605" s="42" t="s">
        <v>818</v>
      </c>
      <c r="D605" s="30" t="s">
        <v>819</v>
      </c>
      <c r="E605" s="51">
        <v>45447.66</v>
      </c>
      <c r="H605"/>
      <c r="J605"/>
    </row>
    <row r="606" spans="1:10" ht="58.5" customHeight="1" x14ac:dyDescent="0.2">
      <c r="A606" s="12"/>
      <c r="B606" s="29"/>
      <c r="C606" s="42" t="s">
        <v>272</v>
      </c>
      <c r="D606" s="30" t="s">
        <v>820</v>
      </c>
      <c r="E606" s="51">
        <v>125632.1</v>
      </c>
      <c r="H606"/>
      <c r="J606"/>
    </row>
    <row r="607" spans="1:10" ht="99.75" customHeight="1" x14ac:dyDescent="0.2">
      <c r="A607" s="12"/>
      <c r="B607" s="29"/>
      <c r="C607" s="42" t="s">
        <v>290</v>
      </c>
      <c r="D607" s="30" t="s">
        <v>370</v>
      </c>
      <c r="E607" s="51">
        <v>51956.55</v>
      </c>
      <c r="H607"/>
      <c r="J607"/>
    </row>
    <row r="608" spans="1:10" ht="31.5" x14ac:dyDescent="0.2">
      <c r="A608" s="12"/>
      <c r="B608" s="29"/>
      <c r="C608" s="42" t="s">
        <v>5</v>
      </c>
      <c r="D608" s="30" t="s">
        <v>821</v>
      </c>
      <c r="E608" s="51">
        <v>1511.67</v>
      </c>
      <c r="H608"/>
      <c r="J608"/>
    </row>
    <row r="609" spans="1:10" ht="47.25" x14ac:dyDescent="0.2">
      <c r="A609" s="12"/>
      <c r="B609" s="29"/>
      <c r="C609" s="42" t="s">
        <v>1268</v>
      </c>
      <c r="D609" s="30" t="s">
        <v>1269</v>
      </c>
      <c r="E609" s="51">
        <v>25025000</v>
      </c>
      <c r="H609"/>
      <c r="J609"/>
    </row>
    <row r="610" spans="1:10" ht="47.25" x14ac:dyDescent="0.2">
      <c r="A610" s="12"/>
      <c r="B610" s="29"/>
      <c r="C610" s="42" t="s">
        <v>1270</v>
      </c>
      <c r="D610" s="30" t="s">
        <v>1271</v>
      </c>
      <c r="E610" s="51">
        <v>986784800</v>
      </c>
      <c r="H610"/>
      <c r="J610"/>
    </row>
    <row r="611" spans="1:10" ht="31.5" x14ac:dyDescent="0.2">
      <c r="A611" s="12"/>
      <c r="B611" s="29"/>
      <c r="C611" s="42" t="s">
        <v>1272</v>
      </c>
      <c r="D611" s="30" t="s">
        <v>1273</v>
      </c>
      <c r="E611" s="51">
        <v>43881498.899999999</v>
      </c>
      <c r="H611"/>
      <c r="J611"/>
    </row>
    <row r="612" spans="1:10" ht="47.25" x14ac:dyDescent="0.2">
      <c r="A612" s="12"/>
      <c r="B612" s="29"/>
      <c r="C612" s="42" t="s">
        <v>1274</v>
      </c>
      <c r="D612" s="30" t="s">
        <v>1275</v>
      </c>
      <c r="E612" s="51">
        <v>12321001.48</v>
      </c>
      <c r="H612"/>
      <c r="J612"/>
    </row>
    <row r="613" spans="1:10" ht="78.75" x14ac:dyDescent="0.2">
      <c r="A613" s="12"/>
      <c r="B613" s="29"/>
      <c r="C613" s="42" t="s">
        <v>1276</v>
      </c>
      <c r="D613" s="30" t="s">
        <v>1277</v>
      </c>
      <c r="E613" s="51">
        <v>-6769176.2400000002</v>
      </c>
      <c r="H613"/>
      <c r="J613"/>
    </row>
    <row r="614" spans="1:10" ht="15.75" x14ac:dyDescent="0.2">
      <c r="A614" s="12" t="s">
        <v>156</v>
      </c>
      <c r="B614" s="71" t="s">
        <v>822</v>
      </c>
      <c r="C614" s="72"/>
      <c r="D614" s="73"/>
      <c r="E614" s="48">
        <f>SUM(E615:E634)</f>
        <v>991574737.25</v>
      </c>
      <c r="H614"/>
      <c r="J614"/>
    </row>
    <row r="615" spans="1:10" ht="47.25" x14ac:dyDescent="0.2">
      <c r="A615" s="12"/>
      <c r="B615" s="29"/>
      <c r="C615" s="42" t="s">
        <v>477</v>
      </c>
      <c r="D615" s="30" t="s">
        <v>22</v>
      </c>
      <c r="E615" s="51">
        <v>563294874.75</v>
      </c>
      <c r="H615"/>
      <c r="J615"/>
    </row>
    <row r="616" spans="1:10" ht="52.5" customHeight="1" x14ac:dyDescent="0.2">
      <c r="A616" s="12"/>
      <c r="B616" s="29"/>
      <c r="C616" s="42" t="s">
        <v>478</v>
      </c>
      <c r="D616" s="30" t="s">
        <v>21</v>
      </c>
      <c r="E616" s="51">
        <v>19147215.239999998</v>
      </c>
      <c r="H616"/>
      <c r="J616"/>
    </row>
    <row r="617" spans="1:10" ht="94.5" x14ac:dyDescent="0.2">
      <c r="A617" s="12"/>
      <c r="B617" s="29"/>
      <c r="C617" s="42" t="s">
        <v>479</v>
      </c>
      <c r="D617" s="30" t="s">
        <v>20</v>
      </c>
      <c r="E617" s="51">
        <v>116200</v>
      </c>
      <c r="H617"/>
      <c r="J617"/>
    </row>
    <row r="618" spans="1:10" ht="54" customHeight="1" x14ac:dyDescent="0.2">
      <c r="A618" s="12"/>
      <c r="B618" s="29"/>
      <c r="C618" s="42" t="s">
        <v>203</v>
      </c>
      <c r="D618" s="30" t="s">
        <v>219</v>
      </c>
      <c r="E618" s="51">
        <v>78290.62</v>
      </c>
      <c r="H618"/>
      <c r="J618"/>
    </row>
    <row r="619" spans="1:10" ht="55.5" customHeight="1" x14ac:dyDescent="0.2">
      <c r="A619" s="12"/>
      <c r="B619" s="29"/>
      <c r="C619" s="42" t="s">
        <v>454</v>
      </c>
      <c r="D619" s="30" t="s">
        <v>201</v>
      </c>
      <c r="E619" s="51">
        <v>323829.56</v>
      </c>
      <c r="H619"/>
      <c r="J619"/>
    </row>
    <row r="620" spans="1:10" ht="126" x14ac:dyDescent="0.2">
      <c r="A620" s="12"/>
      <c r="B620" s="29"/>
      <c r="C620" s="42" t="s">
        <v>641</v>
      </c>
      <c r="D620" s="30" t="s">
        <v>549</v>
      </c>
      <c r="E620" s="51">
        <v>74237.25</v>
      </c>
      <c r="H620"/>
      <c r="J620"/>
    </row>
    <row r="621" spans="1:10" ht="120.75" customHeight="1" x14ac:dyDescent="0.2">
      <c r="A621" s="12"/>
      <c r="B621" s="29"/>
      <c r="C621" s="42" t="s">
        <v>671</v>
      </c>
      <c r="D621" s="30" t="s">
        <v>371</v>
      </c>
      <c r="E621" s="51">
        <v>76636.710000000006</v>
      </c>
      <c r="H621"/>
      <c r="J621"/>
    </row>
    <row r="622" spans="1:10" ht="126" x14ac:dyDescent="0.2">
      <c r="A622" s="12"/>
      <c r="B622" s="29"/>
      <c r="C622" s="42" t="s">
        <v>675</v>
      </c>
      <c r="D622" s="30" t="s">
        <v>372</v>
      </c>
      <c r="E622" s="51">
        <v>152000</v>
      </c>
      <c r="H622"/>
      <c r="J622"/>
    </row>
    <row r="623" spans="1:10" ht="141.75" x14ac:dyDescent="0.2">
      <c r="A623" s="12"/>
      <c r="B623" s="29"/>
      <c r="C623" s="42" t="s">
        <v>676</v>
      </c>
      <c r="D623" s="30" t="s">
        <v>550</v>
      </c>
      <c r="E623" s="51">
        <v>6000</v>
      </c>
      <c r="H623"/>
      <c r="J623"/>
    </row>
    <row r="624" spans="1:10" ht="126" x14ac:dyDescent="0.2">
      <c r="A624" s="12"/>
      <c r="B624" s="29"/>
      <c r="C624" s="42" t="s">
        <v>677</v>
      </c>
      <c r="D624" s="30" t="s">
        <v>373</v>
      </c>
      <c r="E624" s="51">
        <v>18000</v>
      </c>
      <c r="H624"/>
      <c r="J624"/>
    </row>
    <row r="625" spans="1:10" ht="126" x14ac:dyDescent="0.2">
      <c r="A625" s="12"/>
      <c r="B625" s="29"/>
      <c r="C625" s="42" t="s">
        <v>678</v>
      </c>
      <c r="D625" s="30" t="s">
        <v>374</v>
      </c>
      <c r="E625" s="51">
        <v>145025.48000000001</v>
      </c>
      <c r="H625"/>
      <c r="J625"/>
    </row>
    <row r="626" spans="1:10" ht="110.25" x14ac:dyDescent="0.2">
      <c r="A626" s="12"/>
      <c r="B626" s="29"/>
      <c r="C626" s="42" t="s">
        <v>823</v>
      </c>
      <c r="D626" s="30" t="s">
        <v>824</v>
      </c>
      <c r="E626" s="51">
        <v>20000</v>
      </c>
      <c r="H626"/>
      <c r="J626"/>
    </row>
    <row r="627" spans="1:10" ht="101.25" customHeight="1" x14ac:dyDescent="0.2">
      <c r="A627" s="12"/>
      <c r="B627" s="29"/>
      <c r="C627" s="42" t="s">
        <v>703</v>
      </c>
      <c r="D627" s="30" t="s">
        <v>375</v>
      </c>
      <c r="E627" s="51">
        <v>9000</v>
      </c>
      <c r="H627"/>
      <c r="J627"/>
    </row>
    <row r="628" spans="1:10" ht="96" customHeight="1" x14ac:dyDescent="0.2">
      <c r="A628" s="12"/>
      <c r="B628" s="29"/>
      <c r="C628" s="42" t="s">
        <v>711</v>
      </c>
      <c r="D628" s="30" t="s">
        <v>376</v>
      </c>
      <c r="E628" s="51">
        <v>154341.69</v>
      </c>
      <c r="H628"/>
      <c r="J628"/>
    </row>
    <row r="629" spans="1:10" ht="94.5" x14ac:dyDescent="0.2">
      <c r="A629" s="12"/>
      <c r="B629" s="29"/>
      <c r="C629" s="42" t="s">
        <v>480</v>
      </c>
      <c r="D629" s="30" t="s">
        <v>377</v>
      </c>
      <c r="E629" s="51">
        <v>5390927.7300000004</v>
      </c>
      <c r="H629"/>
      <c r="J629"/>
    </row>
    <row r="630" spans="1:10" ht="47.25" x14ac:dyDescent="0.2">
      <c r="A630" s="12"/>
      <c r="B630" s="29"/>
      <c r="C630" s="42" t="s">
        <v>1278</v>
      </c>
      <c r="D630" s="30" t="s">
        <v>1279</v>
      </c>
      <c r="E630" s="51">
        <v>333057266.19</v>
      </c>
      <c r="H630"/>
      <c r="J630"/>
    </row>
    <row r="631" spans="1:10" ht="47.25" x14ac:dyDescent="0.2">
      <c r="A631" s="12"/>
      <c r="B631" s="29"/>
      <c r="C631" s="42" t="s">
        <v>1280</v>
      </c>
      <c r="D631" s="30" t="s">
        <v>1281</v>
      </c>
      <c r="E631" s="51">
        <v>51772600</v>
      </c>
      <c r="H631"/>
      <c r="J631"/>
    </row>
    <row r="632" spans="1:10" ht="31.5" x14ac:dyDescent="0.2">
      <c r="A632" s="12"/>
      <c r="B632" s="29"/>
      <c r="C632" s="42" t="s">
        <v>1282</v>
      </c>
      <c r="D632" s="30" t="s">
        <v>1283</v>
      </c>
      <c r="E632" s="51">
        <v>10217300</v>
      </c>
      <c r="H632"/>
      <c r="J632"/>
    </row>
    <row r="633" spans="1:10" ht="78.75" x14ac:dyDescent="0.2">
      <c r="A633" s="12"/>
      <c r="B633" s="29"/>
      <c r="C633" s="42" t="s">
        <v>1284</v>
      </c>
      <c r="D633" s="30" t="s">
        <v>1285</v>
      </c>
      <c r="E633" s="51">
        <v>7564300</v>
      </c>
      <c r="H633"/>
      <c r="J633"/>
    </row>
    <row r="634" spans="1:10" ht="47.25" x14ac:dyDescent="0.2">
      <c r="A634" s="12"/>
      <c r="B634" s="29"/>
      <c r="C634" s="42" t="s">
        <v>1286</v>
      </c>
      <c r="D634" s="30" t="s">
        <v>1287</v>
      </c>
      <c r="E634" s="51">
        <v>-43307.97</v>
      </c>
      <c r="H634"/>
      <c r="J634"/>
    </row>
    <row r="635" spans="1:10" ht="15.75" x14ac:dyDescent="0.2">
      <c r="A635" s="12" t="s">
        <v>157</v>
      </c>
      <c r="B635" s="71" t="s">
        <v>171</v>
      </c>
      <c r="C635" s="72"/>
      <c r="D635" s="73"/>
      <c r="E635" s="48">
        <f>SUM(E636:E654)</f>
        <v>15144362.709999999</v>
      </c>
      <c r="H635"/>
      <c r="J635"/>
    </row>
    <row r="636" spans="1:10" ht="110.25" x14ac:dyDescent="0.2">
      <c r="A636" s="12"/>
      <c r="B636" s="29"/>
      <c r="C636" s="42" t="s">
        <v>628</v>
      </c>
      <c r="D636" s="30" t="s">
        <v>19</v>
      </c>
      <c r="E636" s="51">
        <v>9630500</v>
      </c>
      <c r="H636"/>
      <c r="J636"/>
    </row>
    <row r="637" spans="1:10" ht="52.5" customHeight="1" x14ac:dyDescent="0.2">
      <c r="A637" s="12"/>
      <c r="B637" s="29"/>
      <c r="C637" s="42" t="s">
        <v>203</v>
      </c>
      <c r="D637" s="30" t="s">
        <v>825</v>
      </c>
      <c r="E637" s="51">
        <v>0.15</v>
      </c>
      <c r="H637"/>
      <c r="J637"/>
    </row>
    <row r="638" spans="1:10" ht="135" customHeight="1" x14ac:dyDescent="0.2">
      <c r="A638" s="12"/>
      <c r="B638" s="29"/>
      <c r="C638" s="42" t="s">
        <v>672</v>
      </c>
      <c r="D638" s="30" t="s">
        <v>378</v>
      </c>
      <c r="E638" s="51">
        <v>121000</v>
      </c>
      <c r="H638"/>
      <c r="J638"/>
    </row>
    <row r="639" spans="1:10" ht="102.75" customHeight="1" x14ac:dyDescent="0.2">
      <c r="A639" s="12"/>
      <c r="B639" s="29"/>
      <c r="C639" s="42" t="s">
        <v>670</v>
      </c>
      <c r="D639" s="30" t="s">
        <v>379</v>
      </c>
      <c r="E639" s="51">
        <v>221992.45</v>
      </c>
      <c r="H639"/>
      <c r="J639"/>
    </row>
    <row r="640" spans="1:10" ht="134.25" customHeight="1" x14ac:dyDescent="0.2">
      <c r="A640" s="12"/>
      <c r="B640" s="29"/>
      <c r="C640" s="42" t="s">
        <v>705</v>
      </c>
      <c r="D640" s="30" t="s">
        <v>380</v>
      </c>
      <c r="E640" s="51">
        <v>615035.34</v>
      </c>
      <c r="H640"/>
      <c r="J640"/>
    </row>
    <row r="641" spans="1:10" ht="150" customHeight="1" x14ac:dyDescent="0.2">
      <c r="A641" s="12"/>
      <c r="B641" s="29"/>
      <c r="C641" s="42" t="s">
        <v>680</v>
      </c>
      <c r="D641" s="30" t="s">
        <v>381</v>
      </c>
      <c r="E641" s="51">
        <v>70000</v>
      </c>
      <c r="H641"/>
      <c r="J641"/>
    </row>
    <row r="642" spans="1:10" ht="104.25" customHeight="1" x14ac:dyDescent="0.2">
      <c r="A642" s="12"/>
      <c r="B642" s="29"/>
      <c r="C642" s="42" t="s">
        <v>694</v>
      </c>
      <c r="D642" s="30" t="s">
        <v>382</v>
      </c>
      <c r="E642" s="51">
        <v>55000</v>
      </c>
      <c r="H642"/>
      <c r="J642"/>
    </row>
    <row r="643" spans="1:10" ht="157.5" x14ac:dyDescent="0.2">
      <c r="A643" s="12"/>
      <c r="B643" s="29"/>
      <c r="C643" s="42" t="s">
        <v>683</v>
      </c>
      <c r="D643" s="30" t="s">
        <v>383</v>
      </c>
      <c r="E643" s="51">
        <v>285000</v>
      </c>
      <c r="H643"/>
      <c r="J643"/>
    </row>
    <row r="644" spans="1:10" ht="126" x14ac:dyDescent="0.2">
      <c r="A644" s="12"/>
      <c r="B644" s="29"/>
      <c r="C644" s="42" t="s">
        <v>826</v>
      </c>
      <c r="D644" s="30" t="s">
        <v>827</v>
      </c>
      <c r="E644" s="51">
        <v>10000</v>
      </c>
      <c r="H644"/>
      <c r="J644"/>
    </row>
    <row r="645" spans="1:10" ht="141.75" x14ac:dyDescent="0.2">
      <c r="A645" s="12"/>
      <c r="B645" s="29"/>
      <c r="C645" s="42" t="s">
        <v>684</v>
      </c>
      <c r="D645" s="30" t="s">
        <v>384</v>
      </c>
      <c r="E645" s="51">
        <v>50000</v>
      </c>
      <c r="H645"/>
      <c r="J645"/>
    </row>
    <row r="646" spans="1:10" ht="218.25" customHeight="1" x14ac:dyDescent="0.2">
      <c r="A646" s="12"/>
      <c r="B646" s="29"/>
      <c r="C646" s="42" t="s">
        <v>883</v>
      </c>
      <c r="D646" s="30" t="s">
        <v>385</v>
      </c>
      <c r="E646" s="51">
        <v>447862.69</v>
      </c>
      <c r="H646"/>
      <c r="J646"/>
    </row>
    <row r="647" spans="1:10" ht="204.75" x14ac:dyDescent="0.2">
      <c r="A647" s="12"/>
      <c r="B647" s="29"/>
      <c r="C647" s="42" t="s">
        <v>687</v>
      </c>
      <c r="D647" s="30" t="s">
        <v>386</v>
      </c>
      <c r="E647" s="51">
        <v>135000</v>
      </c>
      <c r="H647"/>
      <c r="J647"/>
    </row>
    <row r="648" spans="1:10" ht="101.25" customHeight="1" x14ac:dyDescent="0.2">
      <c r="A648" s="12"/>
      <c r="B648" s="29"/>
      <c r="C648" s="42" t="s">
        <v>711</v>
      </c>
      <c r="D648" s="30" t="s">
        <v>387</v>
      </c>
      <c r="E648" s="51">
        <v>518476.45</v>
      </c>
      <c r="H648"/>
      <c r="J648"/>
    </row>
    <row r="649" spans="1:10" ht="157.5" x14ac:dyDescent="0.2">
      <c r="A649" s="12"/>
      <c r="B649" s="29"/>
      <c r="C649" s="42" t="s">
        <v>481</v>
      </c>
      <c r="D649" s="30" t="s">
        <v>388</v>
      </c>
      <c r="E649" s="51">
        <v>50000</v>
      </c>
      <c r="H649"/>
      <c r="J649"/>
    </row>
    <row r="650" spans="1:10" ht="157.5" x14ac:dyDescent="0.2">
      <c r="A650" s="12"/>
      <c r="B650" s="29"/>
      <c r="C650" s="42" t="s">
        <v>482</v>
      </c>
      <c r="D650" s="30" t="s">
        <v>389</v>
      </c>
      <c r="E650" s="51">
        <v>2533244.35</v>
      </c>
      <c r="H650"/>
      <c r="J650"/>
    </row>
    <row r="651" spans="1:10" ht="99.75" customHeight="1" x14ac:dyDescent="0.2">
      <c r="A651" s="12"/>
      <c r="B651" s="29"/>
      <c r="C651" s="42" t="s">
        <v>467</v>
      </c>
      <c r="D651" s="30" t="s">
        <v>390</v>
      </c>
      <c r="E651" s="51">
        <v>64026.25</v>
      </c>
      <c r="H651"/>
      <c r="J651"/>
    </row>
    <row r="652" spans="1:10" ht="126" x14ac:dyDescent="0.2">
      <c r="A652" s="12"/>
      <c r="B652" s="29"/>
      <c r="C652" s="42" t="s">
        <v>466</v>
      </c>
      <c r="D652" s="30" t="s">
        <v>391</v>
      </c>
      <c r="E652" s="51">
        <v>65000</v>
      </c>
      <c r="H652"/>
      <c r="J652"/>
    </row>
    <row r="653" spans="1:10" ht="81.75" customHeight="1" x14ac:dyDescent="0.2">
      <c r="A653" s="12"/>
      <c r="B653" s="29"/>
      <c r="C653" s="42" t="s">
        <v>246</v>
      </c>
      <c r="D653" s="30" t="s">
        <v>551</v>
      </c>
      <c r="E653" s="51">
        <v>47.81</v>
      </c>
      <c r="H653"/>
      <c r="J653"/>
    </row>
    <row r="654" spans="1:10" ht="63" x14ac:dyDescent="0.2">
      <c r="A654" s="12"/>
      <c r="B654" s="29"/>
      <c r="C654" s="42" t="s">
        <v>1007</v>
      </c>
      <c r="D654" s="30" t="s">
        <v>1288</v>
      </c>
      <c r="E654" s="51">
        <v>272177.21999999997</v>
      </c>
      <c r="H654"/>
      <c r="J654"/>
    </row>
    <row r="655" spans="1:10" ht="15.75" x14ac:dyDescent="0.2">
      <c r="A655" s="12" t="s">
        <v>158</v>
      </c>
      <c r="B655" s="71" t="s">
        <v>172</v>
      </c>
      <c r="C655" s="72"/>
      <c r="D655" s="73"/>
      <c r="E655" s="48">
        <f>SUM(E656:E735)</f>
        <v>101890239.50000001</v>
      </c>
      <c r="H655"/>
      <c r="J655"/>
    </row>
    <row r="656" spans="1:10" ht="69.75" customHeight="1" x14ac:dyDescent="0.2">
      <c r="A656" s="12"/>
      <c r="B656" s="29"/>
      <c r="C656" s="42" t="s">
        <v>455</v>
      </c>
      <c r="D656" s="30" t="s">
        <v>392</v>
      </c>
      <c r="E656" s="51">
        <v>7242239.4500000002</v>
      </c>
      <c r="H656"/>
      <c r="J656"/>
    </row>
    <row r="657" spans="1:10" ht="57" customHeight="1" x14ac:dyDescent="0.2">
      <c r="A657" s="12"/>
      <c r="B657" s="29"/>
      <c r="C657" s="42" t="s">
        <v>203</v>
      </c>
      <c r="D657" s="30" t="s">
        <v>220</v>
      </c>
      <c r="E657" s="51">
        <v>2804846.15</v>
      </c>
      <c r="H657"/>
      <c r="J657"/>
    </row>
    <row r="658" spans="1:10" ht="130.5" customHeight="1" x14ac:dyDescent="0.2">
      <c r="A658" s="12"/>
      <c r="B658" s="29"/>
      <c r="C658" s="42" t="s">
        <v>641</v>
      </c>
      <c r="D658" s="30" t="s">
        <v>393</v>
      </c>
      <c r="E658" s="51">
        <v>228688.74</v>
      </c>
      <c r="H658"/>
      <c r="J658"/>
    </row>
    <row r="659" spans="1:10" ht="114.75" customHeight="1" x14ac:dyDescent="0.2">
      <c r="A659" s="12"/>
      <c r="B659" s="29"/>
      <c r="C659" s="42" t="s">
        <v>644</v>
      </c>
      <c r="D659" s="30" t="s">
        <v>394</v>
      </c>
      <c r="E659" s="51">
        <v>58497.66</v>
      </c>
      <c r="H659"/>
      <c r="J659"/>
    </row>
    <row r="660" spans="1:10" ht="132.75" customHeight="1" x14ac:dyDescent="0.2">
      <c r="A660" s="12"/>
      <c r="B660" s="29"/>
      <c r="C660" s="42" t="s">
        <v>642</v>
      </c>
      <c r="D660" s="30" t="s">
        <v>395</v>
      </c>
      <c r="E660" s="51">
        <v>15540.7</v>
      </c>
      <c r="H660"/>
      <c r="J660"/>
    </row>
    <row r="661" spans="1:10" ht="99.75" customHeight="1" x14ac:dyDescent="0.2">
      <c r="A661" s="12"/>
      <c r="B661" s="29"/>
      <c r="C661" s="42" t="s">
        <v>645</v>
      </c>
      <c r="D661" s="30" t="s">
        <v>396</v>
      </c>
      <c r="E661" s="51">
        <v>134000</v>
      </c>
      <c r="H661"/>
      <c r="J661"/>
    </row>
    <row r="662" spans="1:10" ht="118.5" customHeight="1" x14ac:dyDescent="0.2">
      <c r="A662" s="12"/>
      <c r="B662" s="29"/>
      <c r="C662" s="42" t="s">
        <v>646</v>
      </c>
      <c r="D662" s="30" t="s">
        <v>397</v>
      </c>
      <c r="E662" s="51">
        <v>8500</v>
      </c>
      <c r="H662"/>
      <c r="J662"/>
    </row>
    <row r="663" spans="1:10" ht="101.25" customHeight="1" x14ac:dyDescent="0.2">
      <c r="A663" s="12"/>
      <c r="B663" s="29"/>
      <c r="C663" s="42" t="s">
        <v>552</v>
      </c>
      <c r="D663" s="30" t="s">
        <v>398</v>
      </c>
      <c r="E663" s="51">
        <v>6000.16</v>
      </c>
      <c r="H663"/>
      <c r="J663"/>
    </row>
    <row r="664" spans="1:10" ht="91.5" customHeight="1" x14ac:dyDescent="0.2">
      <c r="A664" s="12"/>
      <c r="B664" s="29"/>
      <c r="C664" s="42" t="s">
        <v>643</v>
      </c>
      <c r="D664" s="30" t="s">
        <v>399</v>
      </c>
      <c r="E664" s="51">
        <v>343508.35</v>
      </c>
      <c r="H664"/>
      <c r="J664"/>
    </row>
    <row r="665" spans="1:10" ht="140.25" customHeight="1" x14ac:dyDescent="0.2">
      <c r="A665" s="12"/>
      <c r="B665" s="29"/>
      <c r="C665" s="42" t="s">
        <v>647</v>
      </c>
      <c r="D665" s="30" t="s">
        <v>400</v>
      </c>
      <c r="E665" s="51">
        <v>3750</v>
      </c>
      <c r="H665"/>
      <c r="J665"/>
    </row>
    <row r="666" spans="1:10" ht="189" x14ac:dyDescent="0.2">
      <c r="A666" s="12"/>
      <c r="B666" s="29"/>
      <c r="C666" s="42" t="s">
        <v>648</v>
      </c>
      <c r="D666" s="30" t="s">
        <v>401</v>
      </c>
      <c r="E666" s="51">
        <v>46539.97</v>
      </c>
      <c r="H666"/>
      <c r="J666"/>
    </row>
    <row r="667" spans="1:10" ht="150.75" customHeight="1" x14ac:dyDescent="0.2">
      <c r="A667" s="12"/>
      <c r="B667" s="29"/>
      <c r="C667" s="42" t="s">
        <v>649</v>
      </c>
      <c r="D667" s="30" t="s">
        <v>402</v>
      </c>
      <c r="E667" s="51">
        <v>268671.40000000002</v>
      </c>
      <c r="H667"/>
      <c r="J667"/>
    </row>
    <row r="668" spans="1:10" ht="146.25" customHeight="1" x14ac:dyDescent="0.2">
      <c r="A668" s="12"/>
      <c r="B668" s="29"/>
      <c r="C668" s="42" t="s">
        <v>652</v>
      </c>
      <c r="D668" s="30" t="s">
        <v>403</v>
      </c>
      <c r="E668" s="51">
        <v>10000</v>
      </c>
      <c r="H668"/>
      <c r="J668"/>
    </row>
    <row r="669" spans="1:10" ht="189" x14ac:dyDescent="0.2">
      <c r="A669" s="12"/>
      <c r="B669" s="29"/>
      <c r="C669" s="42" t="s">
        <v>653</v>
      </c>
      <c r="D669" s="30" t="s">
        <v>404</v>
      </c>
      <c r="E669" s="51">
        <v>60365.71</v>
      </c>
      <c r="H669"/>
      <c r="J669"/>
    </row>
    <row r="670" spans="1:10" ht="120.75" customHeight="1" x14ac:dyDescent="0.2">
      <c r="A670" s="12"/>
      <c r="B670" s="29"/>
      <c r="C670" s="42" t="s">
        <v>650</v>
      </c>
      <c r="D670" s="30" t="s">
        <v>405</v>
      </c>
      <c r="E670" s="51">
        <v>1209871.19</v>
      </c>
      <c r="H670"/>
      <c r="J670"/>
    </row>
    <row r="671" spans="1:10" ht="118.5" customHeight="1" x14ac:dyDescent="0.2">
      <c r="A671" s="12"/>
      <c r="B671" s="29"/>
      <c r="C671" s="42" t="s">
        <v>651</v>
      </c>
      <c r="D671" s="30" t="s">
        <v>406</v>
      </c>
      <c r="E671" s="51">
        <v>28481.15</v>
      </c>
      <c r="H671"/>
      <c r="J671"/>
    </row>
    <row r="672" spans="1:10" ht="99.75" customHeight="1" x14ac:dyDescent="0.2">
      <c r="A672" s="12"/>
      <c r="B672" s="29"/>
      <c r="C672" s="42" t="s">
        <v>498</v>
      </c>
      <c r="D672" s="30" t="s">
        <v>407</v>
      </c>
      <c r="E672" s="51">
        <v>35453.19</v>
      </c>
      <c r="H672"/>
      <c r="J672"/>
    </row>
    <row r="673" spans="1:10" ht="117.75" customHeight="1" x14ac:dyDescent="0.2">
      <c r="A673" s="12"/>
      <c r="B673" s="29"/>
      <c r="C673" s="42" t="s">
        <v>712</v>
      </c>
      <c r="D673" s="30" t="s">
        <v>408</v>
      </c>
      <c r="E673" s="51">
        <v>694480.75</v>
      </c>
      <c r="H673"/>
      <c r="J673"/>
    </row>
    <row r="674" spans="1:10" ht="94.5" x14ac:dyDescent="0.2">
      <c r="A674" s="12"/>
      <c r="B674" s="29"/>
      <c r="C674" s="42" t="s">
        <v>499</v>
      </c>
      <c r="D674" s="30" t="s">
        <v>409</v>
      </c>
      <c r="E674" s="51">
        <v>147537.22</v>
      </c>
      <c r="H674"/>
      <c r="J674"/>
    </row>
    <row r="675" spans="1:10" ht="83.25" customHeight="1" x14ac:dyDescent="0.2">
      <c r="A675" s="12"/>
      <c r="B675" s="29"/>
      <c r="C675" s="42" t="s">
        <v>709</v>
      </c>
      <c r="D675" s="30" t="s">
        <v>410</v>
      </c>
      <c r="E675" s="51">
        <v>23505707.420000002</v>
      </c>
      <c r="H675"/>
      <c r="J675"/>
    </row>
    <row r="676" spans="1:10" ht="141.75" x14ac:dyDescent="0.2">
      <c r="A676" s="12"/>
      <c r="B676" s="29"/>
      <c r="C676" s="42" t="s">
        <v>828</v>
      </c>
      <c r="D676" s="30" t="s">
        <v>829</v>
      </c>
      <c r="E676" s="51">
        <v>81000</v>
      </c>
      <c r="H676"/>
      <c r="J676"/>
    </row>
    <row r="677" spans="1:10" ht="96" customHeight="1" x14ac:dyDescent="0.2">
      <c r="A677" s="12"/>
      <c r="B677" s="29"/>
      <c r="C677" s="42" t="s">
        <v>830</v>
      </c>
      <c r="D677" s="30" t="s">
        <v>831</v>
      </c>
      <c r="E677" s="51">
        <v>1500</v>
      </c>
      <c r="H677"/>
      <c r="J677"/>
    </row>
    <row r="678" spans="1:10" ht="126" x14ac:dyDescent="0.2">
      <c r="A678" s="12"/>
      <c r="B678" s="29"/>
      <c r="C678" s="42" t="s">
        <v>714</v>
      </c>
      <c r="D678" s="30" t="s">
        <v>411</v>
      </c>
      <c r="E678" s="51">
        <v>136450.28</v>
      </c>
      <c r="H678"/>
      <c r="J678"/>
    </row>
    <row r="679" spans="1:10" ht="126" x14ac:dyDescent="0.2">
      <c r="A679" s="12"/>
      <c r="B679" s="29"/>
      <c r="C679" s="42" t="s">
        <v>713</v>
      </c>
      <c r="D679" s="30" t="s">
        <v>412</v>
      </c>
      <c r="E679" s="51">
        <v>117326.36</v>
      </c>
      <c r="H679"/>
      <c r="J679"/>
    </row>
    <row r="680" spans="1:10" ht="110.25" x14ac:dyDescent="0.2">
      <c r="A680" s="12"/>
      <c r="B680" s="29"/>
      <c r="C680" s="42" t="s">
        <v>715</v>
      </c>
      <c r="D680" s="30" t="s">
        <v>413</v>
      </c>
      <c r="E680" s="51">
        <v>4815</v>
      </c>
      <c r="H680"/>
      <c r="J680"/>
    </row>
    <row r="681" spans="1:10" ht="120" customHeight="1" x14ac:dyDescent="0.2">
      <c r="A681" s="12"/>
      <c r="B681" s="29"/>
      <c r="C681" s="42" t="s">
        <v>716</v>
      </c>
      <c r="D681" s="30" t="s">
        <v>414</v>
      </c>
      <c r="E681" s="51">
        <v>1549622.07</v>
      </c>
      <c r="H681"/>
      <c r="J681"/>
    </row>
    <row r="682" spans="1:10" ht="106.5" customHeight="1" x14ac:dyDescent="0.2">
      <c r="A682" s="12"/>
      <c r="B682" s="29"/>
      <c r="C682" s="42" t="s">
        <v>717</v>
      </c>
      <c r="D682" s="30" t="s">
        <v>415</v>
      </c>
      <c r="E682" s="51">
        <v>93644.29</v>
      </c>
      <c r="H682"/>
      <c r="J682"/>
    </row>
    <row r="683" spans="1:10" ht="181.5" customHeight="1" x14ac:dyDescent="0.2">
      <c r="A683" s="12"/>
      <c r="B683" s="29"/>
      <c r="C683" s="42" t="s">
        <v>718</v>
      </c>
      <c r="D683" s="30" t="s">
        <v>553</v>
      </c>
      <c r="E683" s="51">
        <v>85000</v>
      </c>
      <c r="H683"/>
      <c r="J683"/>
    </row>
    <row r="684" spans="1:10" ht="99.75" customHeight="1" x14ac:dyDescent="0.2">
      <c r="A684" s="12"/>
      <c r="B684" s="29"/>
      <c r="C684" s="42" t="s">
        <v>832</v>
      </c>
      <c r="D684" s="30" t="s">
        <v>833</v>
      </c>
      <c r="E684" s="51">
        <v>15000</v>
      </c>
      <c r="H684"/>
      <c r="J684"/>
    </row>
    <row r="685" spans="1:10" ht="94.5" x14ac:dyDescent="0.2">
      <c r="A685" s="12"/>
      <c r="B685" s="29"/>
      <c r="C685" s="42" t="s">
        <v>719</v>
      </c>
      <c r="D685" s="30" t="s">
        <v>416</v>
      </c>
      <c r="E685" s="51">
        <v>32050</v>
      </c>
      <c r="H685"/>
      <c r="J685"/>
    </row>
    <row r="686" spans="1:10" ht="99.75" customHeight="1" x14ac:dyDescent="0.2">
      <c r="A686" s="12"/>
      <c r="B686" s="29"/>
      <c r="C686" s="42" t="s">
        <v>654</v>
      </c>
      <c r="D686" s="30" t="s">
        <v>417</v>
      </c>
      <c r="E686" s="51">
        <v>4938.16</v>
      </c>
      <c r="H686"/>
      <c r="J686"/>
    </row>
    <row r="687" spans="1:10" ht="104.25" customHeight="1" x14ac:dyDescent="0.2">
      <c r="A687" s="12"/>
      <c r="B687" s="29"/>
      <c r="C687" s="42" t="s">
        <v>656</v>
      </c>
      <c r="D687" s="30" t="s">
        <v>418</v>
      </c>
      <c r="E687" s="51">
        <v>45760</v>
      </c>
      <c r="H687"/>
      <c r="J687"/>
    </row>
    <row r="688" spans="1:10" ht="110.25" x14ac:dyDescent="0.2">
      <c r="A688" s="12"/>
      <c r="B688" s="29"/>
      <c r="C688" s="42" t="s">
        <v>458</v>
      </c>
      <c r="D688" s="30" t="s">
        <v>554</v>
      </c>
      <c r="E688" s="51">
        <v>2834002.31</v>
      </c>
      <c r="H688"/>
      <c r="J688"/>
    </row>
    <row r="689" spans="1:10" ht="101.25" customHeight="1" x14ac:dyDescent="0.2">
      <c r="A689" s="12"/>
      <c r="B689" s="29"/>
      <c r="C689" s="42" t="s">
        <v>834</v>
      </c>
      <c r="D689" s="30" t="s">
        <v>835</v>
      </c>
      <c r="E689" s="51">
        <v>10000</v>
      </c>
      <c r="H689"/>
      <c r="J689"/>
    </row>
    <row r="690" spans="1:10" ht="120" customHeight="1" x14ac:dyDescent="0.2">
      <c r="A690" s="12"/>
      <c r="B690" s="29"/>
      <c r="C690" s="42" t="s">
        <v>658</v>
      </c>
      <c r="D690" s="30" t="s">
        <v>419</v>
      </c>
      <c r="E690" s="51">
        <v>1500</v>
      </c>
      <c r="H690"/>
      <c r="J690"/>
    </row>
    <row r="691" spans="1:10" ht="90.75" customHeight="1" x14ac:dyDescent="0.2">
      <c r="A691" s="12"/>
      <c r="B691" s="29"/>
      <c r="C691" s="42" t="s">
        <v>659</v>
      </c>
      <c r="D691" s="30" t="s">
        <v>420</v>
      </c>
      <c r="E691" s="51">
        <v>313065.67</v>
      </c>
      <c r="H691"/>
      <c r="J691"/>
    </row>
    <row r="692" spans="1:10" ht="126" x14ac:dyDescent="0.2">
      <c r="A692" s="12"/>
      <c r="B692" s="29"/>
      <c r="C692" s="42" t="s">
        <v>661</v>
      </c>
      <c r="D692" s="30" t="s">
        <v>421</v>
      </c>
      <c r="E692" s="51">
        <v>39289.14</v>
      </c>
      <c r="H692"/>
      <c r="J692"/>
    </row>
    <row r="693" spans="1:10" ht="128.25" customHeight="1" x14ac:dyDescent="0.2">
      <c r="A693" s="12"/>
      <c r="B693" s="29"/>
      <c r="C693" s="42" t="s">
        <v>662</v>
      </c>
      <c r="D693" s="30" t="s">
        <v>422</v>
      </c>
      <c r="E693" s="51">
        <v>3879754.42</v>
      </c>
      <c r="H693"/>
      <c r="J693"/>
    </row>
    <row r="694" spans="1:10" ht="132" customHeight="1" x14ac:dyDescent="0.2">
      <c r="A694" s="12"/>
      <c r="B694" s="29"/>
      <c r="C694" s="42" t="s">
        <v>663</v>
      </c>
      <c r="D694" s="30" t="s">
        <v>423</v>
      </c>
      <c r="E694" s="51">
        <v>71832.240000000005</v>
      </c>
      <c r="H694"/>
      <c r="J694"/>
    </row>
    <row r="695" spans="1:10" ht="132.75" customHeight="1" x14ac:dyDescent="0.2">
      <c r="A695" s="12"/>
      <c r="B695" s="29"/>
      <c r="C695" s="42" t="s">
        <v>664</v>
      </c>
      <c r="D695" s="30" t="s">
        <v>424</v>
      </c>
      <c r="E695" s="51">
        <v>383362.03</v>
      </c>
      <c r="H695"/>
      <c r="J695"/>
    </row>
    <row r="696" spans="1:10" ht="128.25" customHeight="1" x14ac:dyDescent="0.2">
      <c r="A696" s="12"/>
      <c r="B696" s="29"/>
      <c r="C696" s="42" t="s">
        <v>665</v>
      </c>
      <c r="D696" s="30" t="s">
        <v>425</v>
      </c>
      <c r="E696" s="51">
        <v>3465.6</v>
      </c>
      <c r="H696"/>
      <c r="J696"/>
    </row>
    <row r="697" spans="1:10" ht="110.25" x14ac:dyDescent="0.2">
      <c r="A697" s="12"/>
      <c r="B697" s="29"/>
      <c r="C697" s="42" t="s">
        <v>660</v>
      </c>
      <c r="D697" s="30" t="s">
        <v>426</v>
      </c>
      <c r="E697" s="51">
        <v>1060403.07</v>
      </c>
      <c r="H697"/>
      <c r="J697"/>
    </row>
    <row r="698" spans="1:10" ht="141.75" x14ac:dyDescent="0.2">
      <c r="A698" s="12"/>
      <c r="B698" s="29"/>
      <c r="C698" s="42" t="s">
        <v>691</v>
      </c>
      <c r="D698" s="30" t="s">
        <v>427</v>
      </c>
      <c r="E698" s="51">
        <v>250</v>
      </c>
      <c r="H698"/>
      <c r="J698"/>
    </row>
    <row r="699" spans="1:10" ht="141.75" x14ac:dyDescent="0.2">
      <c r="A699" s="12"/>
      <c r="B699" s="29"/>
      <c r="C699" s="42" t="s">
        <v>706</v>
      </c>
      <c r="D699" s="30" t="s">
        <v>428</v>
      </c>
      <c r="E699" s="51">
        <v>326516.09999999998</v>
      </c>
      <c r="H699"/>
      <c r="J699"/>
    </row>
    <row r="700" spans="1:10" ht="147" customHeight="1" x14ac:dyDescent="0.2">
      <c r="A700" s="12"/>
      <c r="B700" s="29"/>
      <c r="C700" s="42" t="s">
        <v>692</v>
      </c>
      <c r="D700" s="30" t="s">
        <v>429</v>
      </c>
      <c r="E700" s="51">
        <v>29007.4</v>
      </c>
      <c r="H700"/>
      <c r="J700"/>
    </row>
    <row r="701" spans="1:10" ht="204.75" x14ac:dyDescent="0.2">
      <c r="A701" s="12"/>
      <c r="B701" s="29"/>
      <c r="C701" s="42" t="s">
        <v>693</v>
      </c>
      <c r="D701" s="30" t="s">
        <v>430</v>
      </c>
      <c r="E701" s="51">
        <v>164479.04999999999</v>
      </c>
      <c r="H701"/>
      <c r="J701"/>
    </row>
    <row r="702" spans="1:10" ht="126" x14ac:dyDescent="0.2">
      <c r="A702" s="12"/>
      <c r="B702" s="29"/>
      <c r="C702" s="42" t="s">
        <v>690</v>
      </c>
      <c r="D702" s="30" t="s">
        <v>431</v>
      </c>
      <c r="E702" s="51">
        <v>92781.96</v>
      </c>
      <c r="H702"/>
      <c r="J702"/>
    </row>
    <row r="703" spans="1:10" ht="141.75" x14ac:dyDescent="0.2">
      <c r="A703" s="12"/>
      <c r="B703" s="29"/>
      <c r="C703" s="42" t="s">
        <v>667</v>
      </c>
      <c r="D703" s="30" t="s">
        <v>432</v>
      </c>
      <c r="E703" s="51">
        <v>209723.12</v>
      </c>
      <c r="H703"/>
      <c r="J703"/>
    </row>
    <row r="704" spans="1:10" ht="157.5" x14ac:dyDescent="0.2">
      <c r="A704" s="12"/>
      <c r="B704" s="29"/>
      <c r="C704" s="42" t="s">
        <v>668</v>
      </c>
      <c r="D704" s="30" t="s">
        <v>433</v>
      </c>
      <c r="E704" s="51">
        <v>142958.38</v>
      </c>
      <c r="H704"/>
      <c r="J704"/>
    </row>
    <row r="705" spans="1:10" ht="94.5" x14ac:dyDescent="0.2">
      <c r="A705" s="12"/>
      <c r="B705" s="29"/>
      <c r="C705" s="42" t="s">
        <v>666</v>
      </c>
      <c r="D705" s="30" t="s">
        <v>434</v>
      </c>
      <c r="E705" s="51">
        <v>128540.29</v>
      </c>
      <c r="H705"/>
      <c r="J705"/>
    </row>
    <row r="706" spans="1:10" ht="189" x14ac:dyDescent="0.2">
      <c r="A706" s="12"/>
      <c r="B706" s="29"/>
      <c r="C706" s="42" t="s">
        <v>695</v>
      </c>
      <c r="D706" s="30" t="s">
        <v>435</v>
      </c>
      <c r="E706" s="51">
        <v>1781879.06</v>
      </c>
      <c r="H706"/>
      <c r="J706"/>
    </row>
    <row r="707" spans="1:10" ht="99.75" customHeight="1" x14ac:dyDescent="0.2">
      <c r="A707" s="12"/>
      <c r="B707" s="29"/>
      <c r="C707" s="42" t="s">
        <v>703</v>
      </c>
      <c r="D707" s="30" t="s">
        <v>436</v>
      </c>
      <c r="E707" s="51">
        <v>65142.85</v>
      </c>
      <c r="H707"/>
      <c r="J707"/>
    </row>
    <row r="708" spans="1:10" ht="117.75" customHeight="1" x14ac:dyDescent="0.2">
      <c r="A708" s="12"/>
      <c r="B708" s="29"/>
      <c r="C708" s="42" t="s">
        <v>836</v>
      </c>
      <c r="D708" s="30" t="s">
        <v>837</v>
      </c>
      <c r="E708" s="51">
        <v>500</v>
      </c>
      <c r="H708"/>
      <c r="J708"/>
    </row>
    <row r="709" spans="1:10" ht="135" customHeight="1" x14ac:dyDescent="0.2">
      <c r="A709" s="12"/>
      <c r="B709" s="29"/>
      <c r="C709" s="42" t="s">
        <v>699</v>
      </c>
      <c r="D709" s="30" t="s">
        <v>437</v>
      </c>
      <c r="E709" s="51">
        <v>16568.61</v>
      </c>
      <c r="H709"/>
      <c r="J709"/>
    </row>
    <row r="710" spans="1:10" ht="102" customHeight="1" x14ac:dyDescent="0.2">
      <c r="A710" s="12"/>
      <c r="B710" s="29"/>
      <c r="C710" s="42" t="s">
        <v>700</v>
      </c>
      <c r="D710" s="30" t="s">
        <v>438</v>
      </c>
      <c r="E710" s="51">
        <v>96305.279999999999</v>
      </c>
      <c r="H710"/>
      <c r="J710"/>
    </row>
    <row r="711" spans="1:10" ht="117" customHeight="1" x14ac:dyDescent="0.2">
      <c r="A711" s="12"/>
      <c r="B711" s="29"/>
      <c r="C711" s="42" t="s">
        <v>704</v>
      </c>
      <c r="D711" s="30" t="s">
        <v>555</v>
      </c>
      <c r="E711" s="51">
        <v>77500</v>
      </c>
      <c r="H711"/>
      <c r="J711"/>
    </row>
    <row r="712" spans="1:10" ht="103.5" customHeight="1" x14ac:dyDescent="0.2">
      <c r="A712" s="12"/>
      <c r="B712" s="29"/>
      <c r="C712" s="42" t="s">
        <v>701</v>
      </c>
      <c r="D712" s="30" t="s">
        <v>439</v>
      </c>
      <c r="E712" s="51">
        <v>750000</v>
      </c>
      <c r="H712"/>
      <c r="J712"/>
    </row>
    <row r="713" spans="1:10" ht="141.75" x14ac:dyDescent="0.2">
      <c r="A713" s="12"/>
      <c r="B713" s="29"/>
      <c r="C713" s="42" t="s">
        <v>702</v>
      </c>
      <c r="D713" s="30" t="s">
        <v>440</v>
      </c>
      <c r="E713" s="51">
        <v>1609521.05</v>
      </c>
      <c r="H713"/>
      <c r="J713"/>
    </row>
    <row r="714" spans="1:10" ht="118.5" customHeight="1" x14ac:dyDescent="0.2">
      <c r="A714" s="12"/>
      <c r="B714" s="29"/>
      <c r="C714" s="42" t="s">
        <v>697</v>
      </c>
      <c r="D714" s="30" t="s">
        <v>441</v>
      </c>
      <c r="E714" s="51">
        <v>50000</v>
      </c>
      <c r="H714"/>
      <c r="J714"/>
    </row>
    <row r="715" spans="1:10" ht="165.75" customHeight="1" x14ac:dyDescent="0.2">
      <c r="A715" s="12"/>
      <c r="B715" s="29"/>
      <c r="C715" s="42" t="s">
        <v>696</v>
      </c>
      <c r="D715" s="30" t="s">
        <v>442</v>
      </c>
      <c r="E715" s="51">
        <v>107538.29</v>
      </c>
      <c r="H715"/>
      <c r="J715"/>
    </row>
    <row r="716" spans="1:10" ht="87.75" customHeight="1" x14ac:dyDescent="0.2">
      <c r="A716" s="12"/>
      <c r="B716" s="29"/>
      <c r="C716" s="42" t="s">
        <v>698</v>
      </c>
      <c r="D716" s="30" t="s">
        <v>443</v>
      </c>
      <c r="E716" s="51">
        <v>399896.59</v>
      </c>
      <c r="H716"/>
      <c r="J716"/>
    </row>
    <row r="717" spans="1:10" ht="123" customHeight="1" x14ac:dyDescent="0.2">
      <c r="A717" s="12"/>
      <c r="B717" s="29"/>
      <c r="C717" s="42" t="s">
        <v>688</v>
      </c>
      <c r="D717" s="30" t="s">
        <v>444</v>
      </c>
      <c r="E717" s="51">
        <v>12133.69</v>
      </c>
      <c r="H717"/>
      <c r="J717"/>
    </row>
    <row r="718" spans="1:10" ht="110.25" x14ac:dyDescent="0.2">
      <c r="A718" s="12"/>
      <c r="B718" s="29"/>
      <c r="C718" s="42" t="s">
        <v>720</v>
      </c>
      <c r="D718" s="30" t="s">
        <v>556</v>
      </c>
      <c r="E718" s="51">
        <v>37585.22</v>
      </c>
      <c r="H718"/>
      <c r="J718"/>
    </row>
    <row r="719" spans="1:10" ht="126" x14ac:dyDescent="0.2">
      <c r="A719" s="12"/>
      <c r="B719" s="29"/>
      <c r="C719" s="42" t="s">
        <v>721</v>
      </c>
      <c r="D719" s="30" t="s">
        <v>445</v>
      </c>
      <c r="E719" s="51">
        <v>22463.29</v>
      </c>
      <c r="H719"/>
      <c r="J719"/>
    </row>
    <row r="720" spans="1:10" ht="119.25" customHeight="1" x14ac:dyDescent="0.2">
      <c r="A720" s="12"/>
      <c r="B720" s="29"/>
      <c r="C720" s="42" t="s">
        <v>722</v>
      </c>
      <c r="D720" s="30" t="s">
        <v>446</v>
      </c>
      <c r="E720" s="51">
        <v>62000</v>
      </c>
      <c r="H720"/>
      <c r="J720"/>
    </row>
    <row r="721" spans="1:10" ht="242.25" customHeight="1" x14ac:dyDescent="0.2">
      <c r="A721" s="12"/>
      <c r="B721" s="29"/>
      <c r="C721" s="42" t="s">
        <v>1302</v>
      </c>
      <c r="D721" s="30" t="s">
        <v>447</v>
      </c>
      <c r="E721" s="51">
        <v>68736.91</v>
      </c>
      <c r="H721"/>
      <c r="J721"/>
    </row>
    <row r="722" spans="1:10" ht="141.75" x14ac:dyDescent="0.2">
      <c r="A722" s="12"/>
      <c r="B722" s="29"/>
      <c r="C722" s="42" t="s">
        <v>884</v>
      </c>
      <c r="D722" s="30" t="s">
        <v>838</v>
      </c>
      <c r="E722" s="51">
        <v>30750</v>
      </c>
      <c r="H722"/>
      <c r="J722"/>
    </row>
    <row r="723" spans="1:10" ht="126" x14ac:dyDescent="0.2">
      <c r="A723" s="12"/>
      <c r="B723" s="29"/>
      <c r="C723" s="42" t="s">
        <v>723</v>
      </c>
      <c r="D723" s="30" t="s">
        <v>557</v>
      </c>
      <c r="E723" s="51">
        <v>8000</v>
      </c>
      <c r="H723"/>
      <c r="J723"/>
    </row>
    <row r="724" spans="1:10" ht="132" customHeight="1" x14ac:dyDescent="0.2">
      <c r="A724" s="12"/>
      <c r="B724" s="29"/>
      <c r="C724" s="42" t="s">
        <v>724</v>
      </c>
      <c r="D724" s="30" t="s">
        <v>448</v>
      </c>
      <c r="E724" s="51">
        <v>145444.38</v>
      </c>
      <c r="H724"/>
      <c r="J724"/>
    </row>
    <row r="725" spans="1:10" ht="110.25" x14ac:dyDescent="0.2">
      <c r="A725" s="12"/>
      <c r="B725" s="29"/>
      <c r="C725" s="42" t="s">
        <v>839</v>
      </c>
      <c r="D725" s="30" t="s">
        <v>840</v>
      </c>
      <c r="E725" s="51">
        <v>500</v>
      </c>
      <c r="H725"/>
      <c r="J725"/>
    </row>
    <row r="726" spans="1:10" ht="110.25" x14ac:dyDescent="0.2">
      <c r="A726" s="12"/>
      <c r="B726" s="29"/>
      <c r="C726" s="42" t="s">
        <v>710</v>
      </c>
      <c r="D726" s="30" t="s">
        <v>449</v>
      </c>
      <c r="E726" s="51">
        <v>559054.89</v>
      </c>
      <c r="H726"/>
      <c r="J726"/>
    </row>
    <row r="727" spans="1:10" ht="102.75" customHeight="1" x14ac:dyDescent="0.2">
      <c r="A727" s="12"/>
      <c r="B727" s="29"/>
      <c r="C727" s="42" t="s">
        <v>711</v>
      </c>
      <c r="D727" s="30" t="s">
        <v>450</v>
      </c>
      <c r="E727" s="51">
        <v>11276982.07</v>
      </c>
      <c r="H727"/>
      <c r="J727"/>
    </row>
    <row r="728" spans="1:10" ht="70.5" customHeight="1" x14ac:dyDescent="0.2">
      <c r="A728" s="12"/>
      <c r="B728" s="29"/>
      <c r="C728" s="42" t="s">
        <v>558</v>
      </c>
      <c r="D728" s="30" t="s">
        <v>559</v>
      </c>
      <c r="E728" s="51">
        <v>35682.129999999997</v>
      </c>
      <c r="H728"/>
      <c r="J728"/>
    </row>
    <row r="729" spans="1:10" ht="94.5" x14ac:dyDescent="0.2">
      <c r="A729" s="12"/>
      <c r="B729" s="29"/>
      <c r="C729" s="42" t="s">
        <v>251</v>
      </c>
      <c r="D729" s="30" t="s">
        <v>451</v>
      </c>
      <c r="E729" s="51">
        <v>279931.07</v>
      </c>
      <c r="H729"/>
      <c r="J729"/>
    </row>
    <row r="730" spans="1:10" ht="78.75" x14ac:dyDescent="0.2">
      <c r="A730" s="12"/>
      <c r="B730" s="29"/>
      <c r="C730" s="42" t="s">
        <v>261</v>
      </c>
      <c r="D730" s="30" t="s">
        <v>452</v>
      </c>
      <c r="E730" s="51">
        <v>170256.67</v>
      </c>
      <c r="H730"/>
      <c r="J730"/>
    </row>
    <row r="731" spans="1:10" ht="47.25" x14ac:dyDescent="0.2">
      <c r="A731" s="12"/>
      <c r="B731" s="29"/>
      <c r="C731" s="42" t="s">
        <v>1289</v>
      </c>
      <c r="D731" s="30" t="s">
        <v>1290</v>
      </c>
      <c r="E731" s="51">
        <v>31856605.300000001</v>
      </c>
      <c r="H731"/>
      <c r="J731"/>
    </row>
    <row r="732" spans="1:10" ht="63" x14ac:dyDescent="0.2">
      <c r="A732" s="12"/>
      <c r="B732" s="29"/>
      <c r="C732" s="42" t="s">
        <v>1291</v>
      </c>
      <c r="D732" s="30" t="s">
        <v>1292</v>
      </c>
      <c r="E732" s="51">
        <v>3658546</v>
      </c>
      <c r="H732"/>
      <c r="J732"/>
    </row>
    <row r="733" spans="1:10" ht="63" x14ac:dyDescent="0.2">
      <c r="A733" s="12"/>
      <c r="B733" s="29"/>
      <c r="C733" s="42" t="s">
        <v>1007</v>
      </c>
      <c r="D733" s="30" t="s">
        <v>1293</v>
      </c>
      <c r="E733" s="51">
        <v>304261.53000000003</v>
      </c>
      <c r="H733"/>
      <c r="J733"/>
    </row>
    <row r="734" spans="1:10" ht="63" x14ac:dyDescent="0.2">
      <c r="A734" s="12"/>
      <c r="B734" s="29"/>
      <c r="C734" s="42" t="s">
        <v>1294</v>
      </c>
      <c r="D734" s="30" t="s">
        <v>1295</v>
      </c>
      <c r="E734" s="51">
        <v>-16458.240000000002</v>
      </c>
      <c r="H734"/>
      <c r="J734"/>
    </row>
    <row r="735" spans="1:10" ht="63" x14ac:dyDescent="0.2">
      <c r="A735" s="12"/>
      <c r="B735" s="29"/>
      <c r="C735" s="42" t="s">
        <v>1296</v>
      </c>
      <c r="D735" s="30" t="s">
        <v>1297</v>
      </c>
      <c r="E735" s="51">
        <v>-287803.28999999998</v>
      </c>
      <c r="H735"/>
      <c r="J735"/>
    </row>
    <row r="736" spans="1:10" ht="15.75" x14ac:dyDescent="0.2">
      <c r="A736" s="12" t="s">
        <v>841</v>
      </c>
      <c r="B736" s="80" t="s">
        <v>846</v>
      </c>
      <c r="C736" s="81"/>
      <c r="D736" s="82"/>
      <c r="E736" s="49">
        <v>2593.69</v>
      </c>
      <c r="H736"/>
      <c r="J736"/>
    </row>
    <row r="737" spans="1:10" ht="47.25" x14ac:dyDescent="0.2">
      <c r="A737" s="12"/>
      <c r="B737" s="29"/>
      <c r="C737" s="42" t="s">
        <v>203</v>
      </c>
      <c r="D737" s="30" t="s">
        <v>842</v>
      </c>
      <c r="E737" s="51">
        <v>2593.69</v>
      </c>
      <c r="H737"/>
      <c r="J737"/>
    </row>
    <row r="738" spans="1:10" ht="15.75" x14ac:dyDescent="0.2">
      <c r="A738" s="12" t="s">
        <v>563</v>
      </c>
      <c r="B738" s="71" t="s">
        <v>564</v>
      </c>
      <c r="C738" s="72"/>
      <c r="D738" s="73"/>
      <c r="E738" s="48">
        <f>SUM(E739:E744)</f>
        <v>9375928.7699999996</v>
      </c>
      <c r="H738"/>
      <c r="J738"/>
    </row>
    <row r="739" spans="1:10" ht="63" x14ac:dyDescent="0.2">
      <c r="A739" s="12"/>
      <c r="B739" s="37"/>
      <c r="C739" s="47" t="s">
        <v>453</v>
      </c>
      <c r="D739" s="47" t="s">
        <v>843</v>
      </c>
      <c r="E739" s="52">
        <v>383489.19</v>
      </c>
      <c r="H739"/>
      <c r="J739"/>
    </row>
    <row r="740" spans="1:10" ht="52.5" customHeight="1" x14ac:dyDescent="0.2">
      <c r="A740" s="12"/>
      <c r="B740" s="37"/>
      <c r="C740" s="47" t="s">
        <v>203</v>
      </c>
      <c r="D740" s="47" t="s">
        <v>844</v>
      </c>
      <c r="E740" s="52">
        <v>12320.95</v>
      </c>
      <c r="H740"/>
      <c r="J740"/>
    </row>
    <row r="741" spans="1:10" ht="78.75" x14ac:dyDescent="0.2">
      <c r="A741" s="12"/>
      <c r="B741" s="46"/>
      <c r="C741" s="42" t="s">
        <v>246</v>
      </c>
      <c r="D741" s="30" t="s">
        <v>845</v>
      </c>
      <c r="E741" s="51">
        <v>44783.24</v>
      </c>
      <c r="H741"/>
      <c r="J741"/>
    </row>
    <row r="742" spans="1:10" ht="36.75" customHeight="1" x14ac:dyDescent="0.2">
      <c r="A742" s="12"/>
      <c r="B742" s="46"/>
      <c r="C742" s="42" t="s">
        <v>5</v>
      </c>
      <c r="D742" s="30" t="s">
        <v>560</v>
      </c>
      <c r="E742" s="51">
        <v>-61779.1</v>
      </c>
      <c r="H742"/>
      <c r="J742"/>
    </row>
    <row r="743" spans="1:10" ht="36.75" customHeight="1" x14ac:dyDescent="0.2">
      <c r="A743" s="12"/>
      <c r="B743" s="56"/>
      <c r="C743" s="42" t="s">
        <v>1298</v>
      </c>
      <c r="D743" s="30" t="s">
        <v>1299</v>
      </c>
      <c r="E743" s="51">
        <v>3400000</v>
      </c>
      <c r="H743"/>
      <c r="J743"/>
    </row>
    <row r="744" spans="1:10" ht="66" customHeight="1" x14ac:dyDescent="0.2">
      <c r="A744" s="12"/>
      <c r="B744" s="56"/>
      <c r="C744" s="42" t="s">
        <v>1300</v>
      </c>
      <c r="D744" s="30" t="s">
        <v>1301</v>
      </c>
      <c r="E744" s="51">
        <v>5597114.4900000002</v>
      </c>
      <c r="H744"/>
      <c r="J744"/>
    </row>
  </sheetData>
  <sheetProtection formatCells="0" formatColumns="0" formatRows="0" autoFilter="0"/>
  <autoFilter ref="A7:E742"/>
  <mergeCells count="53">
    <mergeCell ref="D1:E1"/>
    <mergeCell ref="A4:B4"/>
    <mergeCell ref="A5:A6"/>
    <mergeCell ref="B5:B6"/>
    <mergeCell ref="A2:E2"/>
    <mergeCell ref="C4:C6"/>
    <mergeCell ref="D4:D6"/>
    <mergeCell ref="E4:E6"/>
    <mergeCell ref="B9:D9"/>
    <mergeCell ref="B20:D20"/>
    <mergeCell ref="B25:D25"/>
    <mergeCell ref="B29:D29"/>
    <mergeCell ref="B34:D34"/>
    <mergeCell ref="B37:D37"/>
    <mergeCell ref="B133:D133"/>
    <mergeCell ref="B142:D142"/>
    <mergeCell ref="B156:D156"/>
    <mergeCell ref="B223:D223"/>
    <mergeCell ref="B262:D262"/>
    <mergeCell ref="B48:D48"/>
    <mergeCell ref="B58:D58"/>
    <mergeCell ref="B68:D68"/>
    <mergeCell ref="B87:D87"/>
    <mergeCell ref="B93:D93"/>
    <mergeCell ref="B264:D264"/>
    <mergeCell ref="B279:D279"/>
    <mergeCell ref="B309:D309"/>
    <mergeCell ref="B316:D316"/>
    <mergeCell ref="B320:D320"/>
    <mergeCell ref="B535:D535"/>
    <mergeCell ref="B538:D538"/>
    <mergeCell ref="B338:D338"/>
    <mergeCell ref="B348:D348"/>
    <mergeCell ref="B352:D352"/>
    <mergeCell ref="B402:D402"/>
    <mergeCell ref="B376:D376"/>
    <mergeCell ref="B412:D412"/>
    <mergeCell ref="B414:D414"/>
    <mergeCell ref="B416:D416"/>
    <mergeCell ref="B418:D418"/>
    <mergeCell ref="B369:C369"/>
    <mergeCell ref="B553:D553"/>
    <mergeCell ref="B568:D568"/>
    <mergeCell ref="B655:D655"/>
    <mergeCell ref="B738:D738"/>
    <mergeCell ref="B579:D579"/>
    <mergeCell ref="B585:D585"/>
    <mergeCell ref="B590:D590"/>
    <mergeCell ref="B614:D614"/>
    <mergeCell ref="B635:D635"/>
    <mergeCell ref="B566:D566"/>
    <mergeCell ref="B736:D736"/>
    <mergeCell ref="B587:C587"/>
  </mergeCells>
  <conditionalFormatting sqref="F419:F453">
    <cfRule type="duplicateValues" dxfId="18" priority="29" stopIfTrue="1"/>
  </conditionalFormatting>
  <conditionalFormatting sqref="F428">
    <cfRule type="duplicateValues" dxfId="17" priority="28" stopIfTrue="1"/>
  </conditionalFormatting>
  <conditionalFormatting sqref="J445 C445">
    <cfRule type="duplicateValues" dxfId="16" priority="27" stopIfTrue="1"/>
  </conditionalFormatting>
  <conditionalFormatting sqref="C355 C323 C292 C13 C99">
    <cfRule type="duplicateValues" dxfId="15" priority="22" stopIfTrue="1"/>
  </conditionalFormatting>
  <conditionalFormatting sqref="C688:C689 C550 C178">
    <cfRule type="duplicateValues" dxfId="14" priority="21" stopIfTrue="1"/>
  </conditionalFormatting>
  <conditionalFormatting sqref="C729 C351 C570 C404 C324:C327 C252 C185 C22 C40 C298 C356">
    <cfRule type="duplicateValues" dxfId="13" priority="20" stopIfTrue="1"/>
  </conditionalFormatting>
  <conditionalFormatting sqref="C413">
    <cfRule type="duplicateValues" dxfId="12" priority="10" stopIfTrue="1"/>
  </conditionalFormatting>
  <conditionalFormatting sqref="C164:C165">
    <cfRule type="duplicateValues" dxfId="11" priority="108" stopIfTrue="1"/>
  </conditionalFormatting>
  <conditionalFormatting sqref="C349:C350">
    <cfRule type="duplicateValues" dxfId="10" priority="8" stopIfTrue="1"/>
  </conditionalFormatting>
  <conditionalFormatting sqref="C620 C164:C165">
    <cfRule type="duplicateValues" dxfId="9" priority="109" stopIfTrue="1"/>
    <cfRule type="duplicateValues" dxfId="8" priority="110" stopIfTrue="1"/>
    <cfRule type="duplicateValues" dxfId="7" priority="111" stopIfTrue="1"/>
  </conditionalFormatting>
  <conditionalFormatting sqref="C187">
    <cfRule type="duplicateValues" dxfId="6" priority="6" stopIfTrue="1"/>
  </conditionalFormatting>
  <conditionalFormatting sqref="C328:C337">
    <cfRule type="duplicateValues" dxfId="5" priority="5" stopIfTrue="1"/>
  </conditionalFormatting>
  <conditionalFormatting sqref="C370:C375">
    <cfRule type="duplicateValues" dxfId="4" priority="3" stopIfTrue="1"/>
  </conditionalFormatting>
  <conditionalFormatting sqref="C358:C368 B369">
    <cfRule type="duplicateValues" dxfId="3" priority="129" stopIfTrue="1"/>
  </conditionalFormatting>
  <conditionalFormatting sqref="C378:C401">
    <cfRule type="duplicateValues" dxfId="2" priority="143" stopIfTrue="1"/>
  </conditionalFormatting>
  <conditionalFormatting sqref="C405:C411">
    <cfRule type="duplicateValues" dxfId="1" priority="2" stopIfTrue="1"/>
  </conditionalFormatting>
  <conditionalFormatting sqref="C572:C578">
    <cfRule type="duplicateValues" dxfId="0" priority="1" stopIfTrue="1"/>
  </conditionalFormatting>
  <pageMargins left="0.78740157480314965" right="0.51181102362204722" top="0.74803149606299213" bottom="0.74803149606299213" header="0.31496062992125984" footer="0.31496062992125984"/>
  <pageSetup paperSize="9" scale="62" fitToHeight="0"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оригинал (2)</vt:lpstr>
      <vt:lpstr>'оригинал (2)'!Заголовки_для_печати</vt:lpstr>
      <vt:lpstr>'оригинал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Bonda</dc:creator>
  <cp:lastModifiedBy>Чижова Елена Анатольевна</cp:lastModifiedBy>
  <cp:lastPrinted>2023-04-13T14:03:04Z</cp:lastPrinted>
  <dcterms:created xsi:type="dcterms:W3CDTF">2016-03-10T08:24:52Z</dcterms:created>
  <dcterms:modified xsi:type="dcterms:W3CDTF">2023-04-18T14:12:09Z</dcterms:modified>
</cp:coreProperties>
</file>