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8-05\1\"/>
    </mc:Choice>
  </mc:AlternateContent>
  <xr:revisionPtr revIDLastSave="0" documentId="13_ncr:1_{569A3E47-2C33-4581-B24C-8C668A8C38EA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Лист1" sheetId="1" r:id="rId1"/>
  </sheets>
  <definedNames>
    <definedName name="_xlnm._FilterDatabase" localSheetId="0" hidden="1">Лист1!$7:$219</definedName>
    <definedName name="_xlnm.Print_Titles" localSheetId="0">Лист1!$4:$7</definedName>
    <definedName name="_xlnm.Print_Area" localSheetId="0">Лист1!$A$1:$D$219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D194" i="1"/>
  <c r="D175" i="1"/>
  <c r="D168" i="1"/>
  <c r="D105" i="1"/>
  <c r="D96" i="1"/>
  <c r="D88" i="1"/>
  <c r="D80" i="1"/>
  <c r="D32" i="1"/>
  <c r="D21" i="1"/>
  <c r="D9" i="1"/>
  <c r="D209" i="1" l="1"/>
  <c r="D28" i="1" l="1"/>
  <c r="D78" i="1"/>
  <c r="D8" i="1" l="1"/>
</calcChain>
</file>

<file path=xl/sharedStrings.xml><?xml version="1.0" encoding="utf-8"?>
<sst xmlns="http://schemas.openxmlformats.org/spreadsheetml/2006/main" count="435" uniqueCount="385">
  <si>
    <t>КЦСР</t>
  </si>
  <si>
    <t>Наименование</t>
  </si>
  <si>
    <t>КВР</t>
  </si>
  <si>
    <t/>
  </si>
  <si>
    <t>ВСЕГО</t>
  </si>
  <si>
    <t>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</si>
  <si>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</si>
  <si>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государственных казенных вечерних общеобразовательных организаций</t>
  </si>
  <si>
    <t>Обеспечение деятельности государственных казенных общеобразовательных организаций для детей, нуждающихся в длительном лечении</t>
  </si>
  <si>
    <t>Субсидии на общеобразовательную деятельность юридическим лицам, являющимся негосударственными некоммерческими организациями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</si>
  <si>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</si>
  <si>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строительство, реконструкцию муниципальных объектов общего образования</t>
  </si>
  <si>
    <t>Субсидии на укрепление материально-технической базы муниципальных общеобразовательных организаций</t>
  </si>
  <si>
    <t>Субсидии на укрепление материально-технической базы муниципальных дошкольных образовательных организаций</t>
  </si>
  <si>
    <t>Субсидии юридическим лицам, являющимся негосударственными некоммерческими организациями, на обеспечение подвоза учащихся, проживающих в сельской местности, к месту обучения и обратно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</si>
  <si>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</si>
  <si>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Обеспечение деятельности государственных казенных общеобразовательных организаций для детей с ограниченными возможностями здоровья</t>
  </si>
  <si>
    <t>Обеспечение деятельности государственных казенных организаций по оказанию психолого-педагогической и социальной помощи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</si>
  <si>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- выпускников организаций, осуществляющих за счет средств областного бюджета Тверской области обучение по образовательным программам, не имеющим государственную аккредитацию (школ-интернатов)</t>
  </si>
  <si>
    <t>Обеспечение деятельности государственных казенных организаций для детей-сирот и детей, оставшихся без попечения родителей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</si>
  <si>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- выпускников организаций, осуществляющих за счет средств областного бюджета Тверской области обучение по образовательным программам, не имеющим государственную аккредитацию (детских домов)</t>
  </si>
  <si>
    <t>Отдых и оздоровление детей-сирот и детей, оставшихся без попечения родителей, лиц из числа детей-сирот и детей, оставшихся без попечения родителей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</si>
  <si>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</si>
  <si>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на организацию отдыха детей в каникулярное время</t>
  </si>
  <si>
    <t>Субсидии на укрепление материально-технической базы муниципальных организаций отдыха и оздоровления детей</t>
  </si>
  <si>
    <t>Субсидии на строительство, реконструкцию муниципальных объектов дошкольного образования</t>
  </si>
  <si>
    <t>Бюджетные инвестиции в объекты государственной собственности Тверской области</t>
  </si>
  <si>
    <t>Субсидии юридическим лицам, являющимся негосударственными некоммерческими (частными) общеобразовательными организациями, на осуществление деятельности по дополнительному образованию детей</t>
  </si>
  <si>
    <t>Субсидии на проведение мероприятий по духовно-нравственному воспитанию детей</t>
  </si>
  <si>
    <t>Укрепление и развитие материально-технической базы государственных учреждений, реализующих образовательные программы среднего профессионального образования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</si>
  <si>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обучающихся по программам среднего профессионального образования</t>
  </si>
  <si>
    <t>Стипендиальное обеспечение студентов государственных профессиональных образовательных организаций, за исключением выплаты государственной социальной стипендии студентам, являющимся детьми-сиротами и детьми, оставшимися без попечения родителей, лицами из числа детей-сирот и детей, оставшихся без попечения родителей</t>
  </si>
  <si>
    <t>Социальная поддержка студентов государственных профессиональных образовательных организаций (материальные выплаты)</t>
  </si>
  <si>
    <t>Стипендиальное обеспечение студентов государственных профессиональных образовательных организаций, являющихся детьми-сиротами и детьми, оставшимися без попечения родителей, лицами из числа детей-сирот и детей, оставшихся без попечения родителей (в части выплаты государственной социальной стипендии)</t>
  </si>
  <si>
    <t>Реализация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обучающихся по программам среднего профессионального образования</t>
  </si>
  <si>
    <t>Гранты в форме субсидии некоммерческим организациям, не являющимся казенными учреждениями, на развитие системы выявления и поддержки одаренных и высокомотивированных обучающихся</t>
  </si>
  <si>
    <t>Проведение региональных мероприятий с обучающимися, организация их участия во всероссийских мероприятиях</t>
  </si>
  <si>
    <t>Обеспечение деятельности по выявлению и поддержке одаренных и высокомотивированных обучающихся</t>
  </si>
  <si>
    <t>Субсидии на проведение мероприятий с обучающимися, организацию их участия во всероссийских мероприятиях</t>
  </si>
  <si>
    <t>Проведение массовой иммунодиагностики детского населения с целью выявления сенсибилизации организма (инфицирования) к микобактериям туберкулеза</t>
  </si>
  <si>
    <t>Обеспечение медицинских организаций Тверской области препаратами для иммунизации детей по профилактическим и эпидемиологическим показаниям</t>
  </si>
  <si>
    <t>Оказание медико-социальной помощи детям, находящимся в домах ребенка</t>
  </si>
  <si>
    <t>Обеспечение полноценным питанием детей в возрасте до 3-х лет, беременных женщин и кормящих матерей</t>
  </si>
  <si>
    <t>Реализация дополнительных гарантий по социальной поддержке детей-сирот и детей, оставшихся без попечения родителей</t>
  </si>
  <si>
    <t>Оздоровление детей по медицинским показаниям</t>
  </si>
  <si>
    <t>3300000000</t>
  </si>
  <si>
    <t>Государственная программа Тверской области "Культура Тверской области" на 2017 – 2022 годы</t>
  </si>
  <si>
    <t>3310310030</t>
  </si>
  <si>
    <t>3310310060</t>
  </si>
  <si>
    <t>3310310260</t>
  </si>
  <si>
    <t>3310310860</t>
  </si>
  <si>
    <t>3310310870</t>
  </si>
  <si>
    <t>3310310880</t>
  </si>
  <si>
    <t>3320110030</t>
  </si>
  <si>
    <t>Стипендии и премии молодым дарованиям тверского края</t>
  </si>
  <si>
    <t>3320310070</t>
  </si>
  <si>
    <t>Укрепление и развитие материально-технической базы государственных образовательных организаций в сфере культуры Тверской области, реализующих программы среднего профессионального образования</t>
  </si>
  <si>
    <t>33203R5170</t>
  </si>
  <si>
    <t>Субсидии на поддержку творческой деятельности и техническое оснащение детских и кукольных театров</t>
  </si>
  <si>
    <t>3400000000</t>
  </si>
  <si>
    <t>Государственная программа Тверской области "Физическая культура и спорт Тверской области" на 2017 - 2022 годы</t>
  </si>
  <si>
    <t>3420110020</t>
  </si>
  <si>
    <t>Укрепление и развитие материально-технической базы спортивных школ олимпийского резерва</t>
  </si>
  <si>
    <t>3420110030</t>
  </si>
  <si>
    <t>3430210040</t>
  </si>
  <si>
    <t>3500000000</t>
  </si>
  <si>
    <t>Государственная программа Тверской области "Молодежь Верхневолжья" на 2017 - 2022 годы</t>
  </si>
  <si>
    <t>3520110670</t>
  </si>
  <si>
    <t>Субсидии на обеспечение жильем молодых семей без привлечения средств федерального бюджета</t>
  </si>
  <si>
    <t>35201R4970</t>
  </si>
  <si>
    <t>Субсидии на реализацию мероприятий по обеспечению жильем молодых семей</t>
  </si>
  <si>
    <t>3600000000</t>
  </si>
  <si>
    <t>Государственная программа Тверской области "Социальная поддержка и защита населения Тверской области" на 2017 - 2022 годы</t>
  </si>
  <si>
    <t>3610110010</t>
  </si>
  <si>
    <t>Ежемесячное пособие на ребенка многодетной семье</t>
  </si>
  <si>
    <t>3610110020</t>
  </si>
  <si>
    <t>Ежемесячное государственное пособие на ребенка</t>
  </si>
  <si>
    <t>Адресная социальная помощь на проезд беременным женщинам, проживающим в сельской местности, в центральную районную больницу</t>
  </si>
  <si>
    <t>3610152700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</si>
  <si>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</si>
  <si>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</si>
  <si>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Материнский (семейный) капитал</t>
  </si>
  <si>
    <t>3610210020</t>
  </si>
  <si>
    <t>Компенсация на проезд иногородним студентам</t>
  </si>
  <si>
    <t>3610210030</t>
  </si>
  <si>
    <t>Компенсация расходов на приобретение абонементных билетов на проезд железнодорожным транспортом в пригородном сообщении учащимся и студентам</t>
  </si>
  <si>
    <t>3610210040</t>
  </si>
  <si>
    <t>3610210070</t>
  </si>
  <si>
    <t>Проведение мероприятий по социальной поддержке семей с детьми, находящихся в трудной жизненной ситуации</t>
  </si>
  <si>
    <t>3610210080</t>
  </si>
  <si>
    <t>Предоставление дополнительной меры социальной поддержки гражданам путем оплаты стоимости питания детей из малоимущих семей, обучающихся в муниципальных бюджетных (автономных) общеобразовательных организациях Тверской области, в том числе в случае организации питания в муниципальной бюджетной (автономной) организации, специально созданной для данных целей</t>
  </si>
  <si>
    <t>Субсидии на обеспечение жилыми помещениями малоимущих многодетных семей, нуждающихся в жилых помещениях</t>
  </si>
  <si>
    <t>3610310010</t>
  </si>
  <si>
    <t>3610310020</t>
  </si>
  <si>
    <t>Предоставление субсидии  на иные цели социально-реабилитационным центрам для несовершеннолетних и государственному бюджетному учреждению "Тверской областной Центр социальной помощи семье и детям"</t>
  </si>
  <si>
    <t>3630210010</t>
  </si>
  <si>
    <t>3630210020</t>
  </si>
  <si>
    <t>3630210030</t>
  </si>
  <si>
    <t>Предоставление субсидии  на иные цели в реабилитационных центрах для детей и подростков с ограниченными возможностями и государственному бюджетному учреждению "Кашаровский детский дом-интернат для детей с серьезными нарушениями в интеллектуальном развитии"</t>
  </si>
  <si>
    <t>3650110030</t>
  </si>
  <si>
    <t>Ежемесячные денежные выплаты опекунам (попечителям) на содержание детей, находящихся под опекой (попечительством)</t>
  </si>
  <si>
    <t>3650110040</t>
  </si>
  <si>
    <t>Ежемесячные выплаты на содержание ребенка, переданного на воспитание в приемную семью</t>
  </si>
  <si>
    <t>3650110050</t>
  </si>
  <si>
    <t>Ежемесячное вознаграждение, причитающееся приемному родителю</t>
  </si>
  <si>
    <t>3650110060</t>
  </si>
  <si>
    <t>Ежемесячные выплаты на содержание детей, переданных на патронат</t>
  </si>
  <si>
    <t>3650110070</t>
  </si>
  <si>
    <t>Вознаграждение, причитающееся патронатному воспитателю</t>
  </si>
  <si>
    <t>3650110080</t>
  </si>
  <si>
    <t>Вознаграждение наставнику, заключившему договор о социальном или постинтернатном сопровождении</t>
  </si>
  <si>
    <t>3650110160</t>
  </si>
  <si>
    <t>Организация подготовки лиц, желающих принять на воспитание в свою семью ребенка, оставшегося без попечения родителей</t>
  </si>
  <si>
    <t>3650110170</t>
  </si>
  <si>
    <t>Выплата единовременной денежной компенсации расходов на бесплатный проезд один раз в год к месту жительства и обратно к месту учебы детям-сиротам, детям, оставшимся без попечения родителей, а также лицам из числа детей-сирот и детей, оставшихся без попечения родителей</t>
  </si>
  <si>
    <t>3650152600</t>
  </si>
  <si>
    <t>Выплата единовременного пособия при всех формах устройства детей, лишенных родительского попечения, в семью</t>
  </si>
  <si>
    <t>3650210020</t>
  </si>
  <si>
    <t>3650210030</t>
  </si>
  <si>
    <t>Предоставление субсидии на иные цели государственному бюджетному учреждению "Областной Центр помощи детям, оставшимся без попечения родителей"</t>
  </si>
  <si>
    <t>3650210820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</si>
  <si>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</si>
  <si>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36502R0820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</si>
  <si>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</si>
  <si>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3700000000</t>
  </si>
  <si>
    <t>Государственная программа Тверской области "Содействие занятости населения Тверской области" на 2017 - 2022 годы</t>
  </si>
  <si>
    <t>3710410030</t>
  </si>
  <si>
    <t>Компенсация расходов на создание условий для совмещения незанятыми многодетными родителями, родителями, воспитывающими детей-инвалидов, обязанностей по воспитанию детей с трудовой деятельностью</t>
  </si>
  <si>
    <t>5300000000</t>
  </si>
  <si>
    <t>Государственная программа Тверской области "Развитие туристской индустрии в Тверской области" на 2018-2023 годы</t>
  </si>
  <si>
    <t>Финансовое обеспечение выполнения государственного задания по предоставлению  дополнительного образования детей в сфере культуры</t>
  </si>
  <si>
    <t>Финансовое обеспечение выполнения государственного задания по предоставлению среднего профессионального образования в сфере культуры</t>
  </si>
  <si>
    <t>33201R5170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</si>
  <si>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различных групп населения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</si>
  <si>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лиц с ограниченными возможностями здоровья и инвалидами</t>
  </si>
  <si>
    <t>Предоставление социальных выплат при рождении (усыновлении) детей молодым семьям, приобретающим жилье с использованием ипотечных жилищных кредитов</t>
  </si>
  <si>
    <t>352P110060</t>
  </si>
  <si>
    <t>Организация отдыха и оздоровления детей, находящихся в трудной жизненной ситуации</t>
  </si>
  <si>
    <t>Финансовое обеспечение  выполнения государственного задания социально-реабилитационными центрами для несовершеннолетних и государственным бюджетным учреждением "Тверской областной Центр социальной помощи семье и детям"</t>
  </si>
  <si>
    <t>361P110010</t>
  </si>
  <si>
    <t>361P110030</t>
  </si>
  <si>
    <t>361P110040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</si>
  <si>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за счет средств областного бюджета Тверской области</t>
  </si>
  <si>
    <t>361P110050</t>
  </si>
  <si>
    <t>Ежемесячная денежная выплата (адресная продовольственная помощь) на обеспечение полноценным питанием беременных женщин из малообеспеченных семей</t>
  </si>
  <si>
    <t>361P150840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</si>
  <si>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</si>
  <si>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361P155730</t>
  </si>
  <si>
    <t>Финансовое обеспечение 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"Кашаровский детский дом-интернат для детей с серьезными нарушениями в интеллектуальном развитии"</t>
  </si>
  <si>
    <t>Финансовое обеспечение  выполнения государственного задания государственным бюджетным учреждением "Областной центр помощи детям, оставшихся без попечения родителей"</t>
  </si>
  <si>
    <t>3650210050</t>
  </si>
  <si>
    <t>Расходы на оплату взносов на капитальный ремонт общего имущества многоквартирных домов, в которых расположены жилые помещения, приобретенные для лиц из числа детей-сирот и детей, оставшихся без попечения родителей, в период с 2006 по 2011 годы и находящиеся в собственности Тверской области</t>
  </si>
  <si>
    <t>5310210070</t>
  </si>
  <si>
    <t>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 программам профессиональной подготовки по профессиям рабочих, должностям служащих</t>
  </si>
  <si>
    <t>5310210080</t>
  </si>
  <si>
    <t>5310210090</t>
  </si>
  <si>
    <t>5310210100</t>
  </si>
  <si>
    <t>5310210110</t>
  </si>
  <si>
    <t>5310210120</t>
  </si>
  <si>
    <t>5310210130</t>
  </si>
  <si>
    <t>5400000000</t>
  </si>
  <si>
    <t>Государственная программа Тверской области "Развитие образования Тверской области" на 2019 - 2024 годы</t>
  </si>
  <si>
    <t>5410110010</t>
  </si>
  <si>
    <t>Субсидии на образовательную деятельность юридическим лицам, являющимся частными дошкольными образовательными организациями</t>
  </si>
  <si>
    <t>5410110500</t>
  </si>
  <si>
    <t>5410110740</t>
  </si>
  <si>
    <t>5410210010</t>
  </si>
  <si>
    <t>5410210020</t>
  </si>
  <si>
    <t>5410210030</t>
  </si>
  <si>
    <t>5410210040</t>
  </si>
  <si>
    <t>5410210250</t>
  </si>
  <si>
    <t>5410210750</t>
  </si>
  <si>
    <t>5410310010</t>
  </si>
  <si>
    <t>5410310020</t>
  </si>
  <si>
    <t>5410310030</t>
  </si>
  <si>
    <t>5410410010</t>
  </si>
  <si>
    <t>5410410020</t>
  </si>
  <si>
    <t>5410410030</t>
  </si>
  <si>
    <t>5410410040</t>
  </si>
  <si>
    <t>5410510010</t>
  </si>
  <si>
    <t>Субсидии юридическим лицам, являющимся частными организациями, на организацию горячего питания для обучающихся</t>
  </si>
  <si>
    <t>5410510020</t>
  </si>
  <si>
    <t>5410510230</t>
  </si>
  <si>
    <t>5410510240</t>
  </si>
  <si>
    <t>5410510450</t>
  </si>
  <si>
    <t>Реализация мероприятий по поддержке образования для детей с ограниченными возможностями здоровья</t>
  </si>
  <si>
    <t>5420110010</t>
  </si>
  <si>
    <t>Финансовое обеспечение выполнения государственного задания  по предоставлению  дополнительного образования во внеучебное время детям в учреждениях регионального значения</t>
  </si>
  <si>
    <t>5420110020</t>
  </si>
  <si>
    <t>Финансовое обеспечение выполнения государственного задания по оказанию консультативно-методических, аналитических услуг, организации массовых мероприятий</t>
  </si>
  <si>
    <t>5420110030</t>
  </si>
  <si>
    <t>Субсидии юридическим лицам, являющимся частными организациями, осуществляющим деятельность по дополнительному образованию детей</t>
  </si>
  <si>
    <t>5420110040</t>
  </si>
  <si>
    <t>5420310010</t>
  </si>
  <si>
    <t>Проведение мероприятий в рамках реализации Стратегии духовно-нравственного воспитания детей</t>
  </si>
  <si>
    <t>5420310020</t>
  </si>
  <si>
    <t>5420310030</t>
  </si>
  <si>
    <t>5420310040</t>
  </si>
  <si>
    <t>5420310050</t>
  </si>
  <si>
    <t>5420311080</t>
  </si>
  <si>
    <t>Субсидии на организацию участия детей и подростков в социально значимых региональных проектах</t>
  </si>
  <si>
    <t>5430110010</t>
  </si>
  <si>
    <t>5430110020</t>
  </si>
  <si>
    <t>5430110030</t>
  </si>
  <si>
    <t>5430110040</t>
  </si>
  <si>
    <t>5440110010</t>
  </si>
  <si>
    <t>Обеспечение проведения государственной (итоговой) аттестации обучающихся</t>
  </si>
  <si>
    <t>5450110020</t>
  </si>
  <si>
    <t>Укрепление и развитие материально-технической базы государственных казенных общеобразовательных организаций для детей с ограниченными возможностями здоровья</t>
  </si>
  <si>
    <t>5450110040</t>
  </si>
  <si>
    <t>Субсидии на создание условий частным общеобразовательным организациям для укрепления материально-технической базы</t>
  </si>
  <si>
    <t>5450110050</t>
  </si>
  <si>
    <t>Укрепление и развитие материально-технической базы государственных казенных организаций для детей-сирот и детей, оставшихся без попечения родителей</t>
  </si>
  <si>
    <t>5450110440</t>
  </si>
  <si>
    <t>5450111040</t>
  </si>
  <si>
    <t>5450210010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</si>
  <si>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</si>
  <si>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5600000000</t>
  </si>
  <si>
    <t>Государственная программа Тверской области "Здравоохранение Тверской области" на 2019-2024 годы</t>
  </si>
  <si>
    <t>5610110020</t>
  </si>
  <si>
    <t>5610110030</t>
  </si>
  <si>
    <t>5620110060</t>
  </si>
  <si>
    <t>Финансовое обеспечение выполнения государственного задания по санаторно-курортному лечению детей</t>
  </si>
  <si>
    <t>5620110090</t>
  </si>
  <si>
    <t>Финансовое обеспечение выполнения государственного задания по обеспечению специальными молочными продуктами детского питания</t>
  </si>
  <si>
    <t>5620210040</t>
  </si>
  <si>
    <t>5640110050</t>
  </si>
  <si>
    <t>Укрепление материально-технической базы государственных образовательных учреждений среднего профессионального образования, подведомственных Министерству здравоохранения Тверской области</t>
  </si>
  <si>
    <t>56402R1111</t>
  </si>
  <si>
    <t>Капитальные вложения в объекты государственной собственности Тверской области (строительство детской областной клинической больницы в г. Твери)</t>
  </si>
  <si>
    <t>565N410010</t>
  </si>
  <si>
    <t>565N410020</t>
  </si>
  <si>
    <t>565N410030</t>
  </si>
  <si>
    <t>565N410040</t>
  </si>
  <si>
    <t>565N410050</t>
  </si>
  <si>
    <t>565N410060</t>
  </si>
  <si>
    <t>565N410070</t>
  </si>
  <si>
    <t>565N451700</t>
  </si>
  <si>
    <t>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</si>
  <si>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565N510050</t>
  </si>
  <si>
    <t>Материальные выплаты студентам государственных образовательных учреждений среднего профессионального образования</t>
  </si>
  <si>
    <t>565N510060</t>
  </si>
  <si>
    <t>565N510070</t>
  </si>
  <si>
    <t>341P510000</t>
  </si>
  <si>
    <t>361P110080</t>
  </si>
  <si>
    <t>361P110090</t>
  </si>
  <si>
    <t>Компенсация затрат на изготовление и ремонт зубных протезов для матерей из многодетных семей</t>
  </si>
  <si>
    <t>Ежегодная денежная премия победителям регионального этапа всероссийского конкурса "Семья года"</t>
  </si>
  <si>
    <t>361P110120</t>
  </si>
  <si>
    <t>Проведение ежегодного конкурса для многодетных семей "Лучшее семейное подворье"</t>
  </si>
  <si>
    <t>361P110140</t>
  </si>
  <si>
    <t>Изготовление и вручение памятных медалей для новорожденных</t>
  </si>
  <si>
    <t>5450110070</t>
  </si>
  <si>
    <t>Приобретение и обеспечение сохранности автотранспортных средств для подвоза обучающихся, проживающих в сельской местности, к месту обучения и обратно</t>
  </si>
  <si>
    <t>5450310030</t>
  </si>
  <si>
    <t>Финансовое обеспечение выполнения государственного задания государственным бюджетным учреждением Тверской области "Центр информатизации образования Тверской области"</t>
  </si>
  <si>
    <t>546E110390</t>
  </si>
  <si>
    <t>546E151690</t>
  </si>
  <si>
    <t>546E151870</t>
  </si>
  <si>
    <t>546E155201</t>
  </si>
  <si>
    <t>Реализация мероприятий по созданию новых мест в общеобразовательных организациях (субсидии муниципальным образованиям Тверской области)</t>
  </si>
  <si>
    <t>546E210020</t>
  </si>
  <si>
    <t>Обеспечение деятельности детских технопарков "Кванториум" для реализации образовательных программ естественно-научной и технической направленности</t>
  </si>
  <si>
    <t>546E250970</t>
  </si>
  <si>
    <t>546E252470</t>
  </si>
  <si>
    <t>Создание мобильных технопарков "Кванториум"</t>
  </si>
  <si>
    <t>546E410010</t>
  </si>
  <si>
    <t>Обеспечение деятельности центров цифрового образования детей "IT-куб" для реализации дополнительных образовательных программ в сфере изучения современных информационных технологий</t>
  </si>
  <si>
    <t>546E452100</t>
  </si>
  <si>
    <t>Внедрение целевой модели ЦОС в общеобразовательных и профессиональных образовательных организациях</t>
  </si>
  <si>
    <t>546E452190</t>
  </si>
  <si>
    <t>Создание центров цифрового образования детей "IT-куб" для реализации дополнительных образовательных программ в сфере изучения современных информационных технологий</t>
  </si>
  <si>
    <t>546P210150</t>
  </si>
  <si>
    <t>546P252320</t>
  </si>
  <si>
    <t>Финансовое обеспечение выполнения государственного задания по проведению скрининга беременных</t>
  </si>
  <si>
    <t>Финансовое обеспечение выполнения государственного задания по проведению неонатального  скрининга</t>
  </si>
  <si>
    <t>Финансовое обеспечение выполнения государственного задания по обеспечению деятельности медико-генетической консультации</t>
  </si>
  <si>
    <t>Финансовое обеспечение выполнения государственного задания по приобретению расходных материалов и  инсулиновых помп   для лечения детей-инвалидов, страдающих сахарным диабетом</t>
  </si>
  <si>
    <t>342P554952</t>
  </si>
  <si>
    <t>Предоставление субсидий некоммерческим организациям на формирование подарочных наборов детских принадлежностей для новорожденных детей</t>
  </si>
  <si>
    <t>54501R2550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</si>
  <si>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</si>
  <si>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546E110160</t>
  </si>
  <si>
    <t>546E254910</t>
  </si>
  <si>
    <t>5900000000</t>
  </si>
  <si>
    <t>Государственная программа Тверской области "Жилищно-коммунальное хозяйство и энергетика Тверской области" на 2020 - 2025 годы</t>
  </si>
  <si>
    <t>5930211180</t>
  </si>
  <si>
    <t>Иные межбюджетные трансферты на приобретение и установку детских игровых комплексов</t>
  </si>
  <si>
    <t>4700000000</t>
  </si>
  <si>
    <t>Государственная программа Тверской области "Сельское хозяйство Тверской области" на 2017 - 2022 годы</t>
  </si>
  <si>
    <t>4750310010</t>
  </si>
  <si>
    <t>4750310020</t>
  </si>
  <si>
    <t>4750310030</t>
  </si>
  <si>
    <t>4750310040</t>
  </si>
  <si>
    <t>4750310050</t>
  </si>
  <si>
    <t>4750310060</t>
  </si>
  <si>
    <t>4750310070</t>
  </si>
  <si>
    <t>5100000000</t>
  </si>
  <si>
    <t>Государственная программа Тверской области "Развитие промышленного производства и торговли в  Тверской области" на 2018 - 2023 годы</t>
  </si>
  <si>
    <t>5110210030</t>
  </si>
  <si>
    <t>5110210040</t>
  </si>
  <si>
    <t>5110210050</t>
  </si>
  <si>
    <t>5110210060</t>
  </si>
  <si>
    <t>5110210070</t>
  </si>
  <si>
    <t>5110210080</t>
  </si>
  <si>
    <t>5110210090</t>
  </si>
  <si>
    <t>5500000000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</si>
  <si>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</si>
  <si>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5540110010</t>
  </si>
  <si>
    <t>5540110020</t>
  </si>
  <si>
    <t>5540110030</t>
  </si>
  <si>
    <t>5540110040</t>
  </si>
  <si>
    <t>5540110050</t>
  </si>
  <si>
    <t>5540110060</t>
  </si>
  <si>
    <t>5800000000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</si>
  <si>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</si>
  <si>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5850110010</t>
  </si>
  <si>
    <t>5850110020</t>
  </si>
  <si>
    <t>5850110030</t>
  </si>
  <si>
    <t>5850110040</t>
  </si>
  <si>
    <t>5850110050</t>
  </si>
  <si>
    <t>5850110060</t>
  </si>
  <si>
    <t>5940110010</t>
  </si>
  <si>
    <t>5940110020</t>
  </si>
  <si>
    <t>5940110030</t>
  </si>
  <si>
    <t>5940110040</t>
  </si>
  <si>
    <t>5940110060</t>
  </si>
  <si>
    <t>342P510480</t>
  </si>
  <si>
    <t>Реализация мероприятий федеральной целевой программы «Развитие физической культуры и спорта в Российской Федерации на 2016 - 2020 годы» (закупка оборудования для спортивных школ олимпийского резерва)</t>
  </si>
  <si>
    <t>3610153801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</si>
  <si>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(пособие по уходу за ребенком до достижения им возраста полутора лет)</t>
  </si>
  <si>
    <t>3610153802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</si>
  <si>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(пособие при рождении ребенка)</t>
  </si>
  <si>
    <t>3610153803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</si>
  <si>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(единовременное пособие женщинам, вставшим на учет в медицинских организациях в ранние сроки беременности)</t>
  </si>
  <si>
    <t>3610153804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</si>
  <si>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(пособие по беременности и родам женщинам)</t>
  </si>
  <si>
    <t>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</t>
  </si>
  <si>
    <t>5940110050</t>
  </si>
  <si>
    <t>Субсидии на 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</t>
  </si>
  <si>
    <t>531E610010</t>
  </si>
  <si>
    <t>Создание условий государственному бюджетному профессиональному образовательному учреждению "Тверской колледж сервиса и туризма" в целях обеспечения соответствия материально-технической базы современным требованиям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</si>
  <si>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</si>
  <si>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546P251590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</si>
  <si>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</si>
  <si>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6200000000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</si>
  <si>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</si>
  <si>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623P110020</t>
  </si>
  <si>
    <t>623P110030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</si>
  <si>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</si>
  <si>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</si>
  <si>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33202R3060</t>
  </si>
  <si>
    <t>Субсидии на реализацию мероприятий по модернизации региональных и муниципальных детских школ искусств по видам искусств</t>
  </si>
  <si>
    <t>36101R3020</t>
  </si>
  <si>
    <t>Предоставление ежемесячной выплаты на детей в возрасте от трех до семи лет включительно</t>
  </si>
  <si>
    <t>623P110040</t>
  </si>
  <si>
    <t>623P110080</t>
  </si>
  <si>
    <t>Единовременная выплата лицам, награжденным почетным знаком "Слава Отца"</t>
  </si>
  <si>
    <t>3610110090</t>
  </si>
  <si>
    <t>Предоставление ежемесячной выплаты на детей в возрасте от трех до семи лет включительно за счет средств областного бюджета Тверской области</t>
  </si>
  <si>
    <t>Обеспечение приобретения автотранспорта многодетным семьям, воспитывающим пять и более детей</t>
  </si>
  <si>
    <t>Выдача сертификатов на приобретение школьной формы для детей из многодетных семей, обучающихся в общеобразовательных организациях, находящихся на территории Тверской области</t>
  </si>
  <si>
    <t>546P25159F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</si>
  <si>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том числе за счет средств резервного фонда Правительства Российской Федерации</t>
  </si>
  <si>
    <t>623P110010</t>
  </si>
  <si>
    <t>361015380F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</si>
  <si>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</t>
  </si>
  <si>
    <t>5410510040</t>
  </si>
  <si>
    <t>Обеспечение деятельности государственных казенных организаций образования с круглосуточным пребыванием детей, переведенных на особый режим работы (временная изоляция (обсервация)</t>
  </si>
  <si>
    <t>6220110010</t>
  </si>
  <si>
    <t>6220110290</t>
  </si>
  <si>
    <t>6220210010</t>
  </si>
  <si>
    <t>Субсидии государственным учреждениям Тверской области на проведение в связи с праздничными датами акций для семей с детьми</t>
  </si>
  <si>
    <t>6230210050</t>
  </si>
  <si>
    <t>Предоставление единовременной денежной выплаты на ребенка (детей) в возрасте от шестнадцати до восемнадцати лет включительно</t>
  </si>
  <si>
    <t>Субсидии юридическим лицам в целях возмещения затрат, связанных с производством и формированием комплектов школьной формы для детей из многодетных семей Тверской области</t>
  </si>
  <si>
    <t>623P110060</t>
  </si>
  <si>
    <t>3610259400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</si>
  <si>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</si>
  <si>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Общий объем бюджетных ассигнований, направляемых 
на государственную поддержку семьи и детей ("Детский бюджет"),
за 2020 год</t>
  </si>
  <si>
    <t xml:space="preserve">Утверждено законом об областном бюджете </t>
  </si>
  <si>
    <t>Кассовое исполнение</t>
  </si>
  <si>
    <t>тыс. руб.</t>
  </si>
  <si>
    <r>
      <rPr>
        <b/>
        <sz val="12"/>
        <color rgb="FF000000"/>
        <rFont val="Times New Roman"/>
        <family val="1"/>
        <charset val="204"/>
      </rPr>
      <t>Приложение 43</t>
    </r>
    <r>
      <rPr>
        <sz val="12"/>
        <color rgb="FF000000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</si>
  <si>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>Ежемесячные пособия семьям, воспитывающим  детей-инвалидов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</si>
</sst>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_-* #,##0.0\ _₽_-;\-* #,##0.0\ _₽_-;_-* &quot;-&quot;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" fontId="6" fillId="2" borderId="2">
      <alignment horizontal="right" vertical="top" shrinkToFit="1"/>
    </xf>
  </cellStyleXfs>
  <cellXfs count="28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right" vertical="center" wrapText="1" indent="1"/>
    </xf>
    <xf numFmtId="165" fontId="4" fillId="0" borderId="2" xfId="0" applyNumberFormat="1" applyFont="1" applyFill="1" applyBorder="1" applyAlignment="1">
      <alignment horizontal="right" vertical="center" wrapText="1" inden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44" fontId="0" fillId="0" borderId="0" xfId="0" applyNumberFormat="1" applyFont="1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6" fillId="0" borderId="5" xfId="1" applyNumberFormat="1" applyFill="1" applyBorder="1" applyProtection="1">
      <alignment horizontal="right" vertical="top" shrinkToFit="1"/>
    </xf>
    <xf numFmtId="0" fontId="5" fillId="0" borderId="0" xfId="0" applyFont="1" applyFill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xl64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219"/>
  <sheetViews>
    <sheetView tabSelected="1" view="pageBreakPreview" zoomScale="96" zoomScaleNormal="100" zoomScaleSheetLayoutView="96" workbookViewId="0">
      <selection sqref="A1:D1"/>
    </sheetView>
  </sheetViews>
  <sheetFormatPr defaultColWidth="8.85546875" defaultRowHeight="15" x14ac:dyDescent="0.25"/>
  <cols>
    <col min="1" max="1" width="12.42578125" style="1" bestFit="1" customWidth="1"/>
    <col min="2" max="2" width="47.42578125" style="1" customWidth="1"/>
    <col min="3" max="5" width="14.42578125" style="1" bestFit="1" customWidth="1"/>
    <col min="6" max="6" width="12.85546875" style="1" customWidth="1"/>
    <col min="7" max="16384" width="8.85546875" style="1"/>
  </cols>
  <sheetData>
    <row r="1" spans="1:16383" ht="78" customHeight="1" x14ac:dyDescent="0.25">
      <c r="A1" s="23" t="s">
        <v>383</v>
      </c>
      <c r="B1" s="23"/>
      <c r="C1" s="23"/>
      <c r="D1" s="23"/>
      <c r="E1" s="13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  <c r="XFB1" s="21"/>
      <c r="XFC1" s="21"/>
    </row>
    <row r="2" spans="1:16383" ht="52.5" customHeight="1" x14ac:dyDescent="0.25">
      <c r="A2" s="22" t="s">
        <v>379</v>
      </c>
      <c r="B2" s="22"/>
      <c r="C2" s="22"/>
      <c r="D2" s="22"/>
      <c r="E2" s="12"/>
    </row>
    <row r="3" spans="1:16383" ht="21" customHeight="1" x14ac:dyDescent="0.25">
      <c r="A3" s="11"/>
      <c r="B3" s="11"/>
      <c r="C3" s="17"/>
      <c r="D3" s="19" t="s">
        <v>382</v>
      </c>
      <c r="E3" s="12"/>
    </row>
    <row r="4" spans="1:16383" ht="15.75" customHeight="1" x14ac:dyDescent="0.25">
      <c r="A4" s="20" t="s">
        <v>0</v>
      </c>
      <c r="B4" s="20" t="s">
        <v>1</v>
      </c>
      <c r="C4" s="24" t="s">
        <v>380</v>
      </c>
      <c r="D4" s="27" t="s">
        <v>381</v>
      </c>
    </row>
    <row r="5" spans="1:16383" ht="15.75" customHeight="1" x14ac:dyDescent="0.25">
      <c r="A5" s="20" t="s">
        <v>2</v>
      </c>
      <c r="B5" s="20" t="s">
        <v>1</v>
      </c>
      <c r="C5" s="25"/>
      <c r="D5" s="27"/>
    </row>
    <row r="6" spans="1:16383" ht="42.75" customHeight="1" x14ac:dyDescent="0.25">
      <c r="A6" s="20" t="s">
        <v>3</v>
      </c>
      <c r="B6" s="20" t="s">
        <v>3</v>
      </c>
      <c r="C6" s="26"/>
      <c r="D6" s="27"/>
    </row>
    <row r="7" spans="1:16383" ht="16.5" customHeight="1" x14ac:dyDescent="0.25">
      <c r="A7" s="2">
        <v>1</v>
      </c>
      <c r="B7" s="2">
        <v>2</v>
      </c>
      <c r="C7" s="2">
        <v>3</v>
      </c>
      <c r="D7" s="2">
        <v>4</v>
      </c>
    </row>
    <row r="8" spans="1:16383" s="3" customFormat="1" x14ac:dyDescent="0.25">
      <c r="A8" s="4" t="s">
        <v>3</v>
      </c>
      <c r="B8" s="7" t="s">
        <v>4</v>
      </c>
      <c r="C8" s="9">
        <v>25972928.5</v>
      </c>
      <c r="D8" s="9">
        <f>D9+D21+D28+D32+D78+D80+D88+D96+D105+D168+D175+D194+D201+D209</f>
        <v>22082007.530000005</v>
      </c>
    </row>
    <row r="9" spans="1:16383" s="3" customFormat="1" ht="42.75" x14ac:dyDescent="0.25">
      <c r="A9" s="5" t="s">
        <v>45</v>
      </c>
      <c r="B9" s="7" t="s">
        <v>46</v>
      </c>
      <c r="C9" s="9">
        <v>166412.79999999999</v>
      </c>
      <c r="D9" s="9">
        <f>D10+D11+D12+D14+D13+D15+D16+D17+D18+D19+D20</f>
        <v>157965.69999999998</v>
      </c>
    </row>
    <row r="10" spans="1:16383" s="3" customFormat="1" ht="60" x14ac:dyDescent="0.25">
      <c r="A10" s="6" t="s">
        <v>47</v>
      </c>
      <c r="B10" s="8" t="s">
        <v>130</v>
      </c>
      <c r="C10" s="10">
        <v>23100.6</v>
      </c>
      <c r="D10" s="10">
        <v>23100.6</v>
      </c>
    </row>
    <row r="11" spans="1:16383" s="3" customFormat="1" ht="60" x14ac:dyDescent="0.25">
      <c r="A11" s="6" t="s">
        <v>48</v>
      </c>
      <c r="B11" s="8" t="s">
        <v>131</v>
      </c>
      <c r="C11" s="10">
        <v>104240.7</v>
      </c>
      <c r="D11" s="10">
        <v>104240.7</v>
      </c>
    </row>
    <row r="12" spans="1:16383" s="3" customFormat="1" ht="105" x14ac:dyDescent="0.25">
      <c r="A12" s="6" t="s">
        <v>49</v>
      </c>
      <c r="B12" s="8" t="s">
        <v>34</v>
      </c>
      <c r="C12" s="10">
        <v>1707.6</v>
      </c>
      <c r="D12" s="10">
        <v>1557</v>
      </c>
    </row>
    <row r="13" spans="1:16383" s="3" customFormat="1" ht="114.6" customHeight="1" x14ac:dyDescent="0.25">
      <c r="A13" s="6" t="s">
        <v>50</v>
      </c>
      <c r="B13" s="8" t="s">
        <v>31</v>
      </c>
      <c r="C13" s="10">
        <v>1704.2</v>
      </c>
      <c r="D13" s="10">
        <v>1759.7</v>
      </c>
    </row>
    <row r="14" spans="1:16383" s="3" customFormat="1" ht="60" x14ac:dyDescent="0.25">
      <c r="A14" s="6" t="s">
        <v>51</v>
      </c>
      <c r="B14" s="8" t="s">
        <v>32</v>
      </c>
      <c r="C14" s="10">
        <v>482.1</v>
      </c>
      <c r="D14" s="10">
        <v>443.3</v>
      </c>
    </row>
    <row r="15" spans="1:16383" s="3" customFormat="1" ht="120" x14ac:dyDescent="0.25">
      <c r="A15" s="6" t="s">
        <v>52</v>
      </c>
      <c r="B15" s="8" t="s">
        <v>33</v>
      </c>
      <c r="C15" s="10">
        <v>223.7</v>
      </c>
      <c r="D15" s="10">
        <v>183.9</v>
      </c>
    </row>
    <row r="16" spans="1:16383" s="3" customFormat="1" ht="30" x14ac:dyDescent="0.25">
      <c r="A16" s="6" t="s">
        <v>53</v>
      </c>
      <c r="B16" s="8" t="s">
        <v>54</v>
      </c>
      <c r="C16" s="10">
        <v>1627.8</v>
      </c>
      <c r="D16" s="10">
        <v>1508.5</v>
      </c>
    </row>
    <row r="17" spans="1:4" s="3" customFormat="1" ht="45" x14ac:dyDescent="0.25">
      <c r="A17" s="6" t="s">
        <v>132</v>
      </c>
      <c r="B17" s="8" t="s">
        <v>58</v>
      </c>
      <c r="C17" s="10">
        <v>6205.9</v>
      </c>
      <c r="D17" s="10">
        <v>6205.9</v>
      </c>
    </row>
    <row r="18" spans="1:4" s="3" customFormat="1" ht="45" x14ac:dyDescent="0.25">
      <c r="A18" s="6" t="s">
        <v>351</v>
      </c>
      <c r="B18" s="8" t="s">
        <v>352</v>
      </c>
      <c r="C18" s="10">
        <v>5990.3</v>
      </c>
      <c r="D18" s="10">
        <v>0</v>
      </c>
    </row>
    <row r="19" spans="1:4" s="3" customFormat="1" ht="75" x14ac:dyDescent="0.25">
      <c r="A19" s="6" t="s">
        <v>55</v>
      </c>
      <c r="B19" s="8" t="s">
        <v>56</v>
      </c>
      <c r="C19" s="10">
        <v>11145.3</v>
      </c>
      <c r="D19" s="10">
        <v>9275.5</v>
      </c>
    </row>
    <row r="20" spans="1:4" s="3" customFormat="1" ht="45" x14ac:dyDescent="0.25">
      <c r="A20" s="6" t="s">
        <v>57</v>
      </c>
      <c r="B20" s="8" t="s">
        <v>58</v>
      </c>
      <c r="C20" s="10">
        <v>9984.6</v>
      </c>
      <c r="D20" s="10">
        <v>9690.6</v>
      </c>
    </row>
    <row r="21" spans="1:4" s="3" customFormat="1" ht="42.75" x14ac:dyDescent="0.25">
      <c r="A21" s="5" t="s">
        <v>59</v>
      </c>
      <c r="B21" s="7" t="s">
        <v>60</v>
      </c>
      <c r="C21" s="9">
        <v>482105.9</v>
      </c>
      <c r="D21" s="9">
        <f>D22+D23+D24+D25+D26+D27</f>
        <v>320970.59999999998</v>
      </c>
    </row>
    <row r="22" spans="1:4" s="3" customFormat="1" ht="44.45" customHeight="1" x14ac:dyDescent="0.25">
      <c r="A22" s="6" t="s">
        <v>243</v>
      </c>
      <c r="B22" s="8" t="s">
        <v>26</v>
      </c>
      <c r="C22" s="10">
        <v>207838.2</v>
      </c>
      <c r="D22" s="10">
        <v>39978.6</v>
      </c>
    </row>
    <row r="23" spans="1:4" s="3" customFormat="1" ht="31.9" customHeight="1" x14ac:dyDescent="0.25">
      <c r="A23" s="6" t="s">
        <v>61</v>
      </c>
      <c r="B23" s="8" t="s">
        <v>62</v>
      </c>
      <c r="C23" s="10">
        <v>1582.3</v>
      </c>
      <c r="D23" s="10">
        <v>1244.0999999999999</v>
      </c>
    </row>
    <row r="24" spans="1:4" s="3" customFormat="1" ht="120" x14ac:dyDescent="0.25">
      <c r="A24" s="6" t="s">
        <v>63</v>
      </c>
      <c r="B24" s="8" t="s">
        <v>133</v>
      </c>
      <c r="C24" s="10">
        <v>250572.1</v>
      </c>
      <c r="D24" s="10">
        <v>257660.4</v>
      </c>
    </row>
    <row r="25" spans="1:4" s="3" customFormat="1" ht="90" x14ac:dyDescent="0.25">
      <c r="A25" s="6" t="s">
        <v>327</v>
      </c>
      <c r="B25" s="8" t="s">
        <v>339</v>
      </c>
      <c r="C25" s="10">
        <v>5977.5</v>
      </c>
      <c r="D25" s="10">
        <v>5977.5</v>
      </c>
    </row>
    <row r="26" spans="1:4" s="3" customFormat="1" ht="75" x14ac:dyDescent="0.25">
      <c r="A26" s="6" t="s">
        <v>278</v>
      </c>
      <c r="B26" s="8" t="s">
        <v>328</v>
      </c>
      <c r="C26" s="10">
        <v>4087.5</v>
      </c>
      <c r="D26" s="10">
        <v>4061.7</v>
      </c>
    </row>
    <row r="27" spans="1:4" s="3" customFormat="1" ht="135" x14ac:dyDescent="0.25">
      <c r="A27" s="6" t="s">
        <v>64</v>
      </c>
      <c r="B27" s="8" t="s">
        <v>134</v>
      </c>
      <c r="C27" s="10">
        <v>12048.3</v>
      </c>
      <c r="D27" s="10">
        <v>12048.3</v>
      </c>
    </row>
    <row r="28" spans="1:4" s="3" customFormat="1" ht="42.75" x14ac:dyDescent="0.25">
      <c r="A28" s="5" t="s">
        <v>65</v>
      </c>
      <c r="B28" s="7" t="s">
        <v>66</v>
      </c>
      <c r="C28" s="9">
        <v>110929.5</v>
      </c>
      <c r="D28" s="9">
        <f>D29+D30+D31</f>
        <v>110634.40000000001</v>
      </c>
    </row>
    <row r="29" spans="1:4" s="3" customFormat="1" ht="45" x14ac:dyDescent="0.25">
      <c r="A29" s="6" t="s">
        <v>67</v>
      </c>
      <c r="B29" s="8" t="s">
        <v>68</v>
      </c>
      <c r="C29" s="10">
        <v>201</v>
      </c>
      <c r="D29" s="10">
        <v>201</v>
      </c>
    </row>
    <row r="30" spans="1:4" s="3" customFormat="1" ht="30" x14ac:dyDescent="0.25">
      <c r="A30" s="6" t="s">
        <v>69</v>
      </c>
      <c r="B30" s="8" t="s">
        <v>70</v>
      </c>
      <c r="C30" s="10">
        <v>100728.5</v>
      </c>
      <c r="D30" s="10">
        <v>100463.3</v>
      </c>
    </row>
    <row r="31" spans="1:4" s="3" customFormat="1" ht="60" x14ac:dyDescent="0.25">
      <c r="A31" s="6" t="s">
        <v>136</v>
      </c>
      <c r="B31" s="8" t="s">
        <v>135</v>
      </c>
      <c r="C31" s="10">
        <v>10000</v>
      </c>
      <c r="D31" s="10">
        <v>9970.1</v>
      </c>
    </row>
    <row r="32" spans="1:4" s="3" customFormat="1" ht="57" x14ac:dyDescent="0.25">
      <c r="A32" s="5" t="s">
        <v>71</v>
      </c>
      <c r="B32" s="7" t="s">
        <v>72</v>
      </c>
      <c r="C32" s="9">
        <v>5613994.0999999996</v>
      </c>
      <c r="D32" s="9">
        <f>D33+D34+D35+D36+D37+D38+D39+D40+D41+D42+D43+D44+D45+D46+D47+D48+D49+D50+D51+D52+D53+D54+D55+D56+D57+D58+D59+D60+D61+D62+D63+D64+D65+D67+D66+D68+D69+D70+D71+D72+D73+D74+D75+D76+D77</f>
        <v>4749168.0999999996</v>
      </c>
    </row>
    <row r="33" spans="1:5" s="3" customFormat="1" ht="30" x14ac:dyDescent="0.25">
      <c r="A33" s="6" t="s">
        <v>73</v>
      </c>
      <c r="B33" s="8" t="s">
        <v>74</v>
      </c>
      <c r="C33" s="10">
        <v>121667.5</v>
      </c>
      <c r="D33" s="10">
        <v>124639.8</v>
      </c>
      <c r="E33" s="14"/>
    </row>
    <row r="34" spans="1:5" s="3" customFormat="1" ht="24.6" customHeight="1" x14ac:dyDescent="0.25">
      <c r="A34" s="6" t="s">
        <v>75</v>
      </c>
      <c r="B34" s="8" t="s">
        <v>76</v>
      </c>
      <c r="C34" s="10">
        <v>160868</v>
      </c>
      <c r="D34" s="10">
        <v>157459.09999999998</v>
      </c>
      <c r="E34" s="14"/>
    </row>
    <row r="35" spans="1:5" s="3" customFormat="1" ht="60" x14ac:dyDescent="0.25">
      <c r="A35" s="6" t="s">
        <v>358</v>
      </c>
      <c r="B35" s="8" t="s">
        <v>359</v>
      </c>
      <c r="C35" s="10">
        <v>14451.1</v>
      </c>
      <c r="D35" s="10">
        <v>8707.1</v>
      </c>
      <c r="E35" s="14"/>
    </row>
    <row r="36" spans="1:5" s="3" customFormat="1" ht="120" x14ac:dyDescent="0.25">
      <c r="A36" s="6" t="s">
        <v>78</v>
      </c>
      <c r="B36" s="8" t="s">
        <v>79</v>
      </c>
      <c r="C36" s="10">
        <v>4893.8999999999996</v>
      </c>
      <c r="D36" s="10">
        <v>4024.6</v>
      </c>
      <c r="E36" s="14"/>
    </row>
    <row r="37" spans="1:5" s="3" customFormat="1" ht="180" x14ac:dyDescent="0.25">
      <c r="A37" s="6" t="s">
        <v>329</v>
      </c>
      <c r="B37" s="8" t="s">
        <v>330</v>
      </c>
      <c r="C37" s="10">
        <v>405246.5</v>
      </c>
      <c r="D37" s="10">
        <v>329615.8</v>
      </c>
      <c r="E37" s="14"/>
    </row>
    <row r="38" spans="1:5" s="3" customFormat="1" ht="165" x14ac:dyDescent="0.25">
      <c r="A38" s="6" t="s">
        <v>331</v>
      </c>
      <c r="B38" s="8" t="s">
        <v>332</v>
      </c>
      <c r="C38" s="10">
        <v>35814.400000000001</v>
      </c>
      <c r="D38" s="10">
        <v>30575.4</v>
      </c>
      <c r="E38" s="14"/>
    </row>
    <row r="39" spans="1:5" s="3" customFormat="1" ht="195" x14ac:dyDescent="0.25">
      <c r="A39" s="6" t="s">
        <v>333</v>
      </c>
      <c r="B39" s="8" t="s">
        <v>334</v>
      </c>
      <c r="C39" s="10">
        <v>0.7</v>
      </c>
      <c r="D39" s="10">
        <v>0</v>
      </c>
      <c r="E39" s="14"/>
    </row>
    <row r="40" spans="1:5" s="3" customFormat="1" ht="165" x14ac:dyDescent="0.25">
      <c r="A40" s="6" t="s">
        <v>335</v>
      </c>
      <c r="B40" s="8" t="s">
        <v>336</v>
      </c>
      <c r="C40" s="10">
        <v>3.1</v>
      </c>
      <c r="D40" s="10">
        <v>0</v>
      </c>
      <c r="E40" s="14"/>
    </row>
    <row r="41" spans="1:5" s="3" customFormat="1" ht="180" x14ac:dyDescent="0.25">
      <c r="A41" s="6" t="s">
        <v>365</v>
      </c>
      <c r="B41" s="8" t="s">
        <v>366</v>
      </c>
      <c r="C41" s="10">
        <v>45959.1</v>
      </c>
      <c r="D41" s="10">
        <v>45897.5</v>
      </c>
      <c r="E41" s="14"/>
    </row>
    <row r="42" spans="1:5" s="3" customFormat="1" ht="30" x14ac:dyDescent="0.25">
      <c r="A42" s="6" t="s">
        <v>353</v>
      </c>
      <c r="B42" s="8" t="s">
        <v>354</v>
      </c>
      <c r="C42" s="10">
        <v>963405.5</v>
      </c>
      <c r="D42" s="10">
        <v>963337.1</v>
      </c>
      <c r="E42" s="14"/>
    </row>
    <row r="43" spans="1:5" s="3" customFormat="1" x14ac:dyDescent="0.25">
      <c r="A43" s="6" t="s">
        <v>82</v>
      </c>
      <c r="B43" s="8" t="s">
        <v>83</v>
      </c>
      <c r="C43" s="10">
        <v>4201.1000000000004</v>
      </c>
      <c r="D43" s="10">
        <v>2282.6000000000004</v>
      </c>
      <c r="E43" s="14"/>
    </row>
    <row r="44" spans="1:5" s="3" customFormat="1" ht="60" x14ac:dyDescent="0.25">
      <c r="A44" s="6" t="s">
        <v>84</v>
      </c>
      <c r="B44" s="8" t="s">
        <v>85</v>
      </c>
      <c r="C44" s="10">
        <v>6408.1</v>
      </c>
      <c r="D44" s="10">
        <v>2266.7999999999997</v>
      </c>
      <c r="E44" s="14"/>
    </row>
    <row r="45" spans="1:5" s="3" customFormat="1" ht="30" x14ac:dyDescent="0.25">
      <c r="A45" s="6" t="s">
        <v>86</v>
      </c>
      <c r="B45" s="8" t="s">
        <v>137</v>
      </c>
      <c r="C45" s="10">
        <v>22548.9</v>
      </c>
      <c r="D45" s="10">
        <v>5901.7</v>
      </c>
      <c r="E45" s="14"/>
    </row>
    <row r="46" spans="1:5" s="3" customFormat="1" ht="45" x14ac:dyDescent="0.25">
      <c r="A46" s="6" t="s">
        <v>87</v>
      </c>
      <c r="B46" s="8" t="s">
        <v>88</v>
      </c>
      <c r="C46" s="10">
        <v>7589.4</v>
      </c>
      <c r="D46" s="10">
        <v>4861.5</v>
      </c>
      <c r="E46" s="14"/>
    </row>
    <row r="47" spans="1:5" s="3" customFormat="1" ht="135" x14ac:dyDescent="0.25">
      <c r="A47" s="6" t="s">
        <v>89</v>
      </c>
      <c r="B47" s="8" t="s">
        <v>90</v>
      </c>
      <c r="C47" s="10">
        <v>115656.8</v>
      </c>
      <c r="D47" s="10">
        <v>71152.899999999994</v>
      </c>
      <c r="E47" s="14"/>
    </row>
    <row r="48" spans="1:5" s="3" customFormat="1" ht="165" x14ac:dyDescent="0.25">
      <c r="A48" s="6" t="s">
        <v>377</v>
      </c>
      <c r="B48" s="8" t="s">
        <v>378</v>
      </c>
      <c r="C48" s="10">
        <v>191.4</v>
      </c>
      <c r="D48" s="10">
        <v>0</v>
      </c>
      <c r="E48" s="14"/>
    </row>
    <row r="49" spans="1:5" s="3" customFormat="1" ht="90" x14ac:dyDescent="0.25">
      <c r="A49" s="6" t="s">
        <v>92</v>
      </c>
      <c r="B49" s="8" t="s">
        <v>138</v>
      </c>
      <c r="C49" s="10">
        <v>324575.3</v>
      </c>
      <c r="D49" s="10">
        <v>0</v>
      </c>
      <c r="E49" s="14"/>
    </row>
    <row r="50" spans="1:5" s="3" customFormat="1" ht="75" x14ac:dyDescent="0.25">
      <c r="A50" s="6" t="s">
        <v>93</v>
      </c>
      <c r="B50" s="8" t="s">
        <v>94</v>
      </c>
      <c r="C50" s="10">
        <v>9110</v>
      </c>
      <c r="D50" s="10">
        <v>0</v>
      </c>
      <c r="E50" s="14"/>
    </row>
    <row r="51" spans="1:5" s="3" customFormat="1" x14ac:dyDescent="0.25">
      <c r="A51" s="6" t="s">
        <v>139</v>
      </c>
      <c r="B51" s="8" t="s">
        <v>81</v>
      </c>
      <c r="C51" s="10">
        <v>99061.9</v>
      </c>
      <c r="D51" s="10">
        <v>66933.100000000006</v>
      </c>
      <c r="E51" s="14"/>
    </row>
    <row r="52" spans="1:5" s="3" customFormat="1" ht="60" x14ac:dyDescent="0.25">
      <c r="A52" s="6" t="s">
        <v>140</v>
      </c>
      <c r="B52" s="8" t="s">
        <v>77</v>
      </c>
      <c r="C52" s="10">
        <v>854.5</v>
      </c>
      <c r="D52" s="10">
        <v>602.70000000000005</v>
      </c>
      <c r="E52" s="14"/>
    </row>
    <row r="53" spans="1:5" s="3" customFormat="1" ht="75" x14ac:dyDescent="0.25">
      <c r="A53" s="6" t="s">
        <v>141</v>
      </c>
      <c r="B53" s="8" t="s">
        <v>142</v>
      </c>
      <c r="C53" s="10">
        <v>13162.6</v>
      </c>
      <c r="D53" s="10">
        <v>14139</v>
      </c>
      <c r="E53" s="14"/>
    </row>
    <row r="54" spans="1:5" s="3" customFormat="1" ht="60" x14ac:dyDescent="0.25">
      <c r="A54" s="6" t="s">
        <v>143</v>
      </c>
      <c r="B54" s="8" t="s">
        <v>144</v>
      </c>
      <c r="C54" s="10">
        <v>9330.9</v>
      </c>
      <c r="D54" s="10">
        <v>9841.7999999999993</v>
      </c>
      <c r="E54" s="14"/>
    </row>
    <row r="55" spans="1:5" s="3" customFormat="1" ht="45" x14ac:dyDescent="0.25">
      <c r="A55" s="6" t="s">
        <v>244</v>
      </c>
      <c r="B55" s="8" t="s">
        <v>360</v>
      </c>
      <c r="C55" s="10">
        <v>48936</v>
      </c>
      <c r="D55" s="10">
        <v>0</v>
      </c>
      <c r="E55" s="14"/>
    </row>
    <row r="56" spans="1:5" s="3" customFormat="1" ht="45" x14ac:dyDescent="0.25">
      <c r="A56" s="6" t="s">
        <v>245</v>
      </c>
      <c r="B56" s="8" t="s">
        <v>246</v>
      </c>
      <c r="C56" s="10">
        <v>4100</v>
      </c>
      <c r="D56" s="10">
        <v>66.3</v>
      </c>
      <c r="E56" s="14"/>
    </row>
    <row r="57" spans="1:5" s="3" customFormat="1" ht="45" x14ac:dyDescent="0.25">
      <c r="A57" s="6" t="s">
        <v>248</v>
      </c>
      <c r="B57" s="8" t="s">
        <v>249</v>
      </c>
      <c r="C57" s="10">
        <v>3500</v>
      </c>
      <c r="D57" s="10">
        <v>0</v>
      </c>
      <c r="E57" s="14"/>
    </row>
    <row r="58" spans="1:5" s="3" customFormat="1" ht="30" x14ac:dyDescent="0.25">
      <c r="A58" s="6" t="s">
        <v>250</v>
      </c>
      <c r="B58" s="8" t="s">
        <v>251</v>
      </c>
      <c r="C58" s="10">
        <v>4962.3</v>
      </c>
      <c r="D58" s="10">
        <v>0</v>
      </c>
      <c r="E58" s="14"/>
    </row>
    <row r="59" spans="1:5" s="3" customFormat="1" ht="60" x14ac:dyDescent="0.25">
      <c r="A59" s="6" t="s">
        <v>145</v>
      </c>
      <c r="B59" s="8" t="s">
        <v>146</v>
      </c>
      <c r="C59" s="10">
        <v>867099.2</v>
      </c>
      <c r="D59" s="10">
        <v>975012.6</v>
      </c>
      <c r="E59" s="14"/>
    </row>
    <row r="60" spans="1:5" s="3" customFormat="1" ht="60" x14ac:dyDescent="0.25">
      <c r="A60" s="6" t="s">
        <v>147</v>
      </c>
      <c r="B60" s="8" t="s">
        <v>80</v>
      </c>
      <c r="C60" s="10">
        <v>1218422</v>
      </c>
      <c r="D60" s="10">
        <v>938944.2</v>
      </c>
      <c r="E60" s="14"/>
    </row>
    <row r="61" spans="1:5" s="3" customFormat="1" ht="30" x14ac:dyDescent="0.25">
      <c r="A61" s="6" t="s">
        <v>95</v>
      </c>
      <c r="B61" s="8" t="s">
        <v>384</v>
      </c>
      <c r="C61" s="10">
        <v>36755.599999999999</v>
      </c>
      <c r="D61" s="10">
        <v>36278.799999999996</v>
      </c>
      <c r="E61" s="14"/>
    </row>
    <row r="62" spans="1:5" s="3" customFormat="1" ht="120" x14ac:dyDescent="0.25">
      <c r="A62" s="6" t="s">
        <v>96</v>
      </c>
      <c r="B62" s="8" t="s">
        <v>148</v>
      </c>
      <c r="C62" s="10">
        <v>182420.2</v>
      </c>
      <c r="D62" s="10">
        <v>184601</v>
      </c>
      <c r="E62" s="14"/>
    </row>
    <row r="63" spans="1:5" s="3" customFormat="1" ht="105" x14ac:dyDescent="0.25">
      <c r="A63" s="6" t="s">
        <v>97</v>
      </c>
      <c r="B63" s="8" t="s">
        <v>98</v>
      </c>
      <c r="C63" s="10">
        <v>4885.3999999999996</v>
      </c>
      <c r="D63" s="10">
        <v>4848.8999999999996</v>
      </c>
      <c r="E63" s="14"/>
    </row>
    <row r="64" spans="1:5" s="3" customFormat="1" ht="45" x14ac:dyDescent="0.25">
      <c r="A64" s="6" t="s">
        <v>99</v>
      </c>
      <c r="B64" s="8" t="s">
        <v>100</v>
      </c>
      <c r="C64" s="10">
        <v>354765.5</v>
      </c>
      <c r="D64" s="10">
        <v>328273.39999999997</v>
      </c>
      <c r="E64" s="14"/>
    </row>
    <row r="65" spans="1:5" s="3" customFormat="1" ht="30" x14ac:dyDescent="0.25">
      <c r="A65" s="6" t="s">
        <v>101</v>
      </c>
      <c r="B65" s="8" t="s">
        <v>102</v>
      </c>
      <c r="C65" s="10">
        <v>213665.8</v>
      </c>
      <c r="D65" s="10">
        <v>201253.6</v>
      </c>
      <c r="E65" s="14"/>
    </row>
    <row r="66" spans="1:5" s="3" customFormat="1" ht="30" x14ac:dyDescent="0.25">
      <c r="A66" s="6" t="s">
        <v>103</v>
      </c>
      <c r="B66" s="8" t="s">
        <v>104</v>
      </c>
      <c r="C66" s="10">
        <v>100215.6</v>
      </c>
      <c r="D66" s="10">
        <v>92292.7</v>
      </c>
      <c r="E66" s="14"/>
    </row>
    <row r="67" spans="1:5" s="3" customFormat="1" ht="30" x14ac:dyDescent="0.25">
      <c r="A67" s="6" t="s">
        <v>105</v>
      </c>
      <c r="B67" s="8" t="s">
        <v>106</v>
      </c>
      <c r="C67" s="10">
        <v>152</v>
      </c>
      <c r="D67" s="10">
        <v>0</v>
      </c>
      <c r="E67" s="14"/>
    </row>
    <row r="68" spans="1:5" s="3" customFormat="1" ht="30" x14ac:dyDescent="0.25">
      <c r="A68" s="6" t="s">
        <v>107</v>
      </c>
      <c r="B68" s="8" t="s">
        <v>108</v>
      </c>
      <c r="C68" s="10">
        <v>38.1</v>
      </c>
      <c r="D68" s="10">
        <v>0</v>
      </c>
      <c r="E68" s="14"/>
    </row>
    <row r="69" spans="1:5" s="3" customFormat="1" ht="45" x14ac:dyDescent="0.25">
      <c r="A69" s="6" t="s">
        <v>109</v>
      </c>
      <c r="B69" s="8" t="s">
        <v>110</v>
      </c>
      <c r="C69" s="10">
        <v>5303.2</v>
      </c>
      <c r="D69" s="10">
        <v>4464.4000000000005</v>
      </c>
      <c r="E69" s="14"/>
    </row>
    <row r="70" spans="1:5" s="3" customFormat="1" ht="45" x14ac:dyDescent="0.25">
      <c r="A70" s="6" t="s">
        <v>111</v>
      </c>
      <c r="B70" s="8" t="s">
        <v>112</v>
      </c>
      <c r="C70" s="10">
        <v>342.4</v>
      </c>
      <c r="D70" s="10">
        <v>136.19999999999999</v>
      </c>
      <c r="E70" s="14"/>
    </row>
    <row r="71" spans="1:5" s="3" customFormat="1" ht="105" x14ac:dyDescent="0.25">
      <c r="A71" s="6" t="s">
        <v>113</v>
      </c>
      <c r="B71" s="8" t="s">
        <v>114</v>
      </c>
      <c r="C71" s="10">
        <v>7.3</v>
      </c>
      <c r="D71" s="10">
        <v>4.2</v>
      </c>
      <c r="E71" s="14"/>
    </row>
    <row r="72" spans="1:5" s="3" customFormat="1" ht="45" x14ac:dyDescent="0.25">
      <c r="A72" s="6" t="s">
        <v>115</v>
      </c>
      <c r="B72" s="8" t="s">
        <v>116</v>
      </c>
      <c r="C72" s="10">
        <v>9244.9</v>
      </c>
      <c r="D72" s="10">
        <v>7493.6</v>
      </c>
      <c r="E72" s="14"/>
    </row>
    <row r="73" spans="1:5" s="3" customFormat="1" ht="75" x14ac:dyDescent="0.25">
      <c r="A73" s="6" t="s">
        <v>117</v>
      </c>
      <c r="B73" s="8" t="s">
        <v>149</v>
      </c>
      <c r="C73" s="10">
        <v>33062.199999999997</v>
      </c>
      <c r="D73" s="10">
        <v>0</v>
      </c>
      <c r="E73" s="14"/>
    </row>
    <row r="74" spans="1:5" s="3" customFormat="1" ht="60" x14ac:dyDescent="0.25">
      <c r="A74" s="6" t="s">
        <v>118</v>
      </c>
      <c r="B74" s="8" t="s">
        <v>119</v>
      </c>
      <c r="C74" s="10">
        <v>800</v>
      </c>
      <c r="D74" s="10">
        <v>0</v>
      </c>
      <c r="E74" s="14"/>
    </row>
    <row r="75" spans="1:5" s="3" customFormat="1" ht="105" x14ac:dyDescent="0.25">
      <c r="A75" s="6" t="s">
        <v>150</v>
      </c>
      <c r="B75" s="8" t="s">
        <v>151</v>
      </c>
      <c r="C75" s="10">
        <v>185.7</v>
      </c>
      <c r="D75" s="10">
        <v>140.1</v>
      </c>
      <c r="E75" s="14"/>
    </row>
    <row r="76" spans="1:5" s="3" customFormat="1" ht="135" x14ac:dyDescent="0.25">
      <c r="A76" s="6" t="s">
        <v>120</v>
      </c>
      <c r="B76" s="8" t="s">
        <v>121</v>
      </c>
      <c r="C76" s="10">
        <v>105655.8</v>
      </c>
      <c r="D76" s="10">
        <v>79896.2</v>
      </c>
      <c r="E76" s="14"/>
    </row>
    <row r="77" spans="1:5" s="3" customFormat="1" ht="120" x14ac:dyDescent="0.25">
      <c r="A77" s="6" t="s">
        <v>122</v>
      </c>
      <c r="B77" s="8" t="s">
        <v>123</v>
      </c>
      <c r="C77" s="10">
        <v>54474.2</v>
      </c>
      <c r="D77" s="10">
        <v>53223.4</v>
      </c>
      <c r="E77" s="14"/>
    </row>
    <row r="78" spans="1:5" s="3" customFormat="1" ht="42.75" x14ac:dyDescent="0.25">
      <c r="A78" s="5" t="s">
        <v>124</v>
      </c>
      <c r="B78" s="7" t="s">
        <v>125</v>
      </c>
      <c r="C78" s="9">
        <v>300</v>
      </c>
      <c r="D78" s="9">
        <f>D79</f>
        <v>150</v>
      </c>
      <c r="E78" s="14"/>
    </row>
    <row r="79" spans="1:5" s="3" customFormat="1" ht="75" x14ac:dyDescent="0.25">
      <c r="A79" s="6" t="s">
        <v>126</v>
      </c>
      <c r="B79" s="8" t="s">
        <v>127</v>
      </c>
      <c r="C79" s="10">
        <v>300</v>
      </c>
      <c r="D79" s="10">
        <v>150</v>
      </c>
    </row>
    <row r="80" spans="1:5" s="3" customFormat="1" ht="42.75" x14ac:dyDescent="0.25">
      <c r="A80" s="5" t="s">
        <v>288</v>
      </c>
      <c r="B80" s="7" t="s">
        <v>289</v>
      </c>
      <c r="C80" s="9">
        <v>292559.3</v>
      </c>
      <c r="D80" s="9">
        <f>D81+D82+D83+D84+D85+D86+D87</f>
        <v>276381.10000000003</v>
      </c>
    </row>
    <row r="81" spans="1:5" s="3" customFormat="1" ht="90" x14ac:dyDescent="0.25">
      <c r="A81" s="6" t="s">
        <v>290</v>
      </c>
      <c r="B81" s="8" t="s">
        <v>153</v>
      </c>
      <c r="C81" s="10">
        <v>243096.9</v>
      </c>
      <c r="D81" s="10">
        <v>243096.9</v>
      </c>
      <c r="E81" s="18"/>
    </row>
    <row r="82" spans="1:5" s="3" customFormat="1" ht="120" x14ac:dyDescent="0.25">
      <c r="A82" s="6" t="s">
        <v>291</v>
      </c>
      <c r="B82" s="8" t="s">
        <v>31</v>
      </c>
      <c r="C82" s="10">
        <v>8966.9</v>
      </c>
      <c r="D82" s="10">
        <v>6488.2</v>
      </c>
      <c r="E82" s="18"/>
    </row>
    <row r="83" spans="1:5" s="3" customFormat="1" ht="60" x14ac:dyDescent="0.25">
      <c r="A83" s="6" t="s">
        <v>292</v>
      </c>
      <c r="B83" s="8" t="s">
        <v>32</v>
      </c>
      <c r="C83" s="10">
        <v>3855.2</v>
      </c>
      <c r="D83" s="10">
        <v>2009</v>
      </c>
      <c r="E83" s="18"/>
    </row>
    <row r="84" spans="1:5" s="3" customFormat="1" ht="120" x14ac:dyDescent="0.25">
      <c r="A84" s="6" t="s">
        <v>293</v>
      </c>
      <c r="B84" s="8" t="s">
        <v>33</v>
      </c>
      <c r="C84" s="10">
        <v>1944</v>
      </c>
      <c r="D84" s="10">
        <v>1944</v>
      </c>
      <c r="E84" s="18"/>
    </row>
    <row r="85" spans="1:5" s="3" customFormat="1" ht="90" x14ac:dyDescent="0.25">
      <c r="A85" s="6" t="s">
        <v>294</v>
      </c>
      <c r="B85" s="8" t="s">
        <v>30</v>
      </c>
      <c r="C85" s="10">
        <v>15033.1</v>
      </c>
      <c r="D85" s="10">
        <v>10963.6</v>
      </c>
      <c r="E85" s="18"/>
    </row>
    <row r="86" spans="1:5" s="3" customFormat="1" ht="105" x14ac:dyDescent="0.25">
      <c r="A86" s="6" t="s">
        <v>295</v>
      </c>
      <c r="B86" s="8" t="s">
        <v>34</v>
      </c>
      <c r="C86" s="10">
        <v>2504.5</v>
      </c>
      <c r="D86" s="10">
        <v>1478.9</v>
      </c>
      <c r="E86" s="18"/>
    </row>
    <row r="87" spans="1:5" s="3" customFormat="1" ht="60" x14ac:dyDescent="0.25">
      <c r="A87" s="6" t="s">
        <v>296</v>
      </c>
      <c r="B87" s="8" t="s">
        <v>29</v>
      </c>
      <c r="C87" s="10">
        <v>17158.7</v>
      </c>
      <c r="D87" s="10">
        <v>10400.5</v>
      </c>
      <c r="E87" s="18"/>
    </row>
    <row r="88" spans="1:5" s="3" customFormat="1" ht="57" x14ac:dyDescent="0.25">
      <c r="A88" s="5" t="s">
        <v>297</v>
      </c>
      <c r="B88" s="7" t="s">
        <v>298</v>
      </c>
      <c r="C88" s="9">
        <v>905162.9</v>
      </c>
      <c r="D88" s="9">
        <f>D89+D90+D91+D92+D93+D94+D95</f>
        <v>876695.5</v>
      </c>
    </row>
    <row r="89" spans="1:5" s="3" customFormat="1" ht="90" x14ac:dyDescent="0.25">
      <c r="A89" s="6" t="s">
        <v>299</v>
      </c>
      <c r="B89" s="8" t="s">
        <v>153</v>
      </c>
      <c r="C89" s="10">
        <v>784674</v>
      </c>
      <c r="D89" s="10">
        <v>784674</v>
      </c>
    </row>
    <row r="90" spans="1:5" s="3" customFormat="1" ht="120" x14ac:dyDescent="0.25">
      <c r="A90" s="6" t="s">
        <v>300</v>
      </c>
      <c r="B90" s="8" t="s">
        <v>31</v>
      </c>
      <c r="C90" s="10">
        <v>34813.199999999997</v>
      </c>
      <c r="D90" s="10">
        <v>30649.3</v>
      </c>
    </row>
    <row r="91" spans="1:5" s="3" customFormat="1" ht="60" x14ac:dyDescent="0.25">
      <c r="A91" s="6" t="s">
        <v>301</v>
      </c>
      <c r="B91" s="8" t="s">
        <v>32</v>
      </c>
      <c r="C91" s="10">
        <v>12095.1</v>
      </c>
      <c r="D91" s="10">
        <v>7280.5</v>
      </c>
    </row>
    <row r="92" spans="1:5" s="3" customFormat="1" ht="120" x14ac:dyDescent="0.25">
      <c r="A92" s="6" t="s">
        <v>302</v>
      </c>
      <c r="B92" s="8" t="s">
        <v>33</v>
      </c>
      <c r="C92" s="10">
        <v>7008.2</v>
      </c>
      <c r="D92" s="10">
        <v>6090.6</v>
      </c>
    </row>
    <row r="93" spans="1:5" s="3" customFormat="1" ht="105" x14ac:dyDescent="0.25">
      <c r="A93" s="6" t="s">
        <v>303</v>
      </c>
      <c r="B93" s="8" t="s">
        <v>34</v>
      </c>
      <c r="C93" s="10">
        <v>55138</v>
      </c>
      <c r="D93" s="10">
        <v>39238.800000000003</v>
      </c>
    </row>
    <row r="94" spans="1:5" s="3" customFormat="1" ht="90" x14ac:dyDescent="0.25">
      <c r="A94" s="6" t="s">
        <v>304</v>
      </c>
      <c r="B94" s="8" t="s">
        <v>30</v>
      </c>
      <c r="C94" s="10">
        <v>3746.2</v>
      </c>
      <c r="D94" s="10">
        <v>1768.1</v>
      </c>
    </row>
    <row r="95" spans="1:5" s="3" customFormat="1" ht="60" x14ac:dyDescent="0.25">
      <c r="A95" s="6" t="s">
        <v>305</v>
      </c>
      <c r="B95" s="8" t="s">
        <v>29</v>
      </c>
      <c r="C95" s="10">
        <v>7688.2</v>
      </c>
      <c r="D95" s="10">
        <v>6994.2</v>
      </c>
    </row>
    <row r="96" spans="1:5" s="3" customFormat="1" ht="42.75" x14ac:dyDescent="0.25">
      <c r="A96" s="5" t="s">
        <v>128</v>
      </c>
      <c r="B96" s="7" t="s">
        <v>129</v>
      </c>
      <c r="C96" s="9">
        <v>55710.1</v>
      </c>
      <c r="D96" s="9">
        <f>D97+D98+D99+D101+D100+D102+D103+D104</f>
        <v>50554.1</v>
      </c>
    </row>
    <row r="97" spans="1:5" s="3" customFormat="1" ht="90" x14ac:dyDescent="0.25">
      <c r="A97" s="6" t="s">
        <v>152</v>
      </c>
      <c r="B97" s="8" t="s">
        <v>153</v>
      </c>
      <c r="C97" s="10">
        <v>34909.199999999997</v>
      </c>
      <c r="D97" s="10">
        <v>34909.199999999997</v>
      </c>
      <c r="E97" s="15"/>
    </row>
    <row r="98" spans="1:5" s="3" customFormat="1" ht="90" x14ac:dyDescent="0.25">
      <c r="A98" s="6" t="s">
        <v>154</v>
      </c>
      <c r="B98" s="8" t="s">
        <v>30</v>
      </c>
      <c r="C98" s="10">
        <v>397.8</v>
      </c>
      <c r="D98" s="10">
        <v>325.3</v>
      </c>
      <c r="E98" s="15"/>
    </row>
    <row r="99" spans="1:5" s="3" customFormat="1" ht="120" x14ac:dyDescent="0.25">
      <c r="A99" s="6" t="s">
        <v>155</v>
      </c>
      <c r="B99" s="8" t="s">
        <v>31</v>
      </c>
      <c r="C99" s="10">
        <v>2436.4</v>
      </c>
      <c r="D99" s="10">
        <v>2436.4</v>
      </c>
      <c r="E99" s="15"/>
    </row>
    <row r="100" spans="1:5" s="3" customFormat="1" ht="60" x14ac:dyDescent="0.25">
      <c r="A100" s="6" t="s">
        <v>156</v>
      </c>
      <c r="B100" s="8" t="s">
        <v>32</v>
      </c>
      <c r="C100" s="10">
        <v>898.2</v>
      </c>
      <c r="D100" s="10">
        <v>446.1</v>
      </c>
      <c r="E100" s="15"/>
    </row>
    <row r="101" spans="1:5" s="3" customFormat="1" ht="120" x14ac:dyDescent="0.25">
      <c r="A101" s="6" t="s">
        <v>157</v>
      </c>
      <c r="B101" s="8" t="s">
        <v>33</v>
      </c>
      <c r="C101" s="10">
        <v>301.3</v>
      </c>
      <c r="D101" s="10">
        <v>281.10000000000002</v>
      </c>
      <c r="E101" s="15"/>
    </row>
    <row r="102" spans="1:5" s="3" customFormat="1" ht="105" x14ac:dyDescent="0.25">
      <c r="A102" s="6" t="s">
        <v>158</v>
      </c>
      <c r="B102" s="8" t="s">
        <v>34</v>
      </c>
      <c r="C102" s="10">
        <v>2064.6</v>
      </c>
      <c r="D102" s="10">
        <v>1729.5</v>
      </c>
      <c r="E102" s="15"/>
    </row>
    <row r="103" spans="1:5" s="3" customFormat="1" ht="60" x14ac:dyDescent="0.25">
      <c r="A103" s="6" t="s">
        <v>159</v>
      </c>
      <c r="B103" s="8" t="s">
        <v>29</v>
      </c>
      <c r="C103" s="10">
        <v>13202.6</v>
      </c>
      <c r="D103" s="10">
        <v>8926.5</v>
      </c>
      <c r="E103" s="15"/>
    </row>
    <row r="104" spans="1:5" s="3" customFormat="1" ht="90" x14ac:dyDescent="0.25">
      <c r="A104" s="6" t="s">
        <v>340</v>
      </c>
      <c r="B104" s="8" t="s">
        <v>341</v>
      </c>
      <c r="C104" s="10">
        <v>1500</v>
      </c>
      <c r="D104" s="10">
        <v>1500</v>
      </c>
      <c r="E104" s="15"/>
    </row>
    <row r="105" spans="1:5" s="3" customFormat="1" ht="42.75" x14ac:dyDescent="0.25">
      <c r="A105" s="5" t="s">
        <v>160</v>
      </c>
      <c r="B105" s="7" t="s">
        <v>161</v>
      </c>
      <c r="C105" s="9">
        <v>14233355.4</v>
      </c>
      <c r="D105" s="9">
        <f>D106+D107+D109+D108+D110+D111+D112+D113+D114+D115+D116+D118+D117+D119+D120+D122+D121+D123+D124+D125+D126+D127+D128+D129+D130+D131+D132+D133+D134+D135+D136+D137+D138+D139+D140+D141+D142+D143+D144+D145+D146+D147+D148+D149+D150+D151+D152+D153+D154+D155+D156+D157+D158+D160+D159+D161+D162+D163+D164+D165+D166+D167</f>
        <v>12557765.300000006</v>
      </c>
    </row>
    <row r="106" spans="1:5" s="3" customFormat="1" ht="45" x14ac:dyDescent="0.25">
      <c r="A106" s="6" t="s">
        <v>162</v>
      </c>
      <c r="B106" s="8" t="s">
        <v>163</v>
      </c>
      <c r="C106" s="10">
        <v>2083.1</v>
      </c>
      <c r="D106" s="10">
        <v>2083.1</v>
      </c>
      <c r="E106" s="16"/>
    </row>
    <row r="107" spans="1:5" s="3" customFormat="1" ht="165" x14ac:dyDescent="0.25">
      <c r="A107" s="6" t="s">
        <v>164</v>
      </c>
      <c r="B107" s="8" t="s">
        <v>5</v>
      </c>
      <c r="C107" s="10">
        <v>284398.90000000002</v>
      </c>
      <c r="D107" s="10">
        <v>220098.1</v>
      </c>
      <c r="E107" s="16"/>
    </row>
    <row r="108" spans="1:5" s="3" customFormat="1" ht="75" x14ac:dyDescent="0.25">
      <c r="A108" s="6" t="s">
        <v>165</v>
      </c>
      <c r="B108" s="8" t="s">
        <v>6</v>
      </c>
      <c r="C108" s="10">
        <v>2703290.5</v>
      </c>
      <c r="D108" s="10">
        <v>2710273.5</v>
      </c>
      <c r="E108" s="16"/>
    </row>
    <row r="109" spans="1:5" s="3" customFormat="1" ht="45" x14ac:dyDescent="0.25">
      <c r="A109" s="6" t="s">
        <v>166</v>
      </c>
      <c r="B109" s="8" t="s">
        <v>7</v>
      </c>
      <c r="C109" s="10">
        <v>44303.9</v>
      </c>
      <c r="D109" s="10">
        <v>44749.1</v>
      </c>
      <c r="E109" s="16"/>
    </row>
    <row r="110" spans="1:5" s="3" customFormat="1" ht="45" x14ac:dyDescent="0.25">
      <c r="A110" s="6" t="s">
        <v>167</v>
      </c>
      <c r="B110" s="8" t="s">
        <v>8</v>
      </c>
      <c r="C110" s="10">
        <v>39599.699999999997</v>
      </c>
      <c r="D110" s="10">
        <v>39586.800000000003</v>
      </c>
      <c r="E110" s="16"/>
    </row>
    <row r="111" spans="1:5" s="3" customFormat="1" ht="60" x14ac:dyDescent="0.25">
      <c r="A111" s="6" t="s">
        <v>168</v>
      </c>
      <c r="B111" s="8" t="s">
        <v>9</v>
      </c>
      <c r="C111" s="10">
        <v>60832.9</v>
      </c>
      <c r="D111" s="10">
        <v>60623.1</v>
      </c>
      <c r="E111" s="16"/>
    </row>
    <row r="112" spans="1:5" s="3" customFormat="1" ht="75" x14ac:dyDescent="0.25">
      <c r="A112" s="6" t="s">
        <v>169</v>
      </c>
      <c r="B112" s="8" t="s">
        <v>14</v>
      </c>
      <c r="C112" s="10">
        <v>321.60000000000002</v>
      </c>
      <c r="D112" s="10">
        <v>321.60000000000002</v>
      </c>
      <c r="E112" s="16"/>
    </row>
    <row r="113" spans="1:5" s="3" customFormat="1" ht="105" x14ac:dyDescent="0.25">
      <c r="A113" s="6" t="s">
        <v>170</v>
      </c>
      <c r="B113" s="8" t="s">
        <v>15</v>
      </c>
      <c r="C113" s="10">
        <v>77058.899999999994</v>
      </c>
      <c r="D113" s="10">
        <v>76430.600000000006</v>
      </c>
      <c r="E113" s="16"/>
    </row>
    <row r="114" spans="1:5" s="3" customFormat="1" ht="135" x14ac:dyDescent="0.25">
      <c r="A114" s="6" t="s">
        <v>171</v>
      </c>
      <c r="B114" s="8" t="s">
        <v>10</v>
      </c>
      <c r="C114" s="10">
        <v>6759348.2000000002</v>
      </c>
      <c r="D114" s="10">
        <v>6781262.5999999996</v>
      </c>
      <c r="E114" s="16"/>
    </row>
    <row r="115" spans="1:5" s="3" customFormat="1" ht="60" x14ac:dyDescent="0.25">
      <c r="A115" s="6" t="s">
        <v>172</v>
      </c>
      <c r="B115" s="8" t="s">
        <v>16</v>
      </c>
      <c r="C115" s="10">
        <v>732482.2</v>
      </c>
      <c r="D115" s="10">
        <v>715695.4</v>
      </c>
      <c r="E115" s="16"/>
    </row>
    <row r="116" spans="1:5" s="3" customFormat="1" ht="45" x14ac:dyDescent="0.25">
      <c r="A116" s="6" t="s">
        <v>173</v>
      </c>
      <c r="B116" s="8" t="s">
        <v>17</v>
      </c>
      <c r="C116" s="10">
        <v>45213.8</v>
      </c>
      <c r="D116" s="10">
        <v>36937.4</v>
      </c>
      <c r="E116" s="16"/>
    </row>
    <row r="117" spans="1:5" s="3" customFormat="1" ht="150" x14ac:dyDescent="0.25">
      <c r="A117" s="6" t="s">
        <v>174</v>
      </c>
      <c r="B117" s="8" t="s">
        <v>18</v>
      </c>
      <c r="C117" s="10">
        <v>15.5</v>
      </c>
      <c r="D117" s="10">
        <v>15.5</v>
      </c>
      <c r="E117" s="16"/>
    </row>
    <row r="118" spans="1:5" s="3" customFormat="1" ht="75" x14ac:dyDescent="0.25">
      <c r="A118" s="6" t="s">
        <v>175</v>
      </c>
      <c r="B118" s="8" t="s">
        <v>35</v>
      </c>
      <c r="C118" s="10">
        <v>7607.6</v>
      </c>
      <c r="D118" s="10">
        <v>7607.6</v>
      </c>
      <c r="E118" s="16"/>
    </row>
    <row r="119" spans="1:5" s="3" customFormat="1" ht="45" x14ac:dyDescent="0.25">
      <c r="A119" s="6" t="s">
        <v>176</v>
      </c>
      <c r="B119" s="8" t="s">
        <v>36</v>
      </c>
      <c r="C119" s="10">
        <v>6717.3</v>
      </c>
      <c r="D119" s="10">
        <v>5496.9</v>
      </c>
      <c r="E119" s="16"/>
    </row>
    <row r="120" spans="1:5" s="3" customFormat="1" ht="45" x14ac:dyDescent="0.25">
      <c r="A120" s="6" t="s">
        <v>177</v>
      </c>
      <c r="B120" s="8" t="s">
        <v>38</v>
      </c>
      <c r="C120" s="10">
        <v>6024.1</v>
      </c>
      <c r="D120" s="10">
        <v>4720</v>
      </c>
      <c r="E120" s="16"/>
    </row>
    <row r="121" spans="1:5" s="3" customFormat="1" ht="45" x14ac:dyDescent="0.25">
      <c r="A121" s="6" t="s">
        <v>178</v>
      </c>
      <c r="B121" s="8" t="s">
        <v>37</v>
      </c>
      <c r="C121" s="10">
        <v>2636.5</v>
      </c>
      <c r="D121" s="10">
        <v>2636.5</v>
      </c>
      <c r="E121" s="16"/>
    </row>
    <row r="122" spans="1:5" s="3" customFormat="1" ht="45" x14ac:dyDescent="0.25">
      <c r="A122" s="6" t="s">
        <v>179</v>
      </c>
      <c r="B122" s="8" t="s">
        <v>180</v>
      </c>
      <c r="C122" s="10">
        <v>1052.2</v>
      </c>
      <c r="D122" s="10">
        <v>1052.2</v>
      </c>
      <c r="E122" s="16"/>
    </row>
    <row r="123" spans="1:5" s="3" customFormat="1" ht="60" x14ac:dyDescent="0.25">
      <c r="A123" s="6" t="s">
        <v>181</v>
      </c>
      <c r="B123" s="8" t="s">
        <v>21</v>
      </c>
      <c r="C123" s="10">
        <v>6820.4</v>
      </c>
      <c r="D123" s="10">
        <v>667.8</v>
      </c>
      <c r="E123" s="16"/>
    </row>
    <row r="124" spans="1:5" s="3" customFormat="1" ht="75" x14ac:dyDescent="0.25">
      <c r="A124" s="6" t="s">
        <v>367</v>
      </c>
      <c r="B124" s="8" t="s">
        <v>368</v>
      </c>
      <c r="C124" s="10">
        <v>23298</v>
      </c>
      <c r="D124" s="10">
        <v>20784.3</v>
      </c>
      <c r="E124" s="16"/>
    </row>
    <row r="125" spans="1:5" s="3" customFormat="1" ht="60" x14ac:dyDescent="0.25">
      <c r="A125" s="6" t="s">
        <v>182</v>
      </c>
      <c r="B125" s="8" t="s">
        <v>22</v>
      </c>
      <c r="C125" s="10">
        <v>111844</v>
      </c>
      <c r="D125" s="10">
        <v>71747.399999999994</v>
      </c>
      <c r="E125" s="16"/>
    </row>
    <row r="126" spans="1:5" s="3" customFormat="1" ht="30" x14ac:dyDescent="0.25">
      <c r="A126" s="6" t="s">
        <v>183</v>
      </c>
      <c r="B126" s="8" t="s">
        <v>23</v>
      </c>
      <c r="C126" s="10">
        <v>97175.2</v>
      </c>
      <c r="D126" s="10">
        <v>6507</v>
      </c>
      <c r="E126" s="16"/>
    </row>
    <row r="127" spans="1:5" s="3" customFormat="1" ht="45" x14ac:dyDescent="0.25">
      <c r="A127" s="6" t="s">
        <v>184</v>
      </c>
      <c r="B127" s="8" t="s">
        <v>24</v>
      </c>
      <c r="C127" s="10">
        <v>14309.5</v>
      </c>
      <c r="D127" s="10">
        <v>10948.4</v>
      </c>
      <c r="E127" s="16"/>
    </row>
    <row r="128" spans="1:5" s="3" customFormat="1" ht="75" x14ac:dyDescent="0.25">
      <c r="A128" s="6" t="s">
        <v>186</v>
      </c>
      <c r="B128" s="8" t="s">
        <v>187</v>
      </c>
      <c r="C128" s="10">
        <v>29949.599999999999</v>
      </c>
      <c r="D128" s="10">
        <v>30101.200000000001</v>
      </c>
      <c r="E128" s="16"/>
    </row>
    <row r="129" spans="1:5" s="3" customFormat="1" ht="60" x14ac:dyDescent="0.25">
      <c r="A129" s="6" t="s">
        <v>188</v>
      </c>
      <c r="B129" s="8" t="s">
        <v>189</v>
      </c>
      <c r="C129" s="10">
        <v>6104.6</v>
      </c>
      <c r="D129" s="10">
        <v>6104.6</v>
      </c>
      <c r="E129" s="16"/>
    </row>
    <row r="130" spans="1:5" s="3" customFormat="1" ht="60" x14ac:dyDescent="0.25">
      <c r="A130" s="6" t="s">
        <v>190</v>
      </c>
      <c r="B130" s="8" t="s">
        <v>191</v>
      </c>
      <c r="C130" s="10">
        <v>1556.3</v>
      </c>
      <c r="D130" s="10">
        <v>1556.3</v>
      </c>
      <c r="E130" s="16"/>
    </row>
    <row r="131" spans="1:5" s="3" customFormat="1" ht="75" x14ac:dyDescent="0.25">
      <c r="A131" s="6" t="s">
        <v>192</v>
      </c>
      <c r="B131" s="8" t="s">
        <v>27</v>
      </c>
      <c r="C131" s="10">
        <v>12007.7</v>
      </c>
      <c r="D131" s="10">
        <v>12007.7</v>
      </c>
      <c r="E131" s="16"/>
    </row>
    <row r="132" spans="1:5" s="3" customFormat="1" ht="45" x14ac:dyDescent="0.25">
      <c r="A132" s="6" t="s">
        <v>193</v>
      </c>
      <c r="B132" s="8" t="s">
        <v>194</v>
      </c>
      <c r="C132" s="10">
        <v>330</v>
      </c>
      <c r="D132" s="10">
        <v>274</v>
      </c>
      <c r="E132" s="16"/>
    </row>
    <row r="133" spans="1:5" s="3" customFormat="1" ht="30" x14ac:dyDescent="0.25">
      <c r="A133" s="6" t="s">
        <v>195</v>
      </c>
      <c r="B133" s="8" t="s">
        <v>28</v>
      </c>
      <c r="C133" s="10">
        <v>3502</v>
      </c>
      <c r="D133" s="10">
        <v>2260.4</v>
      </c>
      <c r="E133" s="16"/>
    </row>
    <row r="134" spans="1:5" s="3" customFormat="1" ht="45" x14ac:dyDescent="0.25">
      <c r="A134" s="6" t="s">
        <v>196</v>
      </c>
      <c r="B134" s="8" t="s">
        <v>19</v>
      </c>
      <c r="C134" s="10">
        <v>146803.6</v>
      </c>
      <c r="D134" s="10">
        <v>144286.9</v>
      </c>
      <c r="E134" s="16"/>
    </row>
    <row r="135" spans="1:5" s="3" customFormat="1" ht="150" x14ac:dyDescent="0.25">
      <c r="A135" s="6" t="s">
        <v>197</v>
      </c>
      <c r="B135" s="8" t="s">
        <v>20</v>
      </c>
      <c r="C135" s="10">
        <v>13.5</v>
      </c>
      <c r="D135" s="10">
        <v>11</v>
      </c>
      <c r="E135" s="16"/>
    </row>
    <row r="136" spans="1:5" s="3" customFormat="1" ht="105" x14ac:dyDescent="0.25">
      <c r="A136" s="6" t="s">
        <v>198</v>
      </c>
      <c r="B136" s="8" t="s">
        <v>34</v>
      </c>
      <c r="C136" s="10">
        <v>10649.1</v>
      </c>
      <c r="D136" s="10">
        <v>7449.5</v>
      </c>
      <c r="E136" s="16"/>
    </row>
    <row r="137" spans="1:5" s="3" customFormat="1" ht="45" x14ac:dyDescent="0.25">
      <c r="A137" s="6" t="s">
        <v>199</v>
      </c>
      <c r="B137" s="8" t="s">
        <v>200</v>
      </c>
      <c r="C137" s="10">
        <v>3731.6</v>
      </c>
      <c r="D137" s="10">
        <v>3564.7</v>
      </c>
      <c r="E137" s="16"/>
    </row>
    <row r="138" spans="1:5" s="3" customFormat="1" ht="90" x14ac:dyDescent="0.25">
      <c r="A138" s="6" t="s">
        <v>201</v>
      </c>
      <c r="B138" s="8" t="s">
        <v>153</v>
      </c>
      <c r="C138" s="10">
        <v>145195.5</v>
      </c>
      <c r="D138" s="10">
        <v>145195.5</v>
      </c>
      <c r="E138" s="16"/>
    </row>
    <row r="139" spans="1:5" s="3" customFormat="1" ht="120" x14ac:dyDescent="0.25">
      <c r="A139" s="6" t="s">
        <v>202</v>
      </c>
      <c r="B139" s="8" t="s">
        <v>31</v>
      </c>
      <c r="C139" s="10">
        <v>7035.6</v>
      </c>
      <c r="D139" s="10">
        <v>6774.3</v>
      </c>
      <c r="E139" s="16"/>
    </row>
    <row r="140" spans="1:5" s="3" customFormat="1" ht="60" x14ac:dyDescent="0.25">
      <c r="A140" s="6" t="s">
        <v>203</v>
      </c>
      <c r="B140" s="8" t="s">
        <v>32</v>
      </c>
      <c r="C140" s="10">
        <v>2356.8000000000002</v>
      </c>
      <c r="D140" s="10">
        <v>1368</v>
      </c>
      <c r="E140" s="16"/>
    </row>
    <row r="141" spans="1:5" s="3" customFormat="1" ht="120" x14ac:dyDescent="0.25">
      <c r="A141" s="6" t="s">
        <v>204</v>
      </c>
      <c r="B141" s="8" t="s">
        <v>33</v>
      </c>
      <c r="C141" s="10">
        <v>1302.4000000000001</v>
      </c>
      <c r="D141" s="10">
        <v>1050.3</v>
      </c>
      <c r="E141" s="16"/>
    </row>
    <row r="142" spans="1:5" s="3" customFormat="1" ht="30" x14ac:dyDescent="0.25">
      <c r="A142" s="6" t="s">
        <v>205</v>
      </c>
      <c r="B142" s="8" t="s">
        <v>206</v>
      </c>
      <c r="C142" s="10">
        <v>43658</v>
      </c>
      <c r="D142" s="10">
        <v>43512.6</v>
      </c>
      <c r="E142" s="16"/>
    </row>
    <row r="143" spans="1:5" s="3" customFormat="1" ht="60" x14ac:dyDescent="0.25">
      <c r="A143" s="6" t="s">
        <v>207</v>
      </c>
      <c r="B143" s="8" t="s">
        <v>208</v>
      </c>
      <c r="C143" s="10">
        <v>34909.5</v>
      </c>
      <c r="D143" s="10">
        <v>25898.5</v>
      </c>
      <c r="E143" s="16"/>
    </row>
    <row r="144" spans="1:5" s="3" customFormat="1" ht="45" x14ac:dyDescent="0.25">
      <c r="A144" s="6" t="s">
        <v>209</v>
      </c>
      <c r="B144" s="8" t="s">
        <v>210</v>
      </c>
      <c r="C144" s="10">
        <v>4000</v>
      </c>
      <c r="D144" s="10">
        <v>3733</v>
      </c>
      <c r="E144" s="16"/>
    </row>
    <row r="145" spans="1:6" s="3" customFormat="1" ht="60" x14ac:dyDescent="0.25">
      <c r="A145" s="6" t="s">
        <v>211</v>
      </c>
      <c r="B145" s="8" t="s">
        <v>212</v>
      </c>
      <c r="C145" s="10">
        <v>2024</v>
      </c>
      <c r="D145" s="10">
        <v>1998</v>
      </c>
      <c r="E145" s="16"/>
    </row>
    <row r="146" spans="1:6" s="3" customFormat="1" ht="60" x14ac:dyDescent="0.25">
      <c r="A146" s="6" t="s">
        <v>252</v>
      </c>
      <c r="B146" s="8" t="s">
        <v>253</v>
      </c>
      <c r="C146" s="10">
        <v>74151</v>
      </c>
      <c r="D146" s="10">
        <v>74151</v>
      </c>
      <c r="E146" s="16"/>
    </row>
    <row r="147" spans="1:6" s="3" customFormat="1" ht="45" x14ac:dyDescent="0.25">
      <c r="A147" s="6" t="s">
        <v>213</v>
      </c>
      <c r="B147" s="8" t="s">
        <v>12</v>
      </c>
      <c r="C147" s="10">
        <v>99387.6</v>
      </c>
      <c r="D147" s="10">
        <v>151234.9</v>
      </c>
      <c r="E147" s="16"/>
    </row>
    <row r="148" spans="1:6" s="3" customFormat="1" ht="45" x14ac:dyDescent="0.25">
      <c r="A148" s="6" t="s">
        <v>214</v>
      </c>
      <c r="B148" s="8" t="s">
        <v>13</v>
      </c>
      <c r="C148" s="10">
        <v>20787.3</v>
      </c>
      <c r="D148" s="10">
        <v>37575.199999999997</v>
      </c>
      <c r="E148" s="16"/>
    </row>
    <row r="149" spans="1:6" s="3" customFormat="1" ht="75" x14ac:dyDescent="0.25">
      <c r="A149" s="6" t="s">
        <v>280</v>
      </c>
      <c r="B149" s="8" t="s">
        <v>281</v>
      </c>
      <c r="C149" s="10">
        <v>138782.79999999999</v>
      </c>
      <c r="D149" s="10">
        <v>105591.3</v>
      </c>
      <c r="E149" s="16"/>
    </row>
    <row r="150" spans="1:6" s="3" customFormat="1" ht="60" x14ac:dyDescent="0.25">
      <c r="A150" s="6" t="s">
        <v>215</v>
      </c>
      <c r="B150" s="8" t="s">
        <v>29</v>
      </c>
      <c r="C150" s="10">
        <v>2853.3</v>
      </c>
      <c r="D150" s="10">
        <v>2853.3</v>
      </c>
      <c r="E150" s="16"/>
    </row>
    <row r="151" spans="1:6" s="3" customFormat="1" ht="75" x14ac:dyDescent="0.25">
      <c r="A151" s="6" t="s">
        <v>254</v>
      </c>
      <c r="B151" s="8" t="s">
        <v>255</v>
      </c>
      <c r="C151" s="10">
        <v>45226.9</v>
      </c>
      <c r="D151" s="10">
        <v>38411.9</v>
      </c>
      <c r="E151" s="16"/>
    </row>
    <row r="152" spans="1:6" s="3" customFormat="1" ht="30" x14ac:dyDescent="0.25">
      <c r="A152" s="6" t="s">
        <v>282</v>
      </c>
      <c r="B152" s="8" t="s">
        <v>11</v>
      </c>
      <c r="C152" s="10">
        <v>348542.9</v>
      </c>
      <c r="D152" s="10">
        <v>6772</v>
      </c>
      <c r="E152" s="16"/>
    </row>
    <row r="153" spans="1:6" s="3" customFormat="1" ht="60" x14ac:dyDescent="0.25">
      <c r="A153" s="6" t="s">
        <v>256</v>
      </c>
      <c r="B153" s="8" t="s">
        <v>337</v>
      </c>
      <c r="C153" s="10">
        <v>9137.2999999999993</v>
      </c>
      <c r="D153" s="10">
        <v>8711.4</v>
      </c>
      <c r="E153" s="16"/>
    </row>
    <row r="154" spans="1:6" s="3" customFormat="1" ht="105" x14ac:dyDescent="0.25">
      <c r="A154" s="6" t="s">
        <v>257</v>
      </c>
      <c r="B154" s="8" t="s">
        <v>342</v>
      </c>
      <c r="C154" s="10">
        <v>33511.699999999997</v>
      </c>
      <c r="D154" s="10">
        <v>27590.7</v>
      </c>
      <c r="E154" s="16"/>
    </row>
    <row r="155" spans="1:6" s="3" customFormat="1" ht="45" x14ac:dyDescent="0.25">
      <c r="A155" s="6" t="s">
        <v>258</v>
      </c>
      <c r="B155" s="8" t="s">
        <v>185</v>
      </c>
      <c r="C155" s="10">
        <v>15630.3</v>
      </c>
      <c r="D155" s="10">
        <v>14907.8</v>
      </c>
      <c r="E155" s="16"/>
    </row>
    <row r="156" spans="1:6" s="3" customFormat="1" ht="60" x14ac:dyDescent="0.25">
      <c r="A156" s="6" t="s">
        <v>259</v>
      </c>
      <c r="B156" s="8" t="s">
        <v>260</v>
      </c>
      <c r="C156" s="10">
        <v>837296.4</v>
      </c>
      <c r="D156" s="10">
        <v>69674.7</v>
      </c>
      <c r="E156" s="16"/>
    </row>
    <row r="157" spans="1:6" s="3" customFormat="1" ht="60" x14ac:dyDescent="0.25">
      <c r="A157" s="6" t="s">
        <v>261</v>
      </c>
      <c r="B157" s="8" t="s">
        <v>262</v>
      </c>
      <c r="C157" s="10">
        <v>42373.5</v>
      </c>
      <c r="D157" s="10">
        <v>51998.1</v>
      </c>
      <c r="E157" s="16"/>
    </row>
    <row r="158" spans="1:6" s="3" customFormat="1" ht="60" x14ac:dyDescent="0.25">
      <c r="A158" s="6" t="s">
        <v>263</v>
      </c>
      <c r="B158" s="8" t="s">
        <v>349</v>
      </c>
      <c r="C158" s="10">
        <v>10452.200000000001</v>
      </c>
      <c r="D158" s="10">
        <v>7805.5</v>
      </c>
      <c r="E158" s="16"/>
    </row>
    <row r="159" spans="1:6" s="3" customFormat="1" x14ac:dyDescent="0.25">
      <c r="A159" s="6" t="s">
        <v>264</v>
      </c>
      <c r="B159" s="8" t="s">
        <v>265</v>
      </c>
      <c r="C159" s="10">
        <v>16934</v>
      </c>
      <c r="D159" s="10">
        <v>16508.8</v>
      </c>
      <c r="E159" s="16"/>
      <c r="F159" s="16"/>
    </row>
    <row r="160" spans="1:6" s="3" customFormat="1" ht="60" x14ac:dyDescent="0.25">
      <c r="A160" s="6" t="s">
        <v>283</v>
      </c>
      <c r="B160" s="8" t="s">
        <v>350</v>
      </c>
      <c r="C160" s="10">
        <v>29985.8</v>
      </c>
      <c r="D160" s="10">
        <v>27507.9</v>
      </c>
      <c r="E160" s="16"/>
    </row>
    <row r="161" spans="1:5" s="3" customFormat="1" ht="75" x14ac:dyDescent="0.25">
      <c r="A161" s="6" t="s">
        <v>266</v>
      </c>
      <c r="B161" s="8" t="s">
        <v>267</v>
      </c>
      <c r="C161" s="10">
        <v>9231.7999999999993</v>
      </c>
      <c r="D161" s="10">
        <v>9231.7999999999993</v>
      </c>
      <c r="E161" s="16"/>
    </row>
    <row r="162" spans="1:5" s="3" customFormat="1" ht="45" x14ac:dyDescent="0.25">
      <c r="A162" s="6" t="s">
        <v>268</v>
      </c>
      <c r="B162" s="8" t="s">
        <v>269</v>
      </c>
      <c r="C162" s="10">
        <v>228176.5</v>
      </c>
      <c r="D162" s="10">
        <v>33054.9</v>
      </c>
      <c r="E162" s="16"/>
    </row>
    <row r="163" spans="1:5" s="3" customFormat="1" ht="60" x14ac:dyDescent="0.25">
      <c r="A163" s="6" t="s">
        <v>270</v>
      </c>
      <c r="B163" s="8" t="s">
        <v>271</v>
      </c>
      <c r="C163" s="10">
        <v>13264.9</v>
      </c>
      <c r="D163" s="10">
        <v>12809.1</v>
      </c>
      <c r="E163" s="16"/>
    </row>
    <row r="164" spans="1:5" s="3" customFormat="1" ht="45" x14ac:dyDescent="0.25">
      <c r="A164" s="6" t="s">
        <v>272</v>
      </c>
      <c r="B164" s="8" t="s">
        <v>25</v>
      </c>
      <c r="C164" s="10">
        <v>217188.5</v>
      </c>
      <c r="D164" s="10">
        <v>144358.39999999999</v>
      </c>
      <c r="E164" s="16"/>
    </row>
    <row r="165" spans="1:5" ht="90" x14ac:dyDescent="0.25">
      <c r="A165" s="6" t="s">
        <v>343</v>
      </c>
      <c r="B165" s="8" t="s">
        <v>344</v>
      </c>
      <c r="C165" s="10">
        <v>148023.5</v>
      </c>
      <c r="D165" s="10">
        <v>143601.4</v>
      </c>
      <c r="E165" s="16"/>
    </row>
    <row r="166" spans="1:5" ht="120" x14ac:dyDescent="0.25">
      <c r="A166" s="6" t="s">
        <v>362</v>
      </c>
      <c r="B166" s="8" t="s">
        <v>363</v>
      </c>
      <c r="C166" s="10">
        <v>3754.6</v>
      </c>
      <c r="D166" s="10">
        <v>1231</v>
      </c>
      <c r="E166" s="16"/>
    </row>
    <row r="167" spans="1:5" ht="90" x14ac:dyDescent="0.25">
      <c r="A167" s="6" t="s">
        <v>273</v>
      </c>
      <c r="B167" s="8" t="s">
        <v>216</v>
      </c>
      <c r="C167" s="10">
        <v>407098.8</v>
      </c>
      <c r="D167" s="10">
        <v>314792.8</v>
      </c>
      <c r="E167" s="16"/>
    </row>
    <row r="168" spans="1:5" ht="99.75" x14ac:dyDescent="0.25">
      <c r="A168" s="5" t="s">
        <v>306</v>
      </c>
      <c r="B168" s="7" t="s">
        <v>307</v>
      </c>
      <c r="C168" s="9">
        <v>55210.9</v>
      </c>
      <c r="D168" s="9">
        <f>D169+D170+D171+D172+D173+D174</f>
        <v>54466.200000000004</v>
      </c>
    </row>
    <row r="169" spans="1:5" ht="90" x14ac:dyDescent="0.25">
      <c r="A169" s="6" t="s">
        <v>308</v>
      </c>
      <c r="B169" s="8" t="s">
        <v>153</v>
      </c>
      <c r="C169" s="10">
        <v>48009.2</v>
      </c>
      <c r="D169" s="10">
        <v>48009.2</v>
      </c>
    </row>
    <row r="170" spans="1:5" ht="120" x14ac:dyDescent="0.25">
      <c r="A170" s="6" t="s">
        <v>309</v>
      </c>
      <c r="B170" s="8" t="s">
        <v>31</v>
      </c>
      <c r="C170" s="10">
        <v>2355.5</v>
      </c>
      <c r="D170" s="10">
        <v>2355.5</v>
      </c>
    </row>
    <row r="171" spans="1:5" ht="60" x14ac:dyDescent="0.25">
      <c r="A171" s="6" t="s">
        <v>310</v>
      </c>
      <c r="B171" s="8" t="s">
        <v>32</v>
      </c>
      <c r="C171" s="10">
        <v>738.7</v>
      </c>
      <c r="D171" s="10">
        <v>313.5</v>
      </c>
    </row>
    <row r="172" spans="1:5" ht="120" x14ac:dyDescent="0.25">
      <c r="A172" s="6" t="s">
        <v>311</v>
      </c>
      <c r="B172" s="8" t="s">
        <v>33</v>
      </c>
      <c r="C172" s="10">
        <v>340.2</v>
      </c>
      <c r="D172" s="10">
        <v>256.8</v>
      </c>
    </row>
    <row r="173" spans="1:5" ht="105" x14ac:dyDescent="0.25">
      <c r="A173" s="6" t="s">
        <v>312</v>
      </c>
      <c r="B173" s="8" t="s">
        <v>34</v>
      </c>
      <c r="C173" s="10">
        <v>2252.5</v>
      </c>
      <c r="D173" s="10">
        <v>2388.4</v>
      </c>
    </row>
    <row r="174" spans="1:5" ht="60" x14ac:dyDescent="0.25">
      <c r="A174" s="6" t="s">
        <v>313</v>
      </c>
      <c r="B174" s="8" t="s">
        <v>29</v>
      </c>
      <c r="C174" s="10">
        <v>1514.8</v>
      </c>
      <c r="D174" s="10">
        <v>1142.8</v>
      </c>
    </row>
    <row r="175" spans="1:5" ht="42.75" x14ac:dyDescent="0.25">
      <c r="A175" s="5" t="s">
        <v>217</v>
      </c>
      <c r="B175" s="7" t="s">
        <v>218</v>
      </c>
      <c r="C175" s="9">
        <v>3531632.2</v>
      </c>
      <c r="D175" s="9">
        <f>D176+D177+D178+D179+D180+D181+D182+D183+D184+D185+D186+D187+D188+D189+D190+D191+D192+D193</f>
        <v>2373179.5299999998</v>
      </c>
    </row>
    <row r="176" spans="1:5" ht="60" x14ac:dyDescent="0.25">
      <c r="A176" s="6" t="s">
        <v>219</v>
      </c>
      <c r="B176" s="8" t="s">
        <v>39</v>
      </c>
      <c r="C176" s="10">
        <v>20732.8</v>
      </c>
      <c r="D176" s="10">
        <v>20732.8</v>
      </c>
    </row>
    <row r="177" spans="1:4" ht="60" x14ac:dyDescent="0.25">
      <c r="A177" s="6" t="s">
        <v>220</v>
      </c>
      <c r="B177" s="8" t="s">
        <v>40</v>
      </c>
      <c r="C177" s="10">
        <v>15992.5</v>
      </c>
      <c r="D177" s="10">
        <v>15992.5</v>
      </c>
    </row>
    <row r="178" spans="1:4" ht="45" x14ac:dyDescent="0.25">
      <c r="A178" s="6" t="s">
        <v>221</v>
      </c>
      <c r="B178" s="8" t="s">
        <v>222</v>
      </c>
      <c r="C178" s="10">
        <v>187579.4</v>
      </c>
      <c r="D178" s="10">
        <v>185693.53</v>
      </c>
    </row>
    <row r="179" spans="1:4" ht="60" x14ac:dyDescent="0.25">
      <c r="A179" s="6" t="s">
        <v>223</v>
      </c>
      <c r="B179" s="8" t="s">
        <v>224</v>
      </c>
      <c r="C179" s="10">
        <v>10936.2</v>
      </c>
      <c r="D179" s="10">
        <v>9865</v>
      </c>
    </row>
    <row r="180" spans="1:4" ht="30" x14ac:dyDescent="0.25">
      <c r="A180" s="6" t="s">
        <v>225</v>
      </c>
      <c r="B180" s="8" t="s">
        <v>41</v>
      </c>
      <c r="C180" s="10">
        <v>211018.4</v>
      </c>
      <c r="D180" s="10">
        <v>203451.5</v>
      </c>
    </row>
    <row r="181" spans="1:4" ht="75" x14ac:dyDescent="0.25">
      <c r="A181" s="6" t="s">
        <v>226</v>
      </c>
      <c r="B181" s="8" t="s">
        <v>227</v>
      </c>
      <c r="C181" s="10">
        <v>13955.5</v>
      </c>
      <c r="D181" s="10">
        <v>14440.8</v>
      </c>
    </row>
    <row r="182" spans="1:4" ht="60" x14ac:dyDescent="0.25">
      <c r="A182" s="6" t="s">
        <v>228</v>
      </c>
      <c r="B182" s="8" t="s">
        <v>229</v>
      </c>
      <c r="C182" s="10">
        <v>2645714.2999999998</v>
      </c>
      <c r="D182" s="10">
        <v>1551194.1</v>
      </c>
    </row>
    <row r="183" spans="1:4" ht="45" x14ac:dyDescent="0.25">
      <c r="A183" s="6" t="s">
        <v>230</v>
      </c>
      <c r="B183" s="8" t="s">
        <v>274</v>
      </c>
      <c r="C183" s="10">
        <v>11840.7</v>
      </c>
      <c r="D183" s="10">
        <v>11840.7</v>
      </c>
    </row>
    <row r="184" spans="1:4" ht="45" x14ac:dyDescent="0.25">
      <c r="A184" s="6" t="s">
        <v>231</v>
      </c>
      <c r="B184" s="8" t="s">
        <v>275</v>
      </c>
      <c r="C184" s="10">
        <v>6244.5</v>
      </c>
      <c r="D184" s="10">
        <v>6244.5</v>
      </c>
    </row>
    <row r="185" spans="1:4" ht="60" x14ac:dyDescent="0.25">
      <c r="A185" s="6" t="s">
        <v>232</v>
      </c>
      <c r="B185" s="8" t="s">
        <v>276</v>
      </c>
      <c r="C185" s="10">
        <v>15214.3</v>
      </c>
      <c r="D185" s="10">
        <v>15214.3</v>
      </c>
    </row>
    <row r="186" spans="1:4" ht="45" x14ac:dyDescent="0.25">
      <c r="A186" s="6" t="s">
        <v>233</v>
      </c>
      <c r="B186" s="8" t="s">
        <v>42</v>
      </c>
      <c r="C186" s="10">
        <v>120000.2</v>
      </c>
      <c r="D186" s="10">
        <v>119979</v>
      </c>
    </row>
    <row r="187" spans="1:4" ht="75" x14ac:dyDescent="0.25">
      <c r="A187" s="6" t="s">
        <v>234</v>
      </c>
      <c r="B187" s="8" t="s">
        <v>277</v>
      </c>
      <c r="C187" s="10">
        <v>6213.6</v>
      </c>
      <c r="D187" s="10">
        <v>6213.6</v>
      </c>
    </row>
    <row r="188" spans="1:4" ht="30" x14ac:dyDescent="0.25">
      <c r="A188" s="6" t="s">
        <v>235</v>
      </c>
      <c r="B188" s="8" t="s">
        <v>44</v>
      </c>
      <c r="C188" s="10">
        <v>110625.5</v>
      </c>
      <c r="D188" s="10">
        <v>80487.600000000006</v>
      </c>
    </row>
    <row r="189" spans="1:4" ht="45" x14ac:dyDescent="0.25">
      <c r="A189" s="6" t="s">
        <v>236</v>
      </c>
      <c r="B189" s="8" t="s">
        <v>43</v>
      </c>
      <c r="C189" s="10">
        <v>8080.2</v>
      </c>
      <c r="D189" s="10">
        <v>5914.1</v>
      </c>
    </row>
    <row r="190" spans="1:4" ht="75" x14ac:dyDescent="0.25">
      <c r="A190" s="6" t="s">
        <v>237</v>
      </c>
      <c r="B190" s="8" t="s">
        <v>238</v>
      </c>
      <c r="C190" s="10">
        <v>138349.5</v>
      </c>
      <c r="D190" s="10">
        <v>118402.6</v>
      </c>
    </row>
    <row r="191" spans="1:4" ht="45" x14ac:dyDescent="0.25">
      <c r="A191" s="6" t="s">
        <v>239</v>
      </c>
      <c r="B191" s="8" t="s">
        <v>240</v>
      </c>
      <c r="C191" s="10">
        <v>1826.9</v>
      </c>
      <c r="D191" s="10">
        <v>1169.8</v>
      </c>
    </row>
    <row r="192" spans="1:4" ht="120" x14ac:dyDescent="0.25">
      <c r="A192" s="6" t="s">
        <v>241</v>
      </c>
      <c r="B192" s="8" t="s">
        <v>33</v>
      </c>
      <c r="C192" s="10">
        <v>1564.9</v>
      </c>
      <c r="D192" s="10">
        <v>1208.3</v>
      </c>
    </row>
    <row r="193" spans="1:4" ht="120" x14ac:dyDescent="0.25">
      <c r="A193" s="6" t="s">
        <v>242</v>
      </c>
      <c r="B193" s="8" t="s">
        <v>31</v>
      </c>
      <c r="C193" s="10">
        <v>5742.8</v>
      </c>
      <c r="D193" s="10">
        <v>5134.8</v>
      </c>
    </row>
    <row r="194" spans="1:4" ht="57" x14ac:dyDescent="0.25">
      <c r="A194" s="5" t="s">
        <v>314</v>
      </c>
      <c r="B194" s="7" t="s">
        <v>315</v>
      </c>
      <c r="C194" s="9">
        <v>106915.6</v>
      </c>
      <c r="D194" s="9">
        <f>D195+D196+D198+D197+D199+D200</f>
        <v>103794.20000000001</v>
      </c>
    </row>
    <row r="195" spans="1:4" ht="90" x14ac:dyDescent="0.25">
      <c r="A195" s="6" t="s">
        <v>316</v>
      </c>
      <c r="B195" s="8" t="s">
        <v>153</v>
      </c>
      <c r="C195" s="10">
        <v>88664.7</v>
      </c>
      <c r="D195" s="10">
        <v>88589.9</v>
      </c>
    </row>
    <row r="196" spans="1:4" ht="120" x14ac:dyDescent="0.25">
      <c r="A196" s="6" t="s">
        <v>317</v>
      </c>
      <c r="B196" s="8" t="s">
        <v>31</v>
      </c>
      <c r="C196" s="10">
        <v>3819.9</v>
      </c>
      <c r="D196" s="10">
        <v>3330.3</v>
      </c>
    </row>
    <row r="197" spans="1:4" ht="60" x14ac:dyDescent="0.25">
      <c r="A197" s="6" t="s">
        <v>318</v>
      </c>
      <c r="B197" s="8" t="s">
        <v>32</v>
      </c>
      <c r="C197" s="10">
        <v>1091</v>
      </c>
      <c r="D197" s="10">
        <v>791</v>
      </c>
    </row>
    <row r="198" spans="1:4" ht="120" x14ac:dyDescent="0.25">
      <c r="A198" s="6" t="s">
        <v>319</v>
      </c>
      <c r="B198" s="8" t="s">
        <v>33</v>
      </c>
      <c r="C198" s="10">
        <v>544.29999999999995</v>
      </c>
      <c r="D198" s="10">
        <v>435.6</v>
      </c>
    </row>
    <row r="199" spans="1:4" ht="105" x14ac:dyDescent="0.25">
      <c r="A199" s="6" t="s">
        <v>320</v>
      </c>
      <c r="B199" s="8" t="s">
        <v>34</v>
      </c>
      <c r="C199" s="10">
        <v>4534.3</v>
      </c>
      <c r="D199" s="10">
        <v>2474.8000000000002</v>
      </c>
    </row>
    <row r="200" spans="1:4" ht="60" x14ac:dyDescent="0.25">
      <c r="A200" s="6" t="s">
        <v>321</v>
      </c>
      <c r="B200" s="8" t="s">
        <v>29</v>
      </c>
      <c r="C200" s="10">
        <v>8261.4</v>
      </c>
      <c r="D200" s="10">
        <v>8172.6</v>
      </c>
    </row>
    <row r="201" spans="1:4" ht="57" x14ac:dyDescent="0.25">
      <c r="A201" s="5" t="s">
        <v>284</v>
      </c>
      <c r="B201" s="7" t="s">
        <v>285</v>
      </c>
      <c r="C201" s="9">
        <v>96116.9</v>
      </c>
      <c r="D201" s="9">
        <f>D202+D203+D204+D205+D206+D207+D208</f>
        <v>87920.500000000015</v>
      </c>
    </row>
    <row r="202" spans="1:4" ht="45" x14ac:dyDescent="0.25">
      <c r="A202" s="6" t="s">
        <v>286</v>
      </c>
      <c r="B202" s="8" t="s">
        <v>287</v>
      </c>
      <c r="C202" s="10">
        <v>43000</v>
      </c>
      <c r="D202" s="10">
        <v>41585</v>
      </c>
    </row>
    <row r="203" spans="1:4" ht="90" x14ac:dyDescent="0.25">
      <c r="A203" s="6" t="s">
        <v>322</v>
      </c>
      <c r="B203" s="8" t="s">
        <v>153</v>
      </c>
      <c r="C203" s="10">
        <v>41171.800000000003</v>
      </c>
      <c r="D203" s="10">
        <v>41171.800000000003</v>
      </c>
    </row>
    <row r="204" spans="1:4" ht="120" x14ac:dyDescent="0.25">
      <c r="A204" s="6" t="s">
        <v>323</v>
      </c>
      <c r="B204" s="8" t="s">
        <v>31</v>
      </c>
      <c r="C204" s="10">
        <v>1772.1</v>
      </c>
      <c r="D204" s="10">
        <v>1102.5999999999999</v>
      </c>
    </row>
    <row r="205" spans="1:4" ht="60" x14ac:dyDescent="0.25">
      <c r="A205" s="6" t="s">
        <v>324</v>
      </c>
      <c r="B205" s="8" t="s">
        <v>32</v>
      </c>
      <c r="C205" s="10">
        <v>672.3</v>
      </c>
      <c r="D205" s="10">
        <v>317.89999999999998</v>
      </c>
    </row>
    <row r="206" spans="1:4" ht="120" x14ac:dyDescent="0.25">
      <c r="A206" s="6" t="s">
        <v>325</v>
      </c>
      <c r="B206" s="8" t="s">
        <v>33</v>
      </c>
      <c r="C206" s="10">
        <v>631.79999999999995</v>
      </c>
      <c r="D206" s="10">
        <v>558.1</v>
      </c>
    </row>
    <row r="207" spans="1:4" ht="105" x14ac:dyDescent="0.25">
      <c r="A207" s="6" t="s">
        <v>338</v>
      </c>
      <c r="B207" s="8" t="s">
        <v>34</v>
      </c>
      <c r="C207" s="10">
        <v>5204.3</v>
      </c>
      <c r="D207" s="10">
        <v>3185.1</v>
      </c>
    </row>
    <row r="208" spans="1:4" ht="60" x14ac:dyDescent="0.25">
      <c r="A208" s="6" t="s">
        <v>326</v>
      </c>
      <c r="B208" s="8" t="s">
        <v>29</v>
      </c>
      <c r="C208" s="10">
        <v>3664.6</v>
      </c>
      <c r="D208" s="10">
        <v>0</v>
      </c>
    </row>
    <row r="209" spans="1:4" ht="57" x14ac:dyDescent="0.25">
      <c r="A209" s="5" t="s">
        <v>345</v>
      </c>
      <c r="B209" s="7" t="s">
        <v>346</v>
      </c>
      <c r="C209" s="9">
        <v>322522.90000000002</v>
      </c>
      <c r="D209" s="9">
        <f>SUM(D210:D219)</f>
        <v>362362.3</v>
      </c>
    </row>
    <row r="210" spans="1:4" ht="45" x14ac:dyDescent="0.25">
      <c r="A210" s="6" t="s">
        <v>369</v>
      </c>
      <c r="B210" s="8" t="s">
        <v>88</v>
      </c>
      <c r="C210" s="10">
        <v>4369.2</v>
      </c>
      <c r="D210" s="10">
        <v>8188.7</v>
      </c>
    </row>
    <row r="211" spans="1:4" ht="45" x14ac:dyDescent="0.25">
      <c r="A211" s="6" t="s">
        <v>370</v>
      </c>
      <c r="B211" s="8" t="s">
        <v>91</v>
      </c>
      <c r="C211" s="10">
        <v>40000</v>
      </c>
      <c r="D211" s="10">
        <v>37895.4</v>
      </c>
    </row>
    <row r="212" spans="1:4" ht="60" x14ac:dyDescent="0.25">
      <c r="A212" s="6" t="s">
        <v>371</v>
      </c>
      <c r="B212" s="8" t="s">
        <v>372</v>
      </c>
      <c r="C212" s="10">
        <v>794</v>
      </c>
      <c r="D212" s="10">
        <v>155.1</v>
      </c>
    </row>
    <row r="213" spans="1:4" ht="60" x14ac:dyDescent="0.25">
      <c r="A213" s="6" t="s">
        <v>373</v>
      </c>
      <c r="B213" s="8" t="s">
        <v>374</v>
      </c>
      <c r="C213" s="10">
        <v>102041.4</v>
      </c>
      <c r="D213" s="10">
        <v>149101.29999999999</v>
      </c>
    </row>
    <row r="214" spans="1:4" ht="60" x14ac:dyDescent="0.25">
      <c r="A214" s="6" t="s">
        <v>364</v>
      </c>
      <c r="B214" s="8" t="s">
        <v>135</v>
      </c>
      <c r="C214" s="10">
        <v>15000</v>
      </c>
      <c r="D214" s="10">
        <v>10032.299999999999</v>
      </c>
    </row>
    <row r="215" spans="1:4" ht="60" x14ac:dyDescent="0.25">
      <c r="A215" s="6" t="s">
        <v>347</v>
      </c>
      <c r="B215" s="8" t="s">
        <v>279</v>
      </c>
      <c r="C215" s="10">
        <v>97500</v>
      </c>
      <c r="D215" s="10">
        <v>97500</v>
      </c>
    </row>
    <row r="216" spans="1:4" ht="75" x14ac:dyDescent="0.25">
      <c r="A216" s="6" t="s">
        <v>348</v>
      </c>
      <c r="B216" s="8" t="s">
        <v>375</v>
      </c>
      <c r="C216" s="10">
        <v>60750</v>
      </c>
      <c r="D216" s="10">
        <v>58689.5</v>
      </c>
    </row>
    <row r="217" spans="1:4" ht="75" x14ac:dyDescent="0.25">
      <c r="A217" s="6" t="s">
        <v>355</v>
      </c>
      <c r="B217" s="8" t="s">
        <v>361</v>
      </c>
      <c r="C217" s="10">
        <v>368.3</v>
      </c>
      <c r="D217" s="10">
        <v>0</v>
      </c>
    </row>
    <row r="218" spans="1:4" ht="45" x14ac:dyDescent="0.25">
      <c r="A218" s="6" t="s">
        <v>376</v>
      </c>
      <c r="B218" s="8" t="s">
        <v>247</v>
      </c>
      <c r="C218" s="10">
        <v>500</v>
      </c>
      <c r="D218" s="10">
        <v>500</v>
      </c>
    </row>
    <row r="219" spans="1:4" ht="30" x14ac:dyDescent="0.25">
      <c r="A219" s="6" t="s">
        <v>356</v>
      </c>
      <c r="B219" s="8" t="s">
        <v>357</v>
      </c>
      <c r="C219" s="10">
        <v>1200</v>
      </c>
      <c r="D219" s="10">
        <v>300</v>
      </c>
    </row>
  </sheetData>
  <mergeCells count="3282">
    <mergeCell ref="XEU1:XEY1"/>
    <mergeCell ref="XEZ1:XFC1"/>
    <mergeCell ref="XDV1:XDZ1"/>
    <mergeCell ref="XEA1:XEE1"/>
    <mergeCell ref="XEF1:XEJ1"/>
    <mergeCell ref="XEK1:XEO1"/>
    <mergeCell ref="XEP1:XET1"/>
    <mergeCell ref="XCW1:XDA1"/>
    <mergeCell ref="XDB1:XDF1"/>
    <mergeCell ref="XDG1:XDK1"/>
    <mergeCell ref="XDL1:XDP1"/>
    <mergeCell ref="XDQ1:XDU1"/>
    <mergeCell ref="XBX1:XCB1"/>
    <mergeCell ref="XCC1:XCG1"/>
    <mergeCell ref="XCH1:XCL1"/>
    <mergeCell ref="XCM1:XCQ1"/>
    <mergeCell ref="XCR1:XCV1"/>
    <mergeCell ref="XAY1:XBC1"/>
    <mergeCell ref="XBD1:XBH1"/>
    <mergeCell ref="XBI1:XBM1"/>
    <mergeCell ref="XBN1:XBR1"/>
    <mergeCell ref="XBS1:XBW1"/>
    <mergeCell ref="WZZ1:XAD1"/>
    <mergeCell ref="XAE1:XAI1"/>
    <mergeCell ref="XAJ1:XAN1"/>
    <mergeCell ref="XAO1:XAS1"/>
    <mergeCell ref="XAT1:XAX1"/>
    <mergeCell ref="WZA1:WZE1"/>
    <mergeCell ref="WZF1:WZJ1"/>
    <mergeCell ref="WZK1:WZO1"/>
    <mergeCell ref="WZP1:WZT1"/>
    <mergeCell ref="WZU1:WZY1"/>
    <mergeCell ref="WYB1:WYF1"/>
    <mergeCell ref="WYG1:WYK1"/>
    <mergeCell ref="WYL1:WYP1"/>
    <mergeCell ref="WYQ1:WYU1"/>
    <mergeCell ref="WYV1:WYZ1"/>
    <mergeCell ref="WXC1:WXG1"/>
    <mergeCell ref="WXH1:WXL1"/>
    <mergeCell ref="WXM1:WXQ1"/>
    <mergeCell ref="WXR1:WXV1"/>
    <mergeCell ref="WXW1:WYA1"/>
    <mergeCell ref="WWD1:WWH1"/>
    <mergeCell ref="WWI1:WWM1"/>
    <mergeCell ref="WWN1:WWR1"/>
    <mergeCell ref="WWS1:WWW1"/>
    <mergeCell ref="WWX1:WXB1"/>
    <mergeCell ref="WVE1:WVI1"/>
    <mergeCell ref="WVJ1:WVN1"/>
    <mergeCell ref="WVO1:WVS1"/>
    <mergeCell ref="WVT1:WVX1"/>
    <mergeCell ref="WVY1:WWC1"/>
    <mergeCell ref="WUF1:WUJ1"/>
    <mergeCell ref="WUK1:WUO1"/>
    <mergeCell ref="WUP1:WUT1"/>
    <mergeCell ref="WUU1:WUY1"/>
    <mergeCell ref="WUZ1:WVD1"/>
    <mergeCell ref="WTG1:WTK1"/>
    <mergeCell ref="WTL1:WTP1"/>
    <mergeCell ref="WTQ1:WTU1"/>
    <mergeCell ref="WTV1:WTZ1"/>
    <mergeCell ref="WUA1:WUE1"/>
    <mergeCell ref="WSH1:WSL1"/>
    <mergeCell ref="WSM1:WSQ1"/>
    <mergeCell ref="WSR1:WSV1"/>
    <mergeCell ref="WSW1:WTA1"/>
    <mergeCell ref="WTB1:WTF1"/>
    <mergeCell ref="WRI1:WRM1"/>
    <mergeCell ref="WRN1:WRR1"/>
    <mergeCell ref="WRS1:WRW1"/>
    <mergeCell ref="WRX1:WSB1"/>
    <mergeCell ref="WSC1:WSG1"/>
    <mergeCell ref="WQJ1:WQN1"/>
    <mergeCell ref="WQO1:WQS1"/>
    <mergeCell ref="WQT1:WQX1"/>
    <mergeCell ref="WQY1:WRC1"/>
    <mergeCell ref="WRD1:WRH1"/>
    <mergeCell ref="WPK1:WPO1"/>
    <mergeCell ref="WPP1:WPT1"/>
    <mergeCell ref="WPU1:WPY1"/>
    <mergeCell ref="WPZ1:WQD1"/>
    <mergeCell ref="WQE1:WQI1"/>
    <mergeCell ref="WOL1:WOP1"/>
    <mergeCell ref="WOQ1:WOU1"/>
    <mergeCell ref="WOV1:WOZ1"/>
    <mergeCell ref="WPA1:WPE1"/>
    <mergeCell ref="WPF1:WPJ1"/>
    <mergeCell ref="WNM1:WNQ1"/>
    <mergeCell ref="WNR1:WNV1"/>
    <mergeCell ref="WNW1:WOA1"/>
    <mergeCell ref="WOB1:WOF1"/>
    <mergeCell ref="WOG1:WOK1"/>
    <mergeCell ref="WMN1:WMR1"/>
    <mergeCell ref="WMS1:WMW1"/>
    <mergeCell ref="WMX1:WNB1"/>
    <mergeCell ref="WNC1:WNG1"/>
    <mergeCell ref="WNH1:WNL1"/>
    <mergeCell ref="WLO1:WLS1"/>
    <mergeCell ref="WLT1:WLX1"/>
    <mergeCell ref="WLY1:WMC1"/>
    <mergeCell ref="WMD1:WMH1"/>
    <mergeCell ref="WMI1:WMM1"/>
    <mergeCell ref="WKP1:WKT1"/>
    <mergeCell ref="WKU1:WKY1"/>
    <mergeCell ref="WKZ1:WLD1"/>
    <mergeCell ref="WLE1:WLI1"/>
    <mergeCell ref="WLJ1:WLN1"/>
    <mergeCell ref="WJQ1:WJU1"/>
    <mergeCell ref="WJV1:WJZ1"/>
    <mergeCell ref="WKA1:WKE1"/>
    <mergeCell ref="WKF1:WKJ1"/>
    <mergeCell ref="WKK1:WKO1"/>
    <mergeCell ref="WIR1:WIV1"/>
    <mergeCell ref="WIW1:WJA1"/>
    <mergeCell ref="WJB1:WJF1"/>
    <mergeCell ref="WJG1:WJK1"/>
    <mergeCell ref="WJL1:WJP1"/>
    <mergeCell ref="WHS1:WHW1"/>
    <mergeCell ref="WHX1:WIB1"/>
    <mergeCell ref="WIC1:WIG1"/>
    <mergeCell ref="WIH1:WIL1"/>
    <mergeCell ref="WIM1:WIQ1"/>
    <mergeCell ref="WGT1:WGX1"/>
    <mergeCell ref="WGY1:WHC1"/>
    <mergeCell ref="WHD1:WHH1"/>
    <mergeCell ref="WHI1:WHM1"/>
    <mergeCell ref="WHN1:WHR1"/>
    <mergeCell ref="WFU1:WFY1"/>
    <mergeCell ref="WFZ1:WGD1"/>
    <mergeCell ref="WGE1:WGI1"/>
    <mergeCell ref="WGJ1:WGN1"/>
    <mergeCell ref="WGO1:WGS1"/>
    <mergeCell ref="WEV1:WEZ1"/>
    <mergeCell ref="WFA1:WFE1"/>
    <mergeCell ref="WFF1:WFJ1"/>
    <mergeCell ref="WFK1:WFO1"/>
    <mergeCell ref="WFP1:WFT1"/>
    <mergeCell ref="WDW1:WEA1"/>
    <mergeCell ref="WEB1:WEF1"/>
    <mergeCell ref="WEG1:WEK1"/>
    <mergeCell ref="WEL1:WEP1"/>
    <mergeCell ref="WEQ1:WEU1"/>
    <mergeCell ref="WCX1:WDB1"/>
    <mergeCell ref="WDC1:WDG1"/>
    <mergeCell ref="WDH1:WDL1"/>
    <mergeCell ref="WDM1:WDQ1"/>
    <mergeCell ref="WDR1:WDV1"/>
    <mergeCell ref="WBY1:WCC1"/>
    <mergeCell ref="WCD1:WCH1"/>
    <mergeCell ref="WCI1:WCM1"/>
    <mergeCell ref="WCN1:WCR1"/>
    <mergeCell ref="WCS1:WCW1"/>
    <mergeCell ref="WAZ1:WBD1"/>
    <mergeCell ref="WBE1:WBI1"/>
    <mergeCell ref="WBJ1:WBN1"/>
    <mergeCell ref="WBO1:WBS1"/>
    <mergeCell ref="WBT1:WBX1"/>
    <mergeCell ref="WAA1:WAE1"/>
    <mergeCell ref="WAF1:WAJ1"/>
    <mergeCell ref="WAK1:WAO1"/>
    <mergeCell ref="WAP1:WAT1"/>
    <mergeCell ref="WAU1:WAY1"/>
    <mergeCell ref="VZB1:VZF1"/>
    <mergeCell ref="VZG1:VZK1"/>
    <mergeCell ref="VZL1:VZP1"/>
    <mergeCell ref="VZQ1:VZU1"/>
    <mergeCell ref="VZV1:VZZ1"/>
    <mergeCell ref="VYC1:VYG1"/>
    <mergeCell ref="VYH1:VYL1"/>
    <mergeCell ref="VYM1:VYQ1"/>
    <mergeCell ref="VYR1:VYV1"/>
    <mergeCell ref="VYW1:VZA1"/>
    <mergeCell ref="VXD1:VXH1"/>
    <mergeCell ref="VXI1:VXM1"/>
    <mergeCell ref="VXN1:VXR1"/>
    <mergeCell ref="VXS1:VXW1"/>
    <mergeCell ref="VXX1:VYB1"/>
    <mergeCell ref="VWE1:VWI1"/>
    <mergeCell ref="VWJ1:VWN1"/>
    <mergeCell ref="VWO1:VWS1"/>
    <mergeCell ref="VWT1:VWX1"/>
    <mergeCell ref="VWY1:VXC1"/>
    <mergeCell ref="VVF1:VVJ1"/>
    <mergeCell ref="VVK1:VVO1"/>
    <mergeCell ref="VVP1:VVT1"/>
    <mergeCell ref="VVU1:VVY1"/>
    <mergeCell ref="VVZ1:VWD1"/>
    <mergeCell ref="VUG1:VUK1"/>
    <mergeCell ref="VUL1:VUP1"/>
    <mergeCell ref="VUQ1:VUU1"/>
    <mergeCell ref="VUV1:VUZ1"/>
    <mergeCell ref="VVA1:VVE1"/>
    <mergeCell ref="VTH1:VTL1"/>
    <mergeCell ref="VTM1:VTQ1"/>
    <mergeCell ref="VTR1:VTV1"/>
    <mergeCell ref="VTW1:VUA1"/>
    <mergeCell ref="VUB1:VUF1"/>
    <mergeCell ref="VSI1:VSM1"/>
    <mergeCell ref="VSN1:VSR1"/>
    <mergeCell ref="VSS1:VSW1"/>
    <mergeCell ref="VSX1:VTB1"/>
    <mergeCell ref="VTC1:VTG1"/>
    <mergeCell ref="VRJ1:VRN1"/>
    <mergeCell ref="VRO1:VRS1"/>
    <mergeCell ref="VRT1:VRX1"/>
    <mergeCell ref="VRY1:VSC1"/>
    <mergeCell ref="VSD1:VSH1"/>
    <mergeCell ref="VQK1:VQO1"/>
    <mergeCell ref="VQP1:VQT1"/>
    <mergeCell ref="VQU1:VQY1"/>
    <mergeCell ref="VQZ1:VRD1"/>
    <mergeCell ref="VRE1:VRI1"/>
    <mergeCell ref="VPL1:VPP1"/>
    <mergeCell ref="VPQ1:VPU1"/>
    <mergeCell ref="VPV1:VPZ1"/>
    <mergeCell ref="VQA1:VQE1"/>
    <mergeCell ref="VQF1:VQJ1"/>
    <mergeCell ref="VOM1:VOQ1"/>
    <mergeCell ref="VOR1:VOV1"/>
    <mergeCell ref="VOW1:VPA1"/>
    <mergeCell ref="VPB1:VPF1"/>
    <mergeCell ref="VPG1:VPK1"/>
    <mergeCell ref="VNN1:VNR1"/>
    <mergeCell ref="VNS1:VNW1"/>
    <mergeCell ref="VNX1:VOB1"/>
    <mergeCell ref="VOC1:VOG1"/>
    <mergeCell ref="VOH1:VOL1"/>
    <mergeCell ref="VMO1:VMS1"/>
    <mergeCell ref="VMT1:VMX1"/>
    <mergeCell ref="VMY1:VNC1"/>
    <mergeCell ref="VND1:VNH1"/>
    <mergeCell ref="VNI1:VNM1"/>
    <mergeCell ref="VLP1:VLT1"/>
    <mergeCell ref="VLU1:VLY1"/>
    <mergeCell ref="VLZ1:VMD1"/>
    <mergeCell ref="VME1:VMI1"/>
    <mergeCell ref="VMJ1:VMN1"/>
    <mergeCell ref="VKQ1:VKU1"/>
    <mergeCell ref="VKV1:VKZ1"/>
    <mergeCell ref="VLA1:VLE1"/>
    <mergeCell ref="VLF1:VLJ1"/>
    <mergeCell ref="VLK1:VLO1"/>
    <mergeCell ref="VJR1:VJV1"/>
    <mergeCell ref="VJW1:VKA1"/>
    <mergeCell ref="VKB1:VKF1"/>
    <mergeCell ref="VKG1:VKK1"/>
    <mergeCell ref="VKL1:VKP1"/>
    <mergeCell ref="VIS1:VIW1"/>
    <mergeCell ref="VIX1:VJB1"/>
    <mergeCell ref="VJC1:VJG1"/>
    <mergeCell ref="VJH1:VJL1"/>
    <mergeCell ref="VJM1:VJQ1"/>
    <mergeCell ref="VHT1:VHX1"/>
    <mergeCell ref="VHY1:VIC1"/>
    <mergeCell ref="VID1:VIH1"/>
    <mergeCell ref="VII1:VIM1"/>
    <mergeCell ref="VIN1:VIR1"/>
    <mergeCell ref="VGU1:VGY1"/>
    <mergeCell ref="VGZ1:VHD1"/>
    <mergeCell ref="VHE1:VHI1"/>
    <mergeCell ref="VHJ1:VHN1"/>
    <mergeCell ref="VHO1:VHS1"/>
    <mergeCell ref="VFV1:VFZ1"/>
    <mergeCell ref="VGA1:VGE1"/>
    <mergeCell ref="VGF1:VGJ1"/>
    <mergeCell ref="VGK1:VGO1"/>
    <mergeCell ref="VGP1:VGT1"/>
    <mergeCell ref="VEW1:VFA1"/>
    <mergeCell ref="VFB1:VFF1"/>
    <mergeCell ref="VFG1:VFK1"/>
    <mergeCell ref="VFL1:VFP1"/>
    <mergeCell ref="VFQ1:VFU1"/>
    <mergeCell ref="VDX1:VEB1"/>
    <mergeCell ref="VEC1:VEG1"/>
    <mergeCell ref="VEH1:VEL1"/>
    <mergeCell ref="VEM1:VEQ1"/>
    <mergeCell ref="VER1:VEV1"/>
    <mergeCell ref="VCY1:VDC1"/>
    <mergeCell ref="VDD1:VDH1"/>
    <mergeCell ref="VDI1:VDM1"/>
    <mergeCell ref="VDN1:VDR1"/>
    <mergeCell ref="VDS1:VDW1"/>
    <mergeCell ref="VBZ1:VCD1"/>
    <mergeCell ref="VCE1:VCI1"/>
    <mergeCell ref="VCJ1:VCN1"/>
    <mergeCell ref="VCO1:VCS1"/>
    <mergeCell ref="VCT1:VCX1"/>
    <mergeCell ref="VBA1:VBE1"/>
    <mergeCell ref="VBF1:VBJ1"/>
    <mergeCell ref="VBK1:VBO1"/>
    <mergeCell ref="VBP1:VBT1"/>
    <mergeCell ref="VBU1:VBY1"/>
    <mergeCell ref="VAB1:VAF1"/>
    <mergeCell ref="VAG1:VAK1"/>
    <mergeCell ref="VAL1:VAP1"/>
    <mergeCell ref="VAQ1:VAU1"/>
    <mergeCell ref="VAV1:VAZ1"/>
    <mergeCell ref="UZC1:UZG1"/>
    <mergeCell ref="UZH1:UZL1"/>
    <mergeCell ref="UZM1:UZQ1"/>
    <mergeCell ref="UZR1:UZV1"/>
    <mergeCell ref="UZW1:VAA1"/>
    <mergeCell ref="UYD1:UYH1"/>
    <mergeCell ref="UYI1:UYM1"/>
    <mergeCell ref="UYN1:UYR1"/>
    <mergeCell ref="UYS1:UYW1"/>
    <mergeCell ref="UYX1:UZB1"/>
    <mergeCell ref="UXE1:UXI1"/>
    <mergeCell ref="UXJ1:UXN1"/>
    <mergeCell ref="UXO1:UXS1"/>
    <mergeCell ref="UXT1:UXX1"/>
    <mergeCell ref="UXY1:UYC1"/>
    <mergeCell ref="UWF1:UWJ1"/>
    <mergeCell ref="UWK1:UWO1"/>
    <mergeCell ref="UWP1:UWT1"/>
    <mergeCell ref="UWU1:UWY1"/>
    <mergeCell ref="UWZ1:UXD1"/>
    <mergeCell ref="UVG1:UVK1"/>
    <mergeCell ref="UVL1:UVP1"/>
    <mergeCell ref="UVQ1:UVU1"/>
    <mergeCell ref="UVV1:UVZ1"/>
    <mergeCell ref="UWA1:UWE1"/>
    <mergeCell ref="UUH1:UUL1"/>
    <mergeCell ref="UUM1:UUQ1"/>
    <mergeCell ref="UUR1:UUV1"/>
    <mergeCell ref="UUW1:UVA1"/>
    <mergeCell ref="UVB1:UVF1"/>
    <mergeCell ref="UTI1:UTM1"/>
    <mergeCell ref="UTN1:UTR1"/>
    <mergeCell ref="UTS1:UTW1"/>
    <mergeCell ref="UTX1:UUB1"/>
    <mergeCell ref="UUC1:UUG1"/>
    <mergeCell ref="USJ1:USN1"/>
    <mergeCell ref="USO1:USS1"/>
    <mergeCell ref="UST1:USX1"/>
    <mergeCell ref="USY1:UTC1"/>
    <mergeCell ref="UTD1:UTH1"/>
    <mergeCell ref="URK1:URO1"/>
    <mergeCell ref="URP1:URT1"/>
    <mergeCell ref="URU1:URY1"/>
    <mergeCell ref="URZ1:USD1"/>
    <mergeCell ref="USE1:USI1"/>
    <mergeCell ref="UQL1:UQP1"/>
    <mergeCell ref="UQQ1:UQU1"/>
    <mergeCell ref="UQV1:UQZ1"/>
    <mergeCell ref="URA1:URE1"/>
    <mergeCell ref="URF1:URJ1"/>
    <mergeCell ref="UPM1:UPQ1"/>
    <mergeCell ref="UPR1:UPV1"/>
    <mergeCell ref="UPW1:UQA1"/>
    <mergeCell ref="UQB1:UQF1"/>
    <mergeCell ref="UQG1:UQK1"/>
    <mergeCell ref="UON1:UOR1"/>
    <mergeCell ref="UOS1:UOW1"/>
    <mergeCell ref="UOX1:UPB1"/>
    <mergeCell ref="UPC1:UPG1"/>
    <mergeCell ref="UPH1:UPL1"/>
    <mergeCell ref="UNO1:UNS1"/>
    <mergeCell ref="UNT1:UNX1"/>
    <mergeCell ref="UNY1:UOC1"/>
    <mergeCell ref="UOD1:UOH1"/>
    <mergeCell ref="UOI1:UOM1"/>
    <mergeCell ref="UMP1:UMT1"/>
    <mergeCell ref="UMU1:UMY1"/>
    <mergeCell ref="UMZ1:UND1"/>
    <mergeCell ref="UNE1:UNI1"/>
    <mergeCell ref="UNJ1:UNN1"/>
    <mergeCell ref="ULQ1:ULU1"/>
    <mergeCell ref="ULV1:ULZ1"/>
    <mergeCell ref="UMA1:UME1"/>
    <mergeCell ref="UMF1:UMJ1"/>
    <mergeCell ref="UMK1:UMO1"/>
    <mergeCell ref="UKR1:UKV1"/>
    <mergeCell ref="UKW1:ULA1"/>
    <mergeCell ref="ULB1:ULF1"/>
    <mergeCell ref="ULG1:ULK1"/>
    <mergeCell ref="ULL1:ULP1"/>
    <mergeCell ref="UJS1:UJW1"/>
    <mergeCell ref="UJX1:UKB1"/>
    <mergeCell ref="UKC1:UKG1"/>
    <mergeCell ref="UKH1:UKL1"/>
    <mergeCell ref="UKM1:UKQ1"/>
    <mergeCell ref="UIT1:UIX1"/>
    <mergeCell ref="UIY1:UJC1"/>
    <mergeCell ref="UJD1:UJH1"/>
    <mergeCell ref="UJI1:UJM1"/>
    <mergeCell ref="UJN1:UJR1"/>
    <mergeCell ref="UHU1:UHY1"/>
    <mergeCell ref="UHZ1:UID1"/>
    <mergeCell ref="UIE1:UII1"/>
    <mergeCell ref="UIJ1:UIN1"/>
    <mergeCell ref="UIO1:UIS1"/>
    <mergeCell ref="UGV1:UGZ1"/>
    <mergeCell ref="UHA1:UHE1"/>
    <mergeCell ref="UHF1:UHJ1"/>
    <mergeCell ref="UHK1:UHO1"/>
    <mergeCell ref="UHP1:UHT1"/>
    <mergeCell ref="UFW1:UGA1"/>
    <mergeCell ref="UGB1:UGF1"/>
    <mergeCell ref="UGG1:UGK1"/>
    <mergeCell ref="UGL1:UGP1"/>
    <mergeCell ref="UGQ1:UGU1"/>
    <mergeCell ref="UEX1:UFB1"/>
    <mergeCell ref="UFC1:UFG1"/>
    <mergeCell ref="UFH1:UFL1"/>
    <mergeCell ref="UFM1:UFQ1"/>
    <mergeCell ref="UFR1:UFV1"/>
    <mergeCell ref="UDY1:UEC1"/>
    <mergeCell ref="UED1:UEH1"/>
    <mergeCell ref="UEI1:UEM1"/>
    <mergeCell ref="UEN1:UER1"/>
    <mergeCell ref="UES1:UEW1"/>
    <mergeCell ref="UCZ1:UDD1"/>
    <mergeCell ref="UDE1:UDI1"/>
    <mergeCell ref="UDJ1:UDN1"/>
    <mergeCell ref="UDO1:UDS1"/>
    <mergeCell ref="UDT1:UDX1"/>
    <mergeCell ref="UCA1:UCE1"/>
    <mergeCell ref="UCF1:UCJ1"/>
    <mergeCell ref="UCK1:UCO1"/>
    <mergeCell ref="UCP1:UCT1"/>
    <mergeCell ref="UCU1:UCY1"/>
    <mergeCell ref="UBB1:UBF1"/>
    <mergeCell ref="UBG1:UBK1"/>
    <mergeCell ref="UBL1:UBP1"/>
    <mergeCell ref="UBQ1:UBU1"/>
    <mergeCell ref="UBV1:UBZ1"/>
    <mergeCell ref="UAC1:UAG1"/>
    <mergeCell ref="UAH1:UAL1"/>
    <mergeCell ref="UAM1:UAQ1"/>
    <mergeCell ref="UAR1:UAV1"/>
    <mergeCell ref="UAW1:UBA1"/>
    <mergeCell ref="TZD1:TZH1"/>
    <mergeCell ref="TZI1:TZM1"/>
    <mergeCell ref="TZN1:TZR1"/>
    <mergeCell ref="TZS1:TZW1"/>
    <mergeCell ref="TZX1:UAB1"/>
    <mergeCell ref="TYE1:TYI1"/>
    <mergeCell ref="TYJ1:TYN1"/>
    <mergeCell ref="TYO1:TYS1"/>
    <mergeCell ref="TYT1:TYX1"/>
    <mergeCell ref="TYY1:TZC1"/>
    <mergeCell ref="TXF1:TXJ1"/>
    <mergeCell ref="TXK1:TXO1"/>
    <mergeCell ref="TXP1:TXT1"/>
    <mergeCell ref="TXU1:TXY1"/>
    <mergeCell ref="TXZ1:TYD1"/>
    <mergeCell ref="TWG1:TWK1"/>
    <mergeCell ref="TWL1:TWP1"/>
    <mergeCell ref="TWQ1:TWU1"/>
    <mergeCell ref="TWV1:TWZ1"/>
    <mergeCell ref="TXA1:TXE1"/>
    <mergeCell ref="TVH1:TVL1"/>
    <mergeCell ref="TVM1:TVQ1"/>
    <mergeCell ref="TVR1:TVV1"/>
    <mergeCell ref="TVW1:TWA1"/>
    <mergeCell ref="TWB1:TWF1"/>
    <mergeCell ref="TUI1:TUM1"/>
    <mergeCell ref="TUN1:TUR1"/>
    <mergeCell ref="TUS1:TUW1"/>
    <mergeCell ref="TUX1:TVB1"/>
    <mergeCell ref="TVC1:TVG1"/>
    <mergeCell ref="TTJ1:TTN1"/>
    <mergeCell ref="TTO1:TTS1"/>
    <mergeCell ref="TTT1:TTX1"/>
    <mergeCell ref="TTY1:TUC1"/>
    <mergeCell ref="TUD1:TUH1"/>
    <mergeCell ref="TSK1:TSO1"/>
    <mergeCell ref="TSP1:TST1"/>
    <mergeCell ref="TSU1:TSY1"/>
    <mergeCell ref="TSZ1:TTD1"/>
    <mergeCell ref="TTE1:TTI1"/>
    <mergeCell ref="TRL1:TRP1"/>
    <mergeCell ref="TRQ1:TRU1"/>
    <mergeCell ref="TRV1:TRZ1"/>
    <mergeCell ref="TSA1:TSE1"/>
    <mergeCell ref="TSF1:TSJ1"/>
    <mergeCell ref="TQM1:TQQ1"/>
    <mergeCell ref="TQR1:TQV1"/>
    <mergeCell ref="TQW1:TRA1"/>
    <mergeCell ref="TRB1:TRF1"/>
    <mergeCell ref="TRG1:TRK1"/>
    <mergeCell ref="TPN1:TPR1"/>
    <mergeCell ref="TPS1:TPW1"/>
    <mergeCell ref="TPX1:TQB1"/>
    <mergeCell ref="TQC1:TQG1"/>
    <mergeCell ref="TQH1:TQL1"/>
    <mergeCell ref="TOO1:TOS1"/>
    <mergeCell ref="TOT1:TOX1"/>
    <mergeCell ref="TOY1:TPC1"/>
    <mergeCell ref="TPD1:TPH1"/>
    <mergeCell ref="TPI1:TPM1"/>
    <mergeCell ref="TNP1:TNT1"/>
    <mergeCell ref="TNU1:TNY1"/>
    <mergeCell ref="TNZ1:TOD1"/>
    <mergeCell ref="TOE1:TOI1"/>
    <mergeCell ref="TOJ1:TON1"/>
    <mergeCell ref="TMQ1:TMU1"/>
    <mergeCell ref="TMV1:TMZ1"/>
    <mergeCell ref="TNA1:TNE1"/>
    <mergeCell ref="TNF1:TNJ1"/>
    <mergeCell ref="TNK1:TNO1"/>
    <mergeCell ref="TLR1:TLV1"/>
    <mergeCell ref="TLW1:TMA1"/>
    <mergeCell ref="TMB1:TMF1"/>
    <mergeCell ref="TMG1:TMK1"/>
    <mergeCell ref="TML1:TMP1"/>
    <mergeCell ref="TKS1:TKW1"/>
    <mergeCell ref="TKX1:TLB1"/>
    <mergeCell ref="TLC1:TLG1"/>
    <mergeCell ref="TLH1:TLL1"/>
    <mergeCell ref="TLM1:TLQ1"/>
    <mergeCell ref="TJT1:TJX1"/>
    <mergeCell ref="TJY1:TKC1"/>
    <mergeCell ref="TKD1:TKH1"/>
    <mergeCell ref="TKI1:TKM1"/>
    <mergeCell ref="TKN1:TKR1"/>
    <mergeCell ref="TIU1:TIY1"/>
    <mergeCell ref="TIZ1:TJD1"/>
    <mergeCell ref="TJE1:TJI1"/>
    <mergeCell ref="TJJ1:TJN1"/>
    <mergeCell ref="TJO1:TJS1"/>
    <mergeCell ref="THV1:THZ1"/>
    <mergeCell ref="TIA1:TIE1"/>
    <mergeCell ref="TIF1:TIJ1"/>
    <mergeCell ref="TIK1:TIO1"/>
    <mergeCell ref="TIP1:TIT1"/>
    <mergeCell ref="TGW1:THA1"/>
    <mergeCell ref="THB1:THF1"/>
    <mergeCell ref="THG1:THK1"/>
    <mergeCell ref="THL1:THP1"/>
    <mergeCell ref="THQ1:THU1"/>
    <mergeCell ref="TFX1:TGB1"/>
    <mergeCell ref="TGC1:TGG1"/>
    <mergeCell ref="TGH1:TGL1"/>
    <mergeCell ref="TGM1:TGQ1"/>
    <mergeCell ref="TGR1:TGV1"/>
    <mergeCell ref="TEY1:TFC1"/>
    <mergeCell ref="TFD1:TFH1"/>
    <mergeCell ref="TFI1:TFM1"/>
    <mergeCell ref="TFN1:TFR1"/>
    <mergeCell ref="TFS1:TFW1"/>
    <mergeCell ref="TDZ1:TED1"/>
    <mergeCell ref="TEE1:TEI1"/>
    <mergeCell ref="TEJ1:TEN1"/>
    <mergeCell ref="TEO1:TES1"/>
    <mergeCell ref="TET1:TEX1"/>
    <mergeCell ref="TDA1:TDE1"/>
    <mergeCell ref="TDF1:TDJ1"/>
    <mergeCell ref="TDK1:TDO1"/>
    <mergeCell ref="TDP1:TDT1"/>
    <mergeCell ref="TDU1:TDY1"/>
    <mergeCell ref="TCB1:TCF1"/>
    <mergeCell ref="TCG1:TCK1"/>
    <mergeCell ref="TCL1:TCP1"/>
    <mergeCell ref="TCQ1:TCU1"/>
    <mergeCell ref="TCV1:TCZ1"/>
    <mergeCell ref="TBC1:TBG1"/>
    <mergeCell ref="TBH1:TBL1"/>
    <mergeCell ref="TBM1:TBQ1"/>
    <mergeCell ref="TBR1:TBV1"/>
    <mergeCell ref="TBW1:TCA1"/>
    <mergeCell ref="TAD1:TAH1"/>
    <mergeCell ref="TAI1:TAM1"/>
    <mergeCell ref="TAN1:TAR1"/>
    <mergeCell ref="TAS1:TAW1"/>
    <mergeCell ref="TAX1:TBB1"/>
    <mergeCell ref="SZE1:SZI1"/>
    <mergeCell ref="SZJ1:SZN1"/>
    <mergeCell ref="SZO1:SZS1"/>
    <mergeCell ref="SZT1:SZX1"/>
    <mergeCell ref="SZY1:TAC1"/>
    <mergeCell ref="SYF1:SYJ1"/>
    <mergeCell ref="SYK1:SYO1"/>
    <mergeCell ref="SYP1:SYT1"/>
    <mergeCell ref="SYU1:SYY1"/>
    <mergeCell ref="SYZ1:SZD1"/>
    <mergeCell ref="SXG1:SXK1"/>
    <mergeCell ref="SXL1:SXP1"/>
    <mergeCell ref="SXQ1:SXU1"/>
    <mergeCell ref="SXV1:SXZ1"/>
    <mergeCell ref="SYA1:SYE1"/>
    <mergeCell ref="SWH1:SWL1"/>
    <mergeCell ref="SWM1:SWQ1"/>
    <mergeCell ref="SWR1:SWV1"/>
    <mergeCell ref="SWW1:SXA1"/>
    <mergeCell ref="SXB1:SXF1"/>
    <mergeCell ref="SVI1:SVM1"/>
    <mergeCell ref="SVN1:SVR1"/>
    <mergeCell ref="SVS1:SVW1"/>
    <mergeCell ref="SVX1:SWB1"/>
    <mergeCell ref="SWC1:SWG1"/>
    <mergeCell ref="SUJ1:SUN1"/>
    <mergeCell ref="SUO1:SUS1"/>
    <mergeCell ref="SUT1:SUX1"/>
    <mergeCell ref="SUY1:SVC1"/>
    <mergeCell ref="SVD1:SVH1"/>
    <mergeCell ref="STK1:STO1"/>
    <mergeCell ref="STP1:STT1"/>
    <mergeCell ref="STU1:STY1"/>
    <mergeCell ref="STZ1:SUD1"/>
    <mergeCell ref="SUE1:SUI1"/>
    <mergeCell ref="SSL1:SSP1"/>
    <mergeCell ref="SSQ1:SSU1"/>
    <mergeCell ref="SSV1:SSZ1"/>
    <mergeCell ref="STA1:STE1"/>
    <mergeCell ref="STF1:STJ1"/>
    <mergeCell ref="SRM1:SRQ1"/>
    <mergeCell ref="SRR1:SRV1"/>
    <mergeCell ref="SRW1:SSA1"/>
    <mergeCell ref="SSB1:SSF1"/>
    <mergeCell ref="SSG1:SSK1"/>
    <mergeCell ref="SQN1:SQR1"/>
    <mergeCell ref="SQS1:SQW1"/>
    <mergeCell ref="SQX1:SRB1"/>
    <mergeCell ref="SRC1:SRG1"/>
    <mergeCell ref="SRH1:SRL1"/>
    <mergeCell ref="SPO1:SPS1"/>
    <mergeCell ref="SPT1:SPX1"/>
    <mergeCell ref="SPY1:SQC1"/>
    <mergeCell ref="SQD1:SQH1"/>
    <mergeCell ref="SQI1:SQM1"/>
    <mergeCell ref="SOP1:SOT1"/>
    <mergeCell ref="SOU1:SOY1"/>
    <mergeCell ref="SOZ1:SPD1"/>
    <mergeCell ref="SPE1:SPI1"/>
    <mergeCell ref="SPJ1:SPN1"/>
    <mergeCell ref="SNQ1:SNU1"/>
    <mergeCell ref="SNV1:SNZ1"/>
    <mergeCell ref="SOA1:SOE1"/>
    <mergeCell ref="SOF1:SOJ1"/>
    <mergeCell ref="SOK1:SOO1"/>
    <mergeCell ref="SMR1:SMV1"/>
    <mergeCell ref="SMW1:SNA1"/>
    <mergeCell ref="SNB1:SNF1"/>
    <mergeCell ref="SNG1:SNK1"/>
    <mergeCell ref="SNL1:SNP1"/>
    <mergeCell ref="SLS1:SLW1"/>
    <mergeCell ref="SLX1:SMB1"/>
    <mergeCell ref="SMC1:SMG1"/>
    <mergeCell ref="SMH1:SML1"/>
    <mergeCell ref="SMM1:SMQ1"/>
    <mergeCell ref="SKT1:SKX1"/>
    <mergeCell ref="SKY1:SLC1"/>
    <mergeCell ref="SLD1:SLH1"/>
    <mergeCell ref="SLI1:SLM1"/>
    <mergeCell ref="SLN1:SLR1"/>
    <mergeCell ref="SJU1:SJY1"/>
    <mergeCell ref="SJZ1:SKD1"/>
    <mergeCell ref="SKE1:SKI1"/>
    <mergeCell ref="SKJ1:SKN1"/>
    <mergeCell ref="SKO1:SKS1"/>
    <mergeCell ref="SIV1:SIZ1"/>
    <mergeCell ref="SJA1:SJE1"/>
    <mergeCell ref="SJF1:SJJ1"/>
    <mergeCell ref="SJK1:SJO1"/>
    <mergeCell ref="SJP1:SJT1"/>
    <mergeCell ref="SHW1:SIA1"/>
    <mergeCell ref="SIB1:SIF1"/>
    <mergeCell ref="SIG1:SIK1"/>
    <mergeCell ref="SIL1:SIP1"/>
    <mergeCell ref="SIQ1:SIU1"/>
    <mergeCell ref="SGX1:SHB1"/>
    <mergeCell ref="SHC1:SHG1"/>
    <mergeCell ref="SHH1:SHL1"/>
    <mergeCell ref="SHM1:SHQ1"/>
    <mergeCell ref="SHR1:SHV1"/>
    <mergeCell ref="SFY1:SGC1"/>
    <mergeCell ref="SGD1:SGH1"/>
    <mergeCell ref="SGI1:SGM1"/>
    <mergeCell ref="SGN1:SGR1"/>
    <mergeCell ref="SGS1:SGW1"/>
    <mergeCell ref="SEZ1:SFD1"/>
    <mergeCell ref="SFE1:SFI1"/>
    <mergeCell ref="SFJ1:SFN1"/>
    <mergeCell ref="SFO1:SFS1"/>
    <mergeCell ref="SFT1:SFX1"/>
    <mergeCell ref="SEA1:SEE1"/>
    <mergeCell ref="SEF1:SEJ1"/>
    <mergeCell ref="SEK1:SEO1"/>
    <mergeCell ref="SEP1:SET1"/>
    <mergeCell ref="SEU1:SEY1"/>
    <mergeCell ref="SDB1:SDF1"/>
    <mergeCell ref="SDG1:SDK1"/>
    <mergeCell ref="SDL1:SDP1"/>
    <mergeCell ref="SDQ1:SDU1"/>
    <mergeCell ref="SDV1:SDZ1"/>
    <mergeCell ref="SCC1:SCG1"/>
    <mergeCell ref="SCH1:SCL1"/>
    <mergeCell ref="SCM1:SCQ1"/>
    <mergeCell ref="SCR1:SCV1"/>
    <mergeCell ref="SCW1:SDA1"/>
    <mergeCell ref="SBD1:SBH1"/>
    <mergeCell ref="SBI1:SBM1"/>
    <mergeCell ref="SBN1:SBR1"/>
    <mergeCell ref="SBS1:SBW1"/>
    <mergeCell ref="SBX1:SCB1"/>
    <mergeCell ref="SAE1:SAI1"/>
    <mergeCell ref="SAJ1:SAN1"/>
    <mergeCell ref="SAO1:SAS1"/>
    <mergeCell ref="SAT1:SAX1"/>
    <mergeCell ref="SAY1:SBC1"/>
    <mergeCell ref="RZF1:RZJ1"/>
    <mergeCell ref="RZK1:RZO1"/>
    <mergeCell ref="RZP1:RZT1"/>
    <mergeCell ref="RZU1:RZY1"/>
    <mergeCell ref="RZZ1:SAD1"/>
    <mergeCell ref="RYG1:RYK1"/>
    <mergeCell ref="RYL1:RYP1"/>
    <mergeCell ref="RYQ1:RYU1"/>
    <mergeCell ref="RYV1:RYZ1"/>
    <mergeCell ref="RZA1:RZE1"/>
    <mergeCell ref="RXH1:RXL1"/>
    <mergeCell ref="RXM1:RXQ1"/>
    <mergeCell ref="RXR1:RXV1"/>
    <mergeCell ref="RXW1:RYA1"/>
    <mergeCell ref="RYB1:RYF1"/>
    <mergeCell ref="RWI1:RWM1"/>
    <mergeCell ref="RWN1:RWR1"/>
    <mergeCell ref="RWS1:RWW1"/>
    <mergeCell ref="RWX1:RXB1"/>
    <mergeCell ref="RXC1:RXG1"/>
    <mergeCell ref="RVJ1:RVN1"/>
    <mergeCell ref="RVO1:RVS1"/>
    <mergeCell ref="RVT1:RVX1"/>
    <mergeCell ref="RVY1:RWC1"/>
    <mergeCell ref="RWD1:RWH1"/>
    <mergeCell ref="RUK1:RUO1"/>
    <mergeCell ref="RUP1:RUT1"/>
    <mergeCell ref="RUU1:RUY1"/>
    <mergeCell ref="RUZ1:RVD1"/>
    <mergeCell ref="RVE1:RVI1"/>
    <mergeCell ref="RTL1:RTP1"/>
    <mergeCell ref="RTQ1:RTU1"/>
    <mergeCell ref="RTV1:RTZ1"/>
    <mergeCell ref="RUA1:RUE1"/>
    <mergeCell ref="RUF1:RUJ1"/>
    <mergeCell ref="RSM1:RSQ1"/>
    <mergeCell ref="RSR1:RSV1"/>
    <mergeCell ref="RSW1:RTA1"/>
    <mergeCell ref="RTB1:RTF1"/>
    <mergeCell ref="RTG1:RTK1"/>
    <mergeCell ref="RRN1:RRR1"/>
    <mergeCell ref="RRS1:RRW1"/>
    <mergeCell ref="RRX1:RSB1"/>
    <mergeCell ref="RSC1:RSG1"/>
    <mergeCell ref="RSH1:RSL1"/>
    <mergeCell ref="RQO1:RQS1"/>
    <mergeCell ref="RQT1:RQX1"/>
    <mergeCell ref="RQY1:RRC1"/>
    <mergeCell ref="RRD1:RRH1"/>
    <mergeCell ref="RRI1:RRM1"/>
    <mergeCell ref="RPP1:RPT1"/>
    <mergeCell ref="RPU1:RPY1"/>
    <mergeCell ref="RPZ1:RQD1"/>
    <mergeCell ref="RQE1:RQI1"/>
    <mergeCell ref="RQJ1:RQN1"/>
    <mergeCell ref="ROQ1:ROU1"/>
    <mergeCell ref="ROV1:ROZ1"/>
    <mergeCell ref="RPA1:RPE1"/>
    <mergeCell ref="RPF1:RPJ1"/>
    <mergeCell ref="RPK1:RPO1"/>
    <mergeCell ref="RNR1:RNV1"/>
    <mergeCell ref="RNW1:ROA1"/>
    <mergeCell ref="ROB1:ROF1"/>
    <mergeCell ref="ROG1:ROK1"/>
    <mergeCell ref="ROL1:ROP1"/>
    <mergeCell ref="RMS1:RMW1"/>
    <mergeCell ref="RMX1:RNB1"/>
    <mergeCell ref="RNC1:RNG1"/>
    <mergeCell ref="RNH1:RNL1"/>
    <mergeCell ref="RNM1:RNQ1"/>
    <mergeCell ref="RLT1:RLX1"/>
    <mergeCell ref="RLY1:RMC1"/>
    <mergeCell ref="RMD1:RMH1"/>
    <mergeCell ref="RMI1:RMM1"/>
    <mergeCell ref="RMN1:RMR1"/>
    <mergeCell ref="RKU1:RKY1"/>
    <mergeCell ref="RKZ1:RLD1"/>
    <mergeCell ref="RLE1:RLI1"/>
    <mergeCell ref="RLJ1:RLN1"/>
    <mergeCell ref="RLO1:RLS1"/>
    <mergeCell ref="RJV1:RJZ1"/>
    <mergeCell ref="RKA1:RKE1"/>
    <mergeCell ref="RKF1:RKJ1"/>
    <mergeCell ref="RKK1:RKO1"/>
    <mergeCell ref="RKP1:RKT1"/>
    <mergeCell ref="RIW1:RJA1"/>
    <mergeCell ref="RJB1:RJF1"/>
    <mergeCell ref="RJG1:RJK1"/>
    <mergeCell ref="RJL1:RJP1"/>
    <mergeCell ref="RJQ1:RJU1"/>
    <mergeCell ref="RHX1:RIB1"/>
    <mergeCell ref="RIC1:RIG1"/>
    <mergeCell ref="RIH1:RIL1"/>
    <mergeCell ref="RIM1:RIQ1"/>
    <mergeCell ref="RIR1:RIV1"/>
    <mergeCell ref="RGY1:RHC1"/>
    <mergeCell ref="RHD1:RHH1"/>
    <mergeCell ref="RHI1:RHM1"/>
    <mergeCell ref="RHN1:RHR1"/>
    <mergeCell ref="RHS1:RHW1"/>
    <mergeCell ref="RFZ1:RGD1"/>
    <mergeCell ref="RGE1:RGI1"/>
    <mergeCell ref="RGJ1:RGN1"/>
    <mergeCell ref="RGO1:RGS1"/>
    <mergeCell ref="RGT1:RGX1"/>
    <mergeCell ref="RFA1:RFE1"/>
    <mergeCell ref="RFF1:RFJ1"/>
    <mergeCell ref="RFK1:RFO1"/>
    <mergeCell ref="RFP1:RFT1"/>
    <mergeCell ref="RFU1:RFY1"/>
    <mergeCell ref="REB1:REF1"/>
    <mergeCell ref="REG1:REK1"/>
    <mergeCell ref="REL1:REP1"/>
    <mergeCell ref="REQ1:REU1"/>
    <mergeCell ref="REV1:REZ1"/>
    <mergeCell ref="RDC1:RDG1"/>
    <mergeCell ref="RDH1:RDL1"/>
    <mergeCell ref="RDM1:RDQ1"/>
    <mergeCell ref="RDR1:RDV1"/>
    <mergeCell ref="RDW1:REA1"/>
    <mergeCell ref="RCD1:RCH1"/>
    <mergeCell ref="RCI1:RCM1"/>
    <mergeCell ref="RCN1:RCR1"/>
    <mergeCell ref="RCS1:RCW1"/>
    <mergeCell ref="RCX1:RDB1"/>
    <mergeCell ref="RBE1:RBI1"/>
    <mergeCell ref="RBJ1:RBN1"/>
    <mergeCell ref="RBO1:RBS1"/>
    <mergeCell ref="RBT1:RBX1"/>
    <mergeCell ref="RBY1:RCC1"/>
    <mergeCell ref="RAF1:RAJ1"/>
    <mergeCell ref="RAK1:RAO1"/>
    <mergeCell ref="RAP1:RAT1"/>
    <mergeCell ref="RAU1:RAY1"/>
    <mergeCell ref="RAZ1:RBD1"/>
    <mergeCell ref="QZG1:QZK1"/>
    <mergeCell ref="QZL1:QZP1"/>
    <mergeCell ref="QZQ1:QZU1"/>
    <mergeCell ref="QZV1:QZZ1"/>
    <mergeCell ref="RAA1:RAE1"/>
    <mergeCell ref="QYH1:QYL1"/>
    <mergeCell ref="QYM1:QYQ1"/>
    <mergeCell ref="QYR1:QYV1"/>
    <mergeCell ref="QYW1:QZA1"/>
    <mergeCell ref="QZB1:QZF1"/>
    <mergeCell ref="QXI1:QXM1"/>
    <mergeCell ref="QXN1:QXR1"/>
    <mergeCell ref="QXS1:QXW1"/>
    <mergeCell ref="QXX1:QYB1"/>
    <mergeCell ref="QYC1:QYG1"/>
    <mergeCell ref="QWJ1:QWN1"/>
    <mergeCell ref="QWO1:QWS1"/>
    <mergeCell ref="QWT1:QWX1"/>
    <mergeCell ref="QWY1:QXC1"/>
    <mergeCell ref="QXD1:QXH1"/>
    <mergeCell ref="QVK1:QVO1"/>
    <mergeCell ref="QVP1:QVT1"/>
    <mergeCell ref="QVU1:QVY1"/>
    <mergeCell ref="QVZ1:QWD1"/>
    <mergeCell ref="QWE1:QWI1"/>
    <mergeCell ref="QUL1:QUP1"/>
    <mergeCell ref="QUQ1:QUU1"/>
    <mergeCell ref="QUV1:QUZ1"/>
    <mergeCell ref="QVA1:QVE1"/>
    <mergeCell ref="QVF1:QVJ1"/>
    <mergeCell ref="QTM1:QTQ1"/>
    <mergeCell ref="QTR1:QTV1"/>
    <mergeCell ref="QTW1:QUA1"/>
    <mergeCell ref="QUB1:QUF1"/>
    <mergeCell ref="QUG1:QUK1"/>
    <mergeCell ref="QSN1:QSR1"/>
    <mergeCell ref="QSS1:QSW1"/>
    <mergeCell ref="QSX1:QTB1"/>
    <mergeCell ref="QTC1:QTG1"/>
    <mergeCell ref="QTH1:QTL1"/>
    <mergeCell ref="QRO1:QRS1"/>
    <mergeCell ref="QRT1:QRX1"/>
    <mergeCell ref="QRY1:QSC1"/>
    <mergeCell ref="QSD1:QSH1"/>
    <mergeCell ref="QSI1:QSM1"/>
    <mergeCell ref="QQP1:QQT1"/>
    <mergeCell ref="QQU1:QQY1"/>
    <mergeCell ref="QQZ1:QRD1"/>
    <mergeCell ref="QRE1:QRI1"/>
    <mergeCell ref="QRJ1:QRN1"/>
    <mergeCell ref="QPQ1:QPU1"/>
    <mergeCell ref="QPV1:QPZ1"/>
    <mergeCell ref="QQA1:QQE1"/>
    <mergeCell ref="QQF1:QQJ1"/>
    <mergeCell ref="QQK1:QQO1"/>
    <mergeCell ref="QOR1:QOV1"/>
    <mergeCell ref="QOW1:QPA1"/>
    <mergeCell ref="QPB1:QPF1"/>
    <mergeCell ref="QPG1:QPK1"/>
    <mergeCell ref="QPL1:QPP1"/>
    <mergeCell ref="QNS1:QNW1"/>
    <mergeCell ref="QNX1:QOB1"/>
    <mergeCell ref="QOC1:QOG1"/>
    <mergeCell ref="QOH1:QOL1"/>
    <mergeCell ref="QOM1:QOQ1"/>
    <mergeCell ref="QMT1:QMX1"/>
    <mergeCell ref="QMY1:QNC1"/>
    <mergeCell ref="QND1:QNH1"/>
    <mergeCell ref="QNI1:QNM1"/>
    <mergeCell ref="QNN1:QNR1"/>
    <mergeCell ref="QLU1:QLY1"/>
    <mergeCell ref="QLZ1:QMD1"/>
    <mergeCell ref="QME1:QMI1"/>
    <mergeCell ref="QMJ1:QMN1"/>
    <mergeCell ref="QMO1:QMS1"/>
    <mergeCell ref="QKV1:QKZ1"/>
    <mergeCell ref="QLA1:QLE1"/>
    <mergeCell ref="QLF1:QLJ1"/>
    <mergeCell ref="QLK1:QLO1"/>
    <mergeCell ref="QLP1:QLT1"/>
    <mergeCell ref="QJW1:QKA1"/>
    <mergeCell ref="QKB1:QKF1"/>
    <mergeCell ref="QKG1:QKK1"/>
    <mergeCell ref="QKL1:QKP1"/>
    <mergeCell ref="QKQ1:QKU1"/>
    <mergeCell ref="QIX1:QJB1"/>
    <mergeCell ref="QJC1:QJG1"/>
    <mergeCell ref="QJH1:QJL1"/>
    <mergeCell ref="QJM1:QJQ1"/>
    <mergeCell ref="QJR1:QJV1"/>
    <mergeCell ref="QHY1:QIC1"/>
    <mergeCell ref="QID1:QIH1"/>
    <mergeCell ref="QII1:QIM1"/>
    <mergeCell ref="QIN1:QIR1"/>
    <mergeCell ref="QIS1:QIW1"/>
    <mergeCell ref="QGZ1:QHD1"/>
    <mergeCell ref="QHE1:QHI1"/>
    <mergeCell ref="QHJ1:QHN1"/>
    <mergeCell ref="QHO1:QHS1"/>
    <mergeCell ref="QHT1:QHX1"/>
    <mergeCell ref="QGA1:QGE1"/>
    <mergeCell ref="QGF1:QGJ1"/>
    <mergeCell ref="QGK1:QGO1"/>
    <mergeCell ref="QGP1:QGT1"/>
    <mergeCell ref="QGU1:QGY1"/>
    <mergeCell ref="QFB1:QFF1"/>
    <mergeCell ref="QFG1:QFK1"/>
    <mergeCell ref="QFL1:QFP1"/>
    <mergeCell ref="QFQ1:QFU1"/>
    <mergeCell ref="QFV1:QFZ1"/>
    <mergeCell ref="QEC1:QEG1"/>
    <mergeCell ref="QEH1:QEL1"/>
    <mergeCell ref="QEM1:QEQ1"/>
    <mergeCell ref="QER1:QEV1"/>
    <mergeCell ref="QEW1:QFA1"/>
    <mergeCell ref="QDD1:QDH1"/>
    <mergeCell ref="QDI1:QDM1"/>
    <mergeCell ref="QDN1:QDR1"/>
    <mergeCell ref="QDS1:QDW1"/>
    <mergeCell ref="QDX1:QEB1"/>
    <mergeCell ref="QCE1:QCI1"/>
    <mergeCell ref="QCJ1:QCN1"/>
    <mergeCell ref="QCO1:QCS1"/>
    <mergeCell ref="QCT1:QCX1"/>
    <mergeCell ref="QCY1:QDC1"/>
    <mergeCell ref="QBF1:QBJ1"/>
    <mergeCell ref="QBK1:QBO1"/>
    <mergeCell ref="QBP1:QBT1"/>
    <mergeCell ref="QBU1:QBY1"/>
    <mergeCell ref="QBZ1:QCD1"/>
    <mergeCell ref="QAG1:QAK1"/>
    <mergeCell ref="QAL1:QAP1"/>
    <mergeCell ref="QAQ1:QAU1"/>
    <mergeCell ref="QAV1:QAZ1"/>
    <mergeCell ref="QBA1:QBE1"/>
    <mergeCell ref="PZH1:PZL1"/>
    <mergeCell ref="PZM1:PZQ1"/>
    <mergeCell ref="PZR1:PZV1"/>
    <mergeCell ref="PZW1:QAA1"/>
    <mergeCell ref="QAB1:QAF1"/>
    <mergeCell ref="PYI1:PYM1"/>
    <mergeCell ref="PYN1:PYR1"/>
    <mergeCell ref="PYS1:PYW1"/>
    <mergeCell ref="PYX1:PZB1"/>
    <mergeCell ref="PZC1:PZG1"/>
    <mergeCell ref="PXJ1:PXN1"/>
    <mergeCell ref="PXO1:PXS1"/>
    <mergeCell ref="PXT1:PXX1"/>
    <mergeCell ref="PXY1:PYC1"/>
    <mergeCell ref="PYD1:PYH1"/>
    <mergeCell ref="PWK1:PWO1"/>
    <mergeCell ref="PWP1:PWT1"/>
    <mergeCell ref="PWU1:PWY1"/>
    <mergeCell ref="PWZ1:PXD1"/>
    <mergeCell ref="PXE1:PXI1"/>
    <mergeCell ref="PVL1:PVP1"/>
    <mergeCell ref="PVQ1:PVU1"/>
    <mergeCell ref="PVV1:PVZ1"/>
    <mergeCell ref="PWA1:PWE1"/>
    <mergeCell ref="PWF1:PWJ1"/>
    <mergeCell ref="PUM1:PUQ1"/>
    <mergeCell ref="PUR1:PUV1"/>
    <mergeCell ref="PUW1:PVA1"/>
    <mergeCell ref="PVB1:PVF1"/>
    <mergeCell ref="PVG1:PVK1"/>
    <mergeCell ref="PTN1:PTR1"/>
    <mergeCell ref="PTS1:PTW1"/>
    <mergeCell ref="PTX1:PUB1"/>
    <mergeCell ref="PUC1:PUG1"/>
    <mergeCell ref="PUH1:PUL1"/>
    <mergeCell ref="PSO1:PSS1"/>
    <mergeCell ref="PST1:PSX1"/>
    <mergeCell ref="PSY1:PTC1"/>
    <mergeCell ref="PTD1:PTH1"/>
    <mergeCell ref="PTI1:PTM1"/>
    <mergeCell ref="PRP1:PRT1"/>
    <mergeCell ref="PRU1:PRY1"/>
    <mergeCell ref="PRZ1:PSD1"/>
    <mergeCell ref="PSE1:PSI1"/>
    <mergeCell ref="PSJ1:PSN1"/>
    <mergeCell ref="PQQ1:PQU1"/>
    <mergeCell ref="PQV1:PQZ1"/>
    <mergeCell ref="PRA1:PRE1"/>
    <mergeCell ref="PRF1:PRJ1"/>
    <mergeCell ref="PRK1:PRO1"/>
    <mergeCell ref="PPR1:PPV1"/>
    <mergeCell ref="PPW1:PQA1"/>
    <mergeCell ref="PQB1:PQF1"/>
    <mergeCell ref="PQG1:PQK1"/>
    <mergeCell ref="PQL1:PQP1"/>
    <mergeCell ref="POS1:POW1"/>
    <mergeCell ref="POX1:PPB1"/>
    <mergeCell ref="PPC1:PPG1"/>
    <mergeCell ref="PPH1:PPL1"/>
    <mergeCell ref="PPM1:PPQ1"/>
    <mergeCell ref="PNT1:PNX1"/>
    <mergeCell ref="PNY1:POC1"/>
    <mergeCell ref="POD1:POH1"/>
    <mergeCell ref="POI1:POM1"/>
    <mergeCell ref="PON1:POR1"/>
    <mergeCell ref="PMU1:PMY1"/>
    <mergeCell ref="PMZ1:PND1"/>
    <mergeCell ref="PNE1:PNI1"/>
    <mergeCell ref="PNJ1:PNN1"/>
    <mergeCell ref="PNO1:PNS1"/>
    <mergeCell ref="PLV1:PLZ1"/>
    <mergeCell ref="PMA1:PME1"/>
    <mergeCell ref="PMF1:PMJ1"/>
    <mergeCell ref="PMK1:PMO1"/>
    <mergeCell ref="PMP1:PMT1"/>
    <mergeCell ref="PKW1:PLA1"/>
    <mergeCell ref="PLB1:PLF1"/>
    <mergeCell ref="PLG1:PLK1"/>
    <mergeCell ref="PLL1:PLP1"/>
    <mergeCell ref="PLQ1:PLU1"/>
    <mergeCell ref="PJX1:PKB1"/>
    <mergeCell ref="PKC1:PKG1"/>
    <mergeCell ref="PKH1:PKL1"/>
    <mergeCell ref="PKM1:PKQ1"/>
    <mergeCell ref="PKR1:PKV1"/>
    <mergeCell ref="PIY1:PJC1"/>
    <mergeCell ref="PJD1:PJH1"/>
    <mergeCell ref="PJI1:PJM1"/>
    <mergeCell ref="PJN1:PJR1"/>
    <mergeCell ref="PJS1:PJW1"/>
    <mergeCell ref="PHZ1:PID1"/>
    <mergeCell ref="PIE1:PII1"/>
    <mergeCell ref="PIJ1:PIN1"/>
    <mergeCell ref="PIO1:PIS1"/>
    <mergeCell ref="PIT1:PIX1"/>
    <mergeCell ref="PHA1:PHE1"/>
    <mergeCell ref="PHF1:PHJ1"/>
    <mergeCell ref="PHK1:PHO1"/>
    <mergeCell ref="PHP1:PHT1"/>
    <mergeCell ref="PHU1:PHY1"/>
    <mergeCell ref="PGB1:PGF1"/>
    <mergeCell ref="PGG1:PGK1"/>
    <mergeCell ref="PGL1:PGP1"/>
    <mergeCell ref="PGQ1:PGU1"/>
    <mergeCell ref="PGV1:PGZ1"/>
    <mergeCell ref="PFC1:PFG1"/>
    <mergeCell ref="PFH1:PFL1"/>
    <mergeCell ref="PFM1:PFQ1"/>
    <mergeCell ref="PFR1:PFV1"/>
    <mergeCell ref="PFW1:PGA1"/>
    <mergeCell ref="PED1:PEH1"/>
    <mergeCell ref="PEI1:PEM1"/>
    <mergeCell ref="PEN1:PER1"/>
    <mergeCell ref="PES1:PEW1"/>
    <mergeCell ref="PEX1:PFB1"/>
    <mergeCell ref="PDE1:PDI1"/>
    <mergeCell ref="PDJ1:PDN1"/>
    <mergeCell ref="PDO1:PDS1"/>
    <mergeCell ref="PDT1:PDX1"/>
    <mergeCell ref="PDY1:PEC1"/>
    <mergeCell ref="PCF1:PCJ1"/>
    <mergeCell ref="PCK1:PCO1"/>
    <mergeCell ref="PCP1:PCT1"/>
    <mergeCell ref="PCU1:PCY1"/>
    <mergeCell ref="PCZ1:PDD1"/>
    <mergeCell ref="PBG1:PBK1"/>
    <mergeCell ref="PBL1:PBP1"/>
    <mergeCell ref="PBQ1:PBU1"/>
    <mergeCell ref="PBV1:PBZ1"/>
    <mergeCell ref="PCA1:PCE1"/>
    <mergeCell ref="PAH1:PAL1"/>
    <mergeCell ref="PAM1:PAQ1"/>
    <mergeCell ref="PAR1:PAV1"/>
    <mergeCell ref="PAW1:PBA1"/>
    <mergeCell ref="PBB1:PBF1"/>
    <mergeCell ref="OZI1:OZM1"/>
    <mergeCell ref="OZN1:OZR1"/>
    <mergeCell ref="OZS1:OZW1"/>
    <mergeCell ref="OZX1:PAB1"/>
    <mergeCell ref="PAC1:PAG1"/>
    <mergeCell ref="OYJ1:OYN1"/>
    <mergeCell ref="OYO1:OYS1"/>
    <mergeCell ref="OYT1:OYX1"/>
    <mergeCell ref="OYY1:OZC1"/>
    <mergeCell ref="OZD1:OZH1"/>
    <mergeCell ref="OXK1:OXO1"/>
    <mergeCell ref="OXP1:OXT1"/>
    <mergeCell ref="OXU1:OXY1"/>
    <mergeCell ref="OXZ1:OYD1"/>
    <mergeCell ref="OYE1:OYI1"/>
    <mergeCell ref="OWL1:OWP1"/>
    <mergeCell ref="OWQ1:OWU1"/>
    <mergeCell ref="OWV1:OWZ1"/>
    <mergeCell ref="OXA1:OXE1"/>
    <mergeCell ref="OXF1:OXJ1"/>
    <mergeCell ref="OVM1:OVQ1"/>
    <mergeCell ref="OVR1:OVV1"/>
    <mergeCell ref="OVW1:OWA1"/>
    <mergeCell ref="OWB1:OWF1"/>
    <mergeCell ref="OWG1:OWK1"/>
    <mergeCell ref="OUN1:OUR1"/>
    <mergeCell ref="OUS1:OUW1"/>
    <mergeCell ref="OUX1:OVB1"/>
    <mergeCell ref="OVC1:OVG1"/>
    <mergeCell ref="OVH1:OVL1"/>
    <mergeCell ref="OTO1:OTS1"/>
    <mergeCell ref="OTT1:OTX1"/>
    <mergeCell ref="OTY1:OUC1"/>
    <mergeCell ref="OUD1:OUH1"/>
    <mergeCell ref="OUI1:OUM1"/>
    <mergeCell ref="OSP1:OST1"/>
    <mergeCell ref="OSU1:OSY1"/>
    <mergeCell ref="OSZ1:OTD1"/>
    <mergeCell ref="OTE1:OTI1"/>
    <mergeCell ref="OTJ1:OTN1"/>
    <mergeCell ref="ORQ1:ORU1"/>
    <mergeCell ref="ORV1:ORZ1"/>
    <mergeCell ref="OSA1:OSE1"/>
    <mergeCell ref="OSF1:OSJ1"/>
    <mergeCell ref="OSK1:OSO1"/>
    <mergeCell ref="OQR1:OQV1"/>
    <mergeCell ref="OQW1:ORA1"/>
    <mergeCell ref="ORB1:ORF1"/>
    <mergeCell ref="ORG1:ORK1"/>
    <mergeCell ref="ORL1:ORP1"/>
    <mergeCell ref="OPS1:OPW1"/>
    <mergeCell ref="OPX1:OQB1"/>
    <mergeCell ref="OQC1:OQG1"/>
    <mergeCell ref="OQH1:OQL1"/>
    <mergeCell ref="OQM1:OQQ1"/>
    <mergeCell ref="OOT1:OOX1"/>
    <mergeCell ref="OOY1:OPC1"/>
    <mergeCell ref="OPD1:OPH1"/>
    <mergeCell ref="OPI1:OPM1"/>
    <mergeCell ref="OPN1:OPR1"/>
    <mergeCell ref="ONU1:ONY1"/>
    <mergeCell ref="ONZ1:OOD1"/>
    <mergeCell ref="OOE1:OOI1"/>
    <mergeCell ref="OOJ1:OON1"/>
    <mergeCell ref="OOO1:OOS1"/>
    <mergeCell ref="OMV1:OMZ1"/>
    <mergeCell ref="ONA1:ONE1"/>
    <mergeCell ref="ONF1:ONJ1"/>
    <mergeCell ref="ONK1:ONO1"/>
    <mergeCell ref="ONP1:ONT1"/>
    <mergeCell ref="OLW1:OMA1"/>
    <mergeCell ref="OMB1:OMF1"/>
    <mergeCell ref="OMG1:OMK1"/>
    <mergeCell ref="OML1:OMP1"/>
    <mergeCell ref="OMQ1:OMU1"/>
    <mergeCell ref="OKX1:OLB1"/>
    <mergeCell ref="OLC1:OLG1"/>
    <mergeCell ref="OLH1:OLL1"/>
    <mergeCell ref="OLM1:OLQ1"/>
    <mergeCell ref="OLR1:OLV1"/>
    <mergeCell ref="OJY1:OKC1"/>
    <mergeCell ref="OKD1:OKH1"/>
    <mergeCell ref="OKI1:OKM1"/>
    <mergeCell ref="OKN1:OKR1"/>
    <mergeCell ref="OKS1:OKW1"/>
    <mergeCell ref="OIZ1:OJD1"/>
    <mergeCell ref="OJE1:OJI1"/>
    <mergeCell ref="OJJ1:OJN1"/>
    <mergeCell ref="OJO1:OJS1"/>
    <mergeCell ref="OJT1:OJX1"/>
    <mergeCell ref="OIA1:OIE1"/>
    <mergeCell ref="OIF1:OIJ1"/>
    <mergeCell ref="OIK1:OIO1"/>
    <mergeCell ref="OIP1:OIT1"/>
    <mergeCell ref="OIU1:OIY1"/>
    <mergeCell ref="OHB1:OHF1"/>
    <mergeCell ref="OHG1:OHK1"/>
    <mergeCell ref="OHL1:OHP1"/>
    <mergeCell ref="OHQ1:OHU1"/>
    <mergeCell ref="OHV1:OHZ1"/>
    <mergeCell ref="OGC1:OGG1"/>
    <mergeCell ref="OGH1:OGL1"/>
    <mergeCell ref="OGM1:OGQ1"/>
    <mergeCell ref="OGR1:OGV1"/>
    <mergeCell ref="OGW1:OHA1"/>
    <mergeCell ref="OFD1:OFH1"/>
    <mergeCell ref="OFI1:OFM1"/>
    <mergeCell ref="OFN1:OFR1"/>
    <mergeCell ref="OFS1:OFW1"/>
    <mergeCell ref="OFX1:OGB1"/>
    <mergeCell ref="OEE1:OEI1"/>
    <mergeCell ref="OEJ1:OEN1"/>
    <mergeCell ref="OEO1:OES1"/>
    <mergeCell ref="OET1:OEX1"/>
    <mergeCell ref="OEY1:OFC1"/>
    <mergeCell ref="ODF1:ODJ1"/>
    <mergeCell ref="ODK1:ODO1"/>
    <mergeCell ref="ODP1:ODT1"/>
    <mergeCell ref="ODU1:ODY1"/>
    <mergeCell ref="ODZ1:OED1"/>
    <mergeCell ref="OCG1:OCK1"/>
    <mergeCell ref="OCL1:OCP1"/>
    <mergeCell ref="OCQ1:OCU1"/>
    <mergeCell ref="OCV1:OCZ1"/>
    <mergeCell ref="ODA1:ODE1"/>
    <mergeCell ref="OBH1:OBL1"/>
    <mergeCell ref="OBM1:OBQ1"/>
    <mergeCell ref="OBR1:OBV1"/>
    <mergeCell ref="OBW1:OCA1"/>
    <mergeCell ref="OCB1:OCF1"/>
    <mergeCell ref="OAI1:OAM1"/>
    <mergeCell ref="OAN1:OAR1"/>
    <mergeCell ref="OAS1:OAW1"/>
    <mergeCell ref="OAX1:OBB1"/>
    <mergeCell ref="OBC1:OBG1"/>
    <mergeCell ref="NZJ1:NZN1"/>
    <mergeCell ref="NZO1:NZS1"/>
    <mergeCell ref="NZT1:NZX1"/>
    <mergeCell ref="NZY1:OAC1"/>
    <mergeCell ref="OAD1:OAH1"/>
    <mergeCell ref="NYK1:NYO1"/>
    <mergeCell ref="NYP1:NYT1"/>
    <mergeCell ref="NYU1:NYY1"/>
    <mergeCell ref="NYZ1:NZD1"/>
    <mergeCell ref="NZE1:NZI1"/>
    <mergeCell ref="NXL1:NXP1"/>
    <mergeCell ref="NXQ1:NXU1"/>
    <mergeCell ref="NXV1:NXZ1"/>
    <mergeCell ref="NYA1:NYE1"/>
    <mergeCell ref="NYF1:NYJ1"/>
    <mergeCell ref="NWM1:NWQ1"/>
    <mergeCell ref="NWR1:NWV1"/>
    <mergeCell ref="NWW1:NXA1"/>
    <mergeCell ref="NXB1:NXF1"/>
    <mergeCell ref="NXG1:NXK1"/>
    <mergeCell ref="NVN1:NVR1"/>
    <mergeCell ref="NVS1:NVW1"/>
    <mergeCell ref="NVX1:NWB1"/>
    <mergeCell ref="NWC1:NWG1"/>
    <mergeCell ref="NWH1:NWL1"/>
    <mergeCell ref="NUO1:NUS1"/>
    <mergeCell ref="NUT1:NUX1"/>
    <mergeCell ref="NUY1:NVC1"/>
    <mergeCell ref="NVD1:NVH1"/>
    <mergeCell ref="NVI1:NVM1"/>
    <mergeCell ref="NTP1:NTT1"/>
    <mergeCell ref="NTU1:NTY1"/>
    <mergeCell ref="NTZ1:NUD1"/>
    <mergeCell ref="NUE1:NUI1"/>
    <mergeCell ref="NUJ1:NUN1"/>
    <mergeCell ref="NSQ1:NSU1"/>
    <mergeCell ref="NSV1:NSZ1"/>
    <mergeCell ref="NTA1:NTE1"/>
    <mergeCell ref="NTF1:NTJ1"/>
    <mergeCell ref="NTK1:NTO1"/>
    <mergeCell ref="NRR1:NRV1"/>
    <mergeCell ref="NRW1:NSA1"/>
    <mergeCell ref="NSB1:NSF1"/>
    <mergeCell ref="NSG1:NSK1"/>
    <mergeCell ref="NSL1:NSP1"/>
    <mergeCell ref="NQS1:NQW1"/>
    <mergeCell ref="NQX1:NRB1"/>
    <mergeCell ref="NRC1:NRG1"/>
    <mergeCell ref="NRH1:NRL1"/>
    <mergeCell ref="NRM1:NRQ1"/>
    <mergeCell ref="NPT1:NPX1"/>
    <mergeCell ref="NPY1:NQC1"/>
    <mergeCell ref="NQD1:NQH1"/>
    <mergeCell ref="NQI1:NQM1"/>
    <mergeCell ref="NQN1:NQR1"/>
    <mergeCell ref="NOU1:NOY1"/>
    <mergeCell ref="NOZ1:NPD1"/>
    <mergeCell ref="NPE1:NPI1"/>
    <mergeCell ref="NPJ1:NPN1"/>
    <mergeCell ref="NPO1:NPS1"/>
    <mergeCell ref="NNV1:NNZ1"/>
    <mergeCell ref="NOA1:NOE1"/>
    <mergeCell ref="NOF1:NOJ1"/>
    <mergeCell ref="NOK1:NOO1"/>
    <mergeCell ref="NOP1:NOT1"/>
    <mergeCell ref="NMW1:NNA1"/>
    <mergeCell ref="NNB1:NNF1"/>
    <mergeCell ref="NNG1:NNK1"/>
    <mergeCell ref="NNL1:NNP1"/>
    <mergeCell ref="NNQ1:NNU1"/>
    <mergeCell ref="NLX1:NMB1"/>
    <mergeCell ref="NMC1:NMG1"/>
    <mergeCell ref="NMH1:NML1"/>
    <mergeCell ref="NMM1:NMQ1"/>
    <mergeCell ref="NMR1:NMV1"/>
    <mergeCell ref="NKY1:NLC1"/>
    <mergeCell ref="NLD1:NLH1"/>
    <mergeCell ref="NLI1:NLM1"/>
    <mergeCell ref="NLN1:NLR1"/>
    <mergeCell ref="NLS1:NLW1"/>
    <mergeCell ref="NJZ1:NKD1"/>
    <mergeCell ref="NKE1:NKI1"/>
    <mergeCell ref="NKJ1:NKN1"/>
    <mergeCell ref="NKO1:NKS1"/>
    <mergeCell ref="NKT1:NKX1"/>
    <mergeCell ref="NJA1:NJE1"/>
    <mergeCell ref="NJF1:NJJ1"/>
    <mergeCell ref="NJK1:NJO1"/>
    <mergeCell ref="NJP1:NJT1"/>
    <mergeCell ref="NJU1:NJY1"/>
    <mergeCell ref="NIB1:NIF1"/>
    <mergeCell ref="NIG1:NIK1"/>
    <mergeCell ref="NIL1:NIP1"/>
    <mergeCell ref="NIQ1:NIU1"/>
    <mergeCell ref="NIV1:NIZ1"/>
    <mergeCell ref="NHC1:NHG1"/>
    <mergeCell ref="NHH1:NHL1"/>
    <mergeCell ref="NHM1:NHQ1"/>
    <mergeCell ref="NHR1:NHV1"/>
    <mergeCell ref="NHW1:NIA1"/>
    <mergeCell ref="NGD1:NGH1"/>
    <mergeCell ref="NGI1:NGM1"/>
    <mergeCell ref="NGN1:NGR1"/>
    <mergeCell ref="NGS1:NGW1"/>
    <mergeCell ref="NGX1:NHB1"/>
    <mergeCell ref="NFE1:NFI1"/>
    <mergeCell ref="NFJ1:NFN1"/>
    <mergeCell ref="NFO1:NFS1"/>
    <mergeCell ref="NFT1:NFX1"/>
    <mergeCell ref="NFY1:NGC1"/>
    <mergeCell ref="NEF1:NEJ1"/>
    <mergeCell ref="NEK1:NEO1"/>
    <mergeCell ref="NEP1:NET1"/>
    <mergeCell ref="NEU1:NEY1"/>
    <mergeCell ref="NEZ1:NFD1"/>
    <mergeCell ref="NDG1:NDK1"/>
    <mergeCell ref="NDL1:NDP1"/>
    <mergeCell ref="NDQ1:NDU1"/>
    <mergeCell ref="NDV1:NDZ1"/>
    <mergeCell ref="NEA1:NEE1"/>
    <mergeCell ref="NCH1:NCL1"/>
    <mergeCell ref="NCM1:NCQ1"/>
    <mergeCell ref="NCR1:NCV1"/>
    <mergeCell ref="NCW1:NDA1"/>
    <mergeCell ref="NDB1:NDF1"/>
    <mergeCell ref="NBI1:NBM1"/>
    <mergeCell ref="NBN1:NBR1"/>
    <mergeCell ref="NBS1:NBW1"/>
    <mergeCell ref="NBX1:NCB1"/>
    <mergeCell ref="NCC1:NCG1"/>
    <mergeCell ref="NAJ1:NAN1"/>
    <mergeCell ref="NAO1:NAS1"/>
    <mergeCell ref="NAT1:NAX1"/>
    <mergeCell ref="NAY1:NBC1"/>
    <mergeCell ref="NBD1:NBH1"/>
    <mergeCell ref="MZK1:MZO1"/>
    <mergeCell ref="MZP1:MZT1"/>
    <mergeCell ref="MZU1:MZY1"/>
    <mergeCell ref="MZZ1:NAD1"/>
    <mergeCell ref="NAE1:NAI1"/>
    <mergeCell ref="MYL1:MYP1"/>
    <mergeCell ref="MYQ1:MYU1"/>
    <mergeCell ref="MYV1:MYZ1"/>
    <mergeCell ref="MZA1:MZE1"/>
    <mergeCell ref="MZF1:MZJ1"/>
    <mergeCell ref="MXM1:MXQ1"/>
    <mergeCell ref="MXR1:MXV1"/>
    <mergeCell ref="MXW1:MYA1"/>
    <mergeCell ref="MYB1:MYF1"/>
    <mergeCell ref="MYG1:MYK1"/>
    <mergeCell ref="MWN1:MWR1"/>
    <mergeCell ref="MWS1:MWW1"/>
    <mergeCell ref="MWX1:MXB1"/>
    <mergeCell ref="MXC1:MXG1"/>
    <mergeCell ref="MXH1:MXL1"/>
    <mergeCell ref="MVO1:MVS1"/>
    <mergeCell ref="MVT1:MVX1"/>
    <mergeCell ref="MVY1:MWC1"/>
    <mergeCell ref="MWD1:MWH1"/>
    <mergeCell ref="MWI1:MWM1"/>
    <mergeCell ref="MUP1:MUT1"/>
    <mergeCell ref="MUU1:MUY1"/>
    <mergeCell ref="MUZ1:MVD1"/>
    <mergeCell ref="MVE1:MVI1"/>
    <mergeCell ref="MVJ1:MVN1"/>
    <mergeCell ref="MTQ1:MTU1"/>
    <mergeCell ref="MTV1:MTZ1"/>
    <mergeCell ref="MUA1:MUE1"/>
    <mergeCell ref="MUF1:MUJ1"/>
    <mergeCell ref="MUK1:MUO1"/>
    <mergeCell ref="MSR1:MSV1"/>
    <mergeCell ref="MSW1:MTA1"/>
    <mergeCell ref="MTB1:MTF1"/>
    <mergeCell ref="MTG1:MTK1"/>
    <mergeCell ref="MTL1:MTP1"/>
    <mergeCell ref="MRS1:MRW1"/>
    <mergeCell ref="MRX1:MSB1"/>
    <mergeCell ref="MSC1:MSG1"/>
    <mergeCell ref="MSH1:MSL1"/>
    <mergeCell ref="MSM1:MSQ1"/>
    <mergeCell ref="MQT1:MQX1"/>
    <mergeCell ref="MQY1:MRC1"/>
    <mergeCell ref="MRD1:MRH1"/>
    <mergeCell ref="MRI1:MRM1"/>
    <mergeCell ref="MRN1:MRR1"/>
    <mergeCell ref="MPU1:MPY1"/>
    <mergeCell ref="MPZ1:MQD1"/>
    <mergeCell ref="MQE1:MQI1"/>
    <mergeCell ref="MQJ1:MQN1"/>
    <mergeCell ref="MQO1:MQS1"/>
    <mergeCell ref="MOV1:MOZ1"/>
    <mergeCell ref="MPA1:MPE1"/>
    <mergeCell ref="MPF1:MPJ1"/>
    <mergeCell ref="MPK1:MPO1"/>
    <mergeCell ref="MPP1:MPT1"/>
    <mergeCell ref="MNW1:MOA1"/>
    <mergeCell ref="MOB1:MOF1"/>
    <mergeCell ref="MOG1:MOK1"/>
    <mergeCell ref="MOL1:MOP1"/>
    <mergeCell ref="MOQ1:MOU1"/>
    <mergeCell ref="MMX1:MNB1"/>
    <mergeCell ref="MNC1:MNG1"/>
    <mergeCell ref="MNH1:MNL1"/>
    <mergeCell ref="MNM1:MNQ1"/>
    <mergeCell ref="MNR1:MNV1"/>
    <mergeCell ref="MLY1:MMC1"/>
    <mergeCell ref="MMD1:MMH1"/>
    <mergeCell ref="MMI1:MMM1"/>
    <mergeCell ref="MMN1:MMR1"/>
    <mergeCell ref="MMS1:MMW1"/>
    <mergeCell ref="MKZ1:MLD1"/>
    <mergeCell ref="MLE1:MLI1"/>
    <mergeCell ref="MLJ1:MLN1"/>
    <mergeCell ref="MLO1:MLS1"/>
    <mergeCell ref="MLT1:MLX1"/>
    <mergeCell ref="MKA1:MKE1"/>
    <mergeCell ref="MKF1:MKJ1"/>
    <mergeCell ref="MKK1:MKO1"/>
    <mergeCell ref="MKP1:MKT1"/>
    <mergeCell ref="MKU1:MKY1"/>
    <mergeCell ref="MJB1:MJF1"/>
    <mergeCell ref="MJG1:MJK1"/>
    <mergeCell ref="MJL1:MJP1"/>
    <mergeCell ref="MJQ1:MJU1"/>
    <mergeCell ref="MJV1:MJZ1"/>
    <mergeCell ref="MIC1:MIG1"/>
    <mergeCell ref="MIH1:MIL1"/>
    <mergeCell ref="MIM1:MIQ1"/>
    <mergeCell ref="MIR1:MIV1"/>
    <mergeCell ref="MIW1:MJA1"/>
    <mergeCell ref="MHD1:MHH1"/>
    <mergeCell ref="MHI1:MHM1"/>
    <mergeCell ref="MHN1:MHR1"/>
    <mergeCell ref="MHS1:MHW1"/>
    <mergeCell ref="MHX1:MIB1"/>
    <mergeCell ref="MGE1:MGI1"/>
    <mergeCell ref="MGJ1:MGN1"/>
    <mergeCell ref="MGO1:MGS1"/>
    <mergeCell ref="MGT1:MGX1"/>
    <mergeCell ref="MGY1:MHC1"/>
    <mergeCell ref="MFF1:MFJ1"/>
    <mergeCell ref="MFK1:MFO1"/>
    <mergeCell ref="MFP1:MFT1"/>
    <mergeCell ref="MFU1:MFY1"/>
    <mergeCell ref="MFZ1:MGD1"/>
    <mergeCell ref="MEG1:MEK1"/>
    <mergeCell ref="MEL1:MEP1"/>
    <mergeCell ref="MEQ1:MEU1"/>
    <mergeCell ref="MEV1:MEZ1"/>
    <mergeCell ref="MFA1:MFE1"/>
    <mergeCell ref="MDH1:MDL1"/>
    <mergeCell ref="MDM1:MDQ1"/>
    <mergeCell ref="MDR1:MDV1"/>
    <mergeCell ref="MDW1:MEA1"/>
    <mergeCell ref="MEB1:MEF1"/>
    <mergeCell ref="MCI1:MCM1"/>
    <mergeCell ref="MCN1:MCR1"/>
    <mergeCell ref="MCS1:MCW1"/>
    <mergeCell ref="MCX1:MDB1"/>
    <mergeCell ref="MDC1:MDG1"/>
    <mergeCell ref="MBJ1:MBN1"/>
    <mergeCell ref="MBO1:MBS1"/>
    <mergeCell ref="MBT1:MBX1"/>
    <mergeCell ref="MBY1:MCC1"/>
    <mergeCell ref="MCD1:MCH1"/>
    <mergeCell ref="MAK1:MAO1"/>
    <mergeCell ref="MAP1:MAT1"/>
    <mergeCell ref="MAU1:MAY1"/>
    <mergeCell ref="MAZ1:MBD1"/>
    <mergeCell ref="MBE1:MBI1"/>
    <mergeCell ref="LZL1:LZP1"/>
    <mergeCell ref="LZQ1:LZU1"/>
    <mergeCell ref="LZV1:LZZ1"/>
    <mergeCell ref="MAA1:MAE1"/>
    <mergeCell ref="MAF1:MAJ1"/>
    <mergeCell ref="LYM1:LYQ1"/>
    <mergeCell ref="LYR1:LYV1"/>
    <mergeCell ref="LYW1:LZA1"/>
    <mergeCell ref="LZB1:LZF1"/>
    <mergeCell ref="LZG1:LZK1"/>
    <mergeCell ref="LXN1:LXR1"/>
    <mergeCell ref="LXS1:LXW1"/>
    <mergeCell ref="LXX1:LYB1"/>
    <mergeCell ref="LYC1:LYG1"/>
    <mergeCell ref="LYH1:LYL1"/>
    <mergeCell ref="LWO1:LWS1"/>
    <mergeCell ref="LWT1:LWX1"/>
    <mergeCell ref="LWY1:LXC1"/>
    <mergeCell ref="LXD1:LXH1"/>
    <mergeCell ref="LXI1:LXM1"/>
    <mergeCell ref="LVP1:LVT1"/>
    <mergeCell ref="LVU1:LVY1"/>
    <mergeCell ref="LVZ1:LWD1"/>
    <mergeCell ref="LWE1:LWI1"/>
    <mergeCell ref="LWJ1:LWN1"/>
    <mergeCell ref="LUQ1:LUU1"/>
    <mergeCell ref="LUV1:LUZ1"/>
    <mergeCell ref="LVA1:LVE1"/>
    <mergeCell ref="LVF1:LVJ1"/>
    <mergeCell ref="LVK1:LVO1"/>
    <mergeCell ref="LTR1:LTV1"/>
    <mergeCell ref="LTW1:LUA1"/>
    <mergeCell ref="LUB1:LUF1"/>
    <mergeCell ref="LUG1:LUK1"/>
    <mergeCell ref="LUL1:LUP1"/>
    <mergeCell ref="LSS1:LSW1"/>
    <mergeCell ref="LSX1:LTB1"/>
    <mergeCell ref="LTC1:LTG1"/>
    <mergeCell ref="LTH1:LTL1"/>
    <mergeCell ref="LTM1:LTQ1"/>
    <mergeCell ref="LRT1:LRX1"/>
    <mergeCell ref="LRY1:LSC1"/>
    <mergeCell ref="LSD1:LSH1"/>
    <mergeCell ref="LSI1:LSM1"/>
    <mergeCell ref="LSN1:LSR1"/>
    <mergeCell ref="LQU1:LQY1"/>
    <mergeCell ref="LQZ1:LRD1"/>
    <mergeCell ref="LRE1:LRI1"/>
    <mergeCell ref="LRJ1:LRN1"/>
    <mergeCell ref="LRO1:LRS1"/>
    <mergeCell ref="LPV1:LPZ1"/>
    <mergeCell ref="LQA1:LQE1"/>
    <mergeCell ref="LQF1:LQJ1"/>
    <mergeCell ref="LQK1:LQO1"/>
    <mergeCell ref="LQP1:LQT1"/>
    <mergeCell ref="LOW1:LPA1"/>
    <mergeCell ref="LPB1:LPF1"/>
    <mergeCell ref="LPG1:LPK1"/>
    <mergeCell ref="LPL1:LPP1"/>
    <mergeCell ref="LPQ1:LPU1"/>
    <mergeCell ref="LNX1:LOB1"/>
    <mergeCell ref="LOC1:LOG1"/>
    <mergeCell ref="LOH1:LOL1"/>
    <mergeCell ref="LOM1:LOQ1"/>
    <mergeCell ref="LOR1:LOV1"/>
    <mergeCell ref="LMY1:LNC1"/>
    <mergeCell ref="LND1:LNH1"/>
    <mergeCell ref="LNI1:LNM1"/>
    <mergeCell ref="LNN1:LNR1"/>
    <mergeCell ref="LNS1:LNW1"/>
    <mergeCell ref="LLZ1:LMD1"/>
    <mergeCell ref="LME1:LMI1"/>
    <mergeCell ref="LMJ1:LMN1"/>
    <mergeCell ref="LMO1:LMS1"/>
    <mergeCell ref="LMT1:LMX1"/>
    <mergeCell ref="LLA1:LLE1"/>
    <mergeCell ref="LLF1:LLJ1"/>
    <mergeCell ref="LLK1:LLO1"/>
    <mergeCell ref="LLP1:LLT1"/>
    <mergeCell ref="LLU1:LLY1"/>
    <mergeCell ref="LKB1:LKF1"/>
    <mergeCell ref="LKG1:LKK1"/>
    <mergeCell ref="LKL1:LKP1"/>
    <mergeCell ref="LKQ1:LKU1"/>
    <mergeCell ref="LKV1:LKZ1"/>
    <mergeCell ref="LJC1:LJG1"/>
    <mergeCell ref="LJH1:LJL1"/>
    <mergeCell ref="LJM1:LJQ1"/>
    <mergeCell ref="LJR1:LJV1"/>
    <mergeCell ref="LJW1:LKA1"/>
    <mergeCell ref="LID1:LIH1"/>
    <mergeCell ref="LII1:LIM1"/>
    <mergeCell ref="LIN1:LIR1"/>
    <mergeCell ref="LIS1:LIW1"/>
    <mergeCell ref="LIX1:LJB1"/>
    <mergeCell ref="LHE1:LHI1"/>
    <mergeCell ref="LHJ1:LHN1"/>
    <mergeCell ref="LHO1:LHS1"/>
    <mergeCell ref="LHT1:LHX1"/>
    <mergeCell ref="LHY1:LIC1"/>
    <mergeCell ref="LGF1:LGJ1"/>
    <mergeCell ref="LGK1:LGO1"/>
    <mergeCell ref="LGP1:LGT1"/>
    <mergeCell ref="LGU1:LGY1"/>
    <mergeCell ref="LGZ1:LHD1"/>
    <mergeCell ref="LFG1:LFK1"/>
    <mergeCell ref="LFL1:LFP1"/>
    <mergeCell ref="LFQ1:LFU1"/>
    <mergeCell ref="LFV1:LFZ1"/>
    <mergeCell ref="LGA1:LGE1"/>
    <mergeCell ref="LEH1:LEL1"/>
    <mergeCell ref="LEM1:LEQ1"/>
    <mergeCell ref="LER1:LEV1"/>
    <mergeCell ref="LEW1:LFA1"/>
    <mergeCell ref="LFB1:LFF1"/>
    <mergeCell ref="LDI1:LDM1"/>
    <mergeCell ref="LDN1:LDR1"/>
    <mergeCell ref="LDS1:LDW1"/>
    <mergeCell ref="LDX1:LEB1"/>
    <mergeCell ref="LEC1:LEG1"/>
    <mergeCell ref="LCJ1:LCN1"/>
    <mergeCell ref="LCO1:LCS1"/>
    <mergeCell ref="LCT1:LCX1"/>
    <mergeCell ref="LCY1:LDC1"/>
    <mergeCell ref="LDD1:LDH1"/>
    <mergeCell ref="LBK1:LBO1"/>
    <mergeCell ref="LBP1:LBT1"/>
    <mergeCell ref="LBU1:LBY1"/>
    <mergeCell ref="LBZ1:LCD1"/>
    <mergeCell ref="LCE1:LCI1"/>
    <mergeCell ref="LAL1:LAP1"/>
    <mergeCell ref="LAQ1:LAU1"/>
    <mergeCell ref="LAV1:LAZ1"/>
    <mergeCell ref="LBA1:LBE1"/>
    <mergeCell ref="LBF1:LBJ1"/>
    <mergeCell ref="KZM1:KZQ1"/>
    <mergeCell ref="KZR1:KZV1"/>
    <mergeCell ref="KZW1:LAA1"/>
    <mergeCell ref="LAB1:LAF1"/>
    <mergeCell ref="LAG1:LAK1"/>
    <mergeCell ref="KYN1:KYR1"/>
    <mergeCell ref="KYS1:KYW1"/>
    <mergeCell ref="KYX1:KZB1"/>
    <mergeCell ref="KZC1:KZG1"/>
    <mergeCell ref="KZH1:KZL1"/>
    <mergeCell ref="KXO1:KXS1"/>
    <mergeCell ref="KXT1:KXX1"/>
    <mergeCell ref="KXY1:KYC1"/>
    <mergeCell ref="KYD1:KYH1"/>
    <mergeCell ref="KYI1:KYM1"/>
    <mergeCell ref="KWP1:KWT1"/>
    <mergeCell ref="KWU1:KWY1"/>
    <mergeCell ref="KWZ1:KXD1"/>
    <mergeCell ref="KXE1:KXI1"/>
    <mergeCell ref="KXJ1:KXN1"/>
    <mergeCell ref="KVQ1:KVU1"/>
    <mergeCell ref="KVV1:KVZ1"/>
    <mergeCell ref="KWA1:KWE1"/>
    <mergeCell ref="KWF1:KWJ1"/>
    <mergeCell ref="KWK1:KWO1"/>
    <mergeCell ref="KUR1:KUV1"/>
    <mergeCell ref="KUW1:KVA1"/>
    <mergeCell ref="KVB1:KVF1"/>
    <mergeCell ref="KVG1:KVK1"/>
    <mergeCell ref="KVL1:KVP1"/>
    <mergeCell ref="KTS1:KTW1"/>
    <mergeCell ref="KTX1:KUB1"/>
    <mergeCell ref="KUC1:KUG1"/>
    <mergeCell ref="KUH1:KUL1"/>
    <mergeCell ref="KUM1:KUQ1"/>
    <mergeCell ref="KST1:KSX1"/>
    <mergeCell ref="KSY1:KTC1"/>
    <mergeCell ref="KTD1:KTH1"/>
    <mergeCell ref="KTI1:KTM1"/>
    <mergeCell ref="KTN1:KTR1"/>
    <mergeCell ref="KRU1:KRY1"/>
    <mergeCell ref="KRZ1:KSD1"/>
    <mergeCell ref="KSE1:KSI1"/>
    <mergeCell ref="KSJ1:KSN1"/>
    <mergeCell ref="KSO1:KSS1"/>
    <mergeCell ref="KQV1:KQZ1"/>
    <mergeCell ref="KRA1:KRE1"/>
    <mergeCell ref="KRF1:KRJ1"/>
    <mergeCell ref="KRK1:KRO1"/>
    <mergeCell ref="KRP1:KRT1"/>
    <mergeCell ref="KPW1:KQA1"/>
    <mergeCell ref="KQB1:KQF1"/>
    <mergeCell ref="KQG1:KQK1"/>
    <mergeCell ref="KQL1:KQP1"/>
    <mergeCell ref="KQQ1:KQU1"/>
    <mergeCell ref="KOX1:KPB1"/>
    <mergeCell ref="KPC1:KPG1"/>
    <mergeCell ref="KPH1:KPL1"/>
    <mergeCell ref="KPM1:KPQ1"/>
    <mergeCell ref="KPR1:KPV1"/>
    <mergeCell ref="KNY1:KOC1"/>
    <mergeCell ref="KOD1:KOH1"/>
    <mergeCell ref="KOI1:KOM1"/>
    <mergeCell ref="KON1:KOR1"/>
    <mergeCell ref="KOS1:KOW1"/>
    <mergeCell ref="KMZ1:KND1"/>
    <mergeCell ref="KNE1:KNI1"/>
    <mergeCell ref="KNJ1:KNN1"/>
    <mergeCell ref="KNO1:KNS1"/>
    <mergeCell ref="KNT1:KNX1"/>
    <mergeCell ref="KMA1:KME1"/>
    <mergeCell ref="KMF1:KMJ1"/>
    <mergeCell ref="KMK1:KMO1"/>
    <mergeCell ref="KMP1:KMT1"/>
    <mergeCell ref="KMU1:KMY1"/>
    <mergeCell ref="KLB1:KLF1"/>
    <mergeCell ref="KLG1:KLK1"/>
    <mergeCell ref="KLL1:KLP1"/>
    <mergeCell ref="KLQ1:KLU1"/>
    <mergeCell ref="KLV1:KLZ1"/>
    <mergeCell ref="KKC1:KKG1"/>
    <mergeCell ref="KKH1:KKL1"/>
    <mergeCell ref="KKM1:KKQ1"/>
    <mergeCell ref="KKR1:KKV1"/>
    <mergeCell ref="KKW1:KLA1"/>
    <mergeCell ref="KJD1:KJH1"/>
    <mergeCell ref="KJI1:KJM1"/>
    <mergeCell ref="KJN1:KJR1"/>
    <mergeCell ref="KJS1:KJW1"/>
    <mergeCell ref="KJX1:KKB1"/>
    <mergeCell ref="KIE1:KII1"/>
    <mergeCell ref="KIJ1:KIN1"/>
    <mergeCell ref="KIO1:KIS1"/>
    <mergeCell ref="KIT1:KIX1"/>
    <mergeCell ref="KIY1:KJC1"/>
    <mergeCell ref="KHF1:KHJ1"/>
    <mergeCell ref="KHK1:KHO1"/>
    <mergeCell ref="KHP1:KHT1"/>
    <mergeCell ref="KHU1:KHY1"/>
    <mergeCell ref="KHZ1:KID1"/>
    <mergeCell ref="KGG1:KGK1"/>
    <mergeCell ref="KGL1:KGP1"/>
    <mergeCell ref="KGQ1:KGU1"/>
    <mergeCell ref="KGV1:KGZ1"/>
    <mergeCell ref="KHA1:KHE1"/>
    <mergeCell ref="KFH1:KFL1"/>
    <mergeCell ref="KFM1:KFQ1"/>
    <mergeCell ref="KFR1:KFV1"/>
    <mergeCell ref="KFW1:KGA1"/>
    <mergeCell ref="KGB1:KGF1"/>
    <mergeCell ref="KEI1:KEM1"/>
    <mergeCell ref="KEN1:KER1"/>
    <mergeCell ref="KES1:KEW1"/>
    <mergeCell ref="KEX1:KFB1"/>
    <mergeCell ref="KFC1:KFG1"/>
    <mergeCell ref="KDJ1:KDN1"/>
    <mergeCell ref="KDO1:KDS1"/>
    <mergeCell ref="KDT1:KDX1"/>
    <mergeCell ref="KDY1:KEC1"/>
    <mergeCell ref="KED1:KEH1"/>
    <mergeCell ref="KCK1:KCO1"/>
    <mergeCell ref="KCP1:KCT1"/>
    <mergeCell ref="KCU1:KCY1"/>
    <mergeCell ref="KCZ1:KDD1"/>
    <mergeCell ref="KDE1:KDI1"/>
    <mergeCell ref="KBL1:KBP1"/>
    <mergeCell ref="KBQ1:KBU1"/>
    <mergeCell ref="KBV1:KBZ1"/>
    <mergeCell ref="KCA1:KCE1"/>
    <mergeCell ref="KCF1:KCJ1"/>
    <mergeCell ref="KAM1:KAQ1"/>
    <mergeCell ref="KAR1:KAV1"/>
    <mergeCell ref="KAW1:KBA1"/>
    <mergeCell ref="KBB1:KBF1"/>
    <mergeCell ref="KBG1:KBK1"/>
    <mergeCell ref="JZN1:JZR1"/>
    <mergeCell ref="JZS1:JZW1"/>
    <mergeCell ref="JZX1:KAB1"/>
    <mergeCell ref="KAC1:KAG1"/>
    <mergeCell ref="KAH1:KAL1"/>
    <mergeCell ref="JYO1:JYS1"/>
    <mergeCell ref="JYT1:JYX1"/>
    <mergeCell ref="JYY1:JZC1"/>
    <mergeCell ref="JZD1:JZH1"/>
    <mergeCell ref="JZI1:JZM1"/>
    <mergeCell ref="JXP1:JXT1"/>
    <mergeCell ref="JXU1:JXY1"/>
    <mergeCell ref="JXZ1:JYD1"/>
    <mergeCell ref="JYE1:JYI1"/>
    <mergeCell ref="JYJ1:JYN1"/>
    <mergeCell ref="JWQ1:JWU1"/>
    <mergeCell ref="JWV1:JWZ1"/>
    <mergeCell ref="JXA1:JXE1"/>
    <mergeCell ref="JXF1:JXJ1"/>
    <mergeCell ref="JXK1:JXO1"/>
    <mergeCell ref="JVR1:JVV1"/>
    <mergeCell ref="JVW1:JWA1"/>
    <mergeCell ref="JWB1:JWF1"/>
    <mergeCell ref="JWG1:JWK1"/>
    <mergeCell ref="JWL1:JWP1"/>
    <mergeCell ref="JUS1:JUW1"/>
    <mergeCell ref="JUX1:JVB1"/>
    <mergeCell ref="JVC1:JVG1"/>
    <mergeCell ref="JVH1:JVL1"/>
    <mergeCell ref="JVM1:JVQ1"/>
    <mergeCell ref="JTT1:JTX1"/>
    <mergeCell ref="JTY1:JUC1"/>
    <mergeCell ref="JUD1:JUH1"/>
    <mergeCell ref="JUI1:JUM1"/>
    <mergeCell ref="JUN1:JUR1"/>
    <mergeCell ref="JSU1:JSY1"/>
    <mergeCell ref="JSZ1:JTD1"/>
    <mergeCell ref="JTE1:JTI1"/>
    <mergeCell ref="JTJ1:JTN1"/>
    <mergeCell ref="JTO1:JTS1"/>
    <mergeCell ref="JRV1:JRZ1"/>
    <mergeCell ref="JSA1:JSE1"/>
    <mergeCell ref="JSF1:JSJ1"/>
    <mergeCell ref="JSK1:JSO1"/>
    <mergeCell ref="JSP1:JST1"/>
    <mergeCell ref="JQW1:JRA1"/>
    <mergeCell ref="JRB1:JRF1"/>
    <mergeCell ref="JRG1:JRK1"/>
    <mergeCell ref="JRL1:JRP1"/>
    <mergeCell ref="JRQ1:JRU1"/>
    <mergeCell ref="JPX1:JQB1"/>
    <mergeCell ref="JQC1:JQG1"/>
    <mergeCell ref="JQH1:JQL1"/>
    <mergeCell ref="JQM1:JQQ1"/>
    <mergeCell ref="JQR1:JQV1"/>
    <mergeCell ref="JOY1:JPC1"/>
    <mergeCell ref="JPD1:JPH1"/>
    <mergeCell ref="JPI1:JPM1"/>
    <mergeCell ref="JPN1:JPR1"/>
    <mergeCell ref="JPS1:JPW1"/>
    <mergeCell ref="JNZ1:JOD1"/>
    <mergeCell ref="JOE1:JOI1"/>
    <mergeCell ref="JOJ1:JON1"/>
    <mergeCell ref="JOO1:JOS1"/>
    <mergeCell ref="JOT1:JOX1"/>
    <mergeCell ref="JNA1:JNE1"/>
    <mergeCell ref="JNF1:JNJ1"/>
    <mergeCell ref="JNK1:JNO1"/>
    <mergeCell ref="JNP1:JNT1"/>
    <mergeCell ref="JNU1:JNY1"/>
    <mergeCell ref="JMB1:JMF1"/>
    <mergeCell ref="JMG1:JMK1"/>
    <mergeCell ref="JML1:JMP1"/>
    <mergeCell ref="JMQ1:JMU1"/>
    <mergeCell ref="JMV1:JMZ1"/>
    <mergeCell ref="JLC1:JLG1"/>
    <mergeCell ref="JLH1:JLL1"/>
    <mergeCell ref="JLM1:JLQ1"/>
    <mergeCell ref="JLR1:JLV1"/>
    <mergeCell ref="JLW1:JMA1"/>
    <mergeCell ref="JKD1:JKH1"/>
    <mergeCell ref="JKI1:JKM1"/>
    <mergeCell ref="JKN1:JKR1"/>
    <mergeCell ref="JKS1:JKW1"/>
    <mergeCell ref="JKX1:JLB1"/>
    <mergeCell ref="JJE1:JJI1"/>
    <mergeCell ref="JJJ1:JJN1"/>
    <mergeCell ref="JJO1:JJS1"/>
    <mergeCell ref="JJT1:JJX1"/>
    <mergeCell ref="JJY1:JKC1"/>
    <mergeCell ref="JIF1:JIJ1"/>
    <mergeCell ref="JIK1:JIO1"/>
    <mergeCell ref="JIP1:JIT1"/>
    <mergeCell ref="JIU1:JIY1"/>
    <mergeCell ref="JIZ1:JJD1"/>
    <mergeCell ref="JHG1:JHK1"/>
    <mergeCell ref="JHL1:JHP1"/>
    <mergeCell ref="JHQ1:JHU1"/>
    <mergeCell ref="JHV1:JHZ1"/>
    <mergeCell ref="JIA1:JIE1"/>
    <mergeCell ref="JGH1:JGL1"/>
    <mergeCell ref="JGM1:JGQ1"/>
    <mergeCell ref="JGR1:JGV1"/>
    <mergeCell ref="JGW1:JHA1"/>
    <mergeCell ref="JHB1:JHF1"/>
    <mergeCell ref="JFI1:JFM1"/>
    <mergeCell ref="JFN1:JFR1"/>
    <mergeCell ref="JFS1:JFW1"/>
    <mergeCell ref="JFX1:JGB1"/>
    <mergeCell ref="JGC1:JGG1"/>
    <mergeCell ref="JEJ1:JEN1"/>
    <mergeCell ref="JEO1:JES1"/>
    <mergeCell ref="JET1:JEX1"/>
    <mergeCell ref="JEY1:JFC1"/>
    <mergeCell ref="JFD1:JFH1"/>
    <mergeCell ref="JDK1:JDO1"/>
    <mergeCell ref="JDP1:JDT1"/>
    <mergeCell ref="JDU1:JDY1"/>
    <mergeCell ref="JDZ1:JED1"/>
    <mergeCell ref="JEE1:JEI1"/>
    <mergeCell ref="JCL1:JCP1"/>
    <mergeCell ref="JCQ1:JCU1"/>
    <mergeCell ref="JCV1:JCZ1"/>
    <mergeCell ref="JDA1:JDE1"/>
    <mergeCell ref="JDF1:JDJ1"/>
    <mergeCell ref="JBM1:JBQ1"/>
    <mergeCell ref="JBR1:JBV1"/>
    <mergeCell ref="JBW1:JCA1"/>
    <mergeCell ref="JCB1:JCF1"/>
    <mergeCell ref="JCG1:JCK1"/>
    <mergeCell ref="JAN1:JAR1"/>
    <mergeCell ref="JAS1:JAW1"/>
    <mergeCell ref="JAX1:JBB1"/>
    <mergeCell ref="JBC1:JBG1"/>
    <mergeCell ref="JBH1:JBL1"/>
    <mergeCell ref="IZO1:IZS1"/>
    <mergeCell ref="IZT1:IZX1"/>
    <mergeCell ref="IZY1:JAC1"/>
    <mergeCell ref="JAD1:JAH1"/>
    <mergeCell ref="JAI1:JAM1"/>
    <mergeCell ref="IYP1:IYT1"/>
    <mergeCell ref="IYU1:IYY1"/>
    <mergeCell ref="IYZ1:IZD1"/>
    <mergeCell ref="IZE1:IZI1"/>
    <mergeCell ref="IZJ1:IZN1"/>
    <mergeCell ref="IXQ1:IXU1"/>
    <mergeCell ref="IXV1:IXZ1"/>
    <mergeCell ref="IYA1:IYE1"/>
    <mergeCell ref="IYF1:IYJ1"/>
    <mergeCell ref="IYK1:IYO1"/>
    <mergeCell ref="IWR1:IWV1"/>
    <mergeCell ref="IWW1:IXA1"/>
    <mergeCell ref="IXB1:IXF1"/>
    <mergeCell ref="IXG1:IXK1"/>
    <mergeCell ref="IXL1:IXP1"/>
    <mergeCell ref="IVS1:IVW1"/>
    <mergeCell ref="IVX1:IWB1"/>
    <mergeCell ref="IWC1:IWG1"/>
    <mergeCell ref="IWH1:IWL1"/>
    <mergeCell ref="IWM1:IWQ1"/>
    <mergeCell ref="IUT1:IUX1"/>
    <mergeCell ref="IUY1:IVC1"/>
    <mergeCell ref="IVD1:IVH1"/>
    <mergeCell ref="IVI1:IVM1"/>
    <mergeCell ref="IVN1:IVR1"/>
    <mergeCell ref="ITU1:ITY1"/>
    <mergeCell ref="ITZ1:IUD1"/>
    <mergeCell ref="IUE1:IUI1"/>
    <mergeCell ref="IUJ1:IUN1"/>
    <mergeCell ref="IUO1:IUS1"/>
    <mergeCell ref="ISV1:ISZ1"/>
    <mergeCell ref="ITA1:ITE1"/>
    <mergeCell ref="ITF1:ITJ1"/>
    <mergeCell ref="ITK1:ITO1"/>
    <mergeCell ref="ITP1:ITT1"/>
    <mergeCell ref="IRW1:ISA1"/>
    <mergeCell ref="ISB1:ISF1"/>
    <mergeCell ref="ISG1:ISK1"/>
    <mergeCell ref="ISL1:ISP1"/>
    <mergeCell ref="ISQ1:ISU1"/>
    <mergeCell ref="IQX1:IRB1"/>
    <mergeCell ref="IRC1:IRG1"/>
    <mergeCell ref="IRH1:IRL1"/>
    <mergeCell ref="IRM1:IRQ1"/>
    <mergeCell ref="IRR1:IRV1"/>
    <mergeCell ref="IPY1:IQC1"/>
    <mergeCell ref="IQD1:IQH1"/>
    <mergeCell ref="IQI1:IQM1"/>
    <mergeCell ref="IQN1:IQR1"/>
    <mergeCell ref="IQS1:IQW1"/>
    <mergeCell ref="IOZ1:IPD1"/>
    <mergeCell ref="IPE1:IPI1"/>
    <mergeCell ref="IPJ1:IPN1"/>
    <mergeCell ref="IPO1:IPS1"/>
    <mergeCell ref="IPT1:IPX1"/>
    <mergeCell ref="IOA1:IOE1"/>
    <mergeCell ref="IOF1:IOJ1"/>
    <mergeCell ref="IOK1:IOO1"/>
    <mergeCell ref="IOP1:IOT1"/>
    <mergeCell ref="IOU1:IOY1"/>
    <mergeCell ref="INB1:INF1"/>
    <mergeCell ref="ING1:INK1"/>
    <mergeCell ref="INL1:INP1"/>
    <mergeCell ref="INQ1:INU1"/>
    <mergeCell ref="INV1:INZ1"/>
    <mergeCell ref="IMC1:IMG1"/>
    <mergeCell ref="IMH1:IML1"/>
    <mergeCell ref="IMM1:IMQ1"/>
    <mergeCell ref="IMR1:IMV1"/>
    <mergeCell ref="IMW1:INA1"/>
    <mergeCell ref="ILD1:ILH1"/>
    <mergeCell ref="ILI1:ILM1"/>
    <mergeCell ref="ILN1:ILR1"/>
    <mergeCell ref="ILS1:ILW1"/>
    <mergeCell ref="ILX1:IMB1"/>
    <mergeCell ref="IKE1:IKI1"/>
    <mergeCell ref="IKJ1:IKN1"/>
    <mergeCell ref="IKO1:IKS1"/>
    <mergeCell ref="IKT1:IKX1"/>
    <mergeCell ref="IKY1:ILC1"/>
    <mergeCell ref="IJF1:IJJ1"/>
    <mergeCell ref="IJK1:IJO1"/>
    <mergeCell ref="IJP1:IJT1"/>
    <mergeCell ref="IJU1:IJY1"/>
    <mergeCell ref="IJZ1:IKD1"/>
    <mergeCell ref="IIG1:IIK1"/>
    <mergeCell ref="IIL1:IIP1"/>
    <mergeCell ref="IIQ1:IIU1"/>
    <mergeCell ref="IIV1:IIZ1"/>
    <mergeCell ref="IJA1:IJE1"/>
    <mergeCell ref="IHH1:IHL1"/>
    <mergeCell ref="IHM1:IHQ1"/>
    <mergeCell ref="IHR1:IHV1"/>
    <mergeCell ref="IHW1:IIA1"/>
    <mergeCell ref="IIB1:IIF1"/>
    <mergeCell ref="IGI1:IGM1"/>
    <mergeCell ref="IGN1:IGR1"/>
    <mergeCell ref="IGS1:IGW1"/>
    <mergeCell ref="IGX1:IHB1"/>
    <mergeCell ref="IHC1:IHG1"/>
    <mergeCell ref="IFJ1:IFN1"/>
    <mergeCell ref="IFO1:IFS1"/>
    <mergeCell ref="IFT1:IFX1"/>
    <mergeCell ref="IFY1:IGC1"/>
    <mergeCell ref="IGD1:IGH1"/>
    <mergeCell ref="IEK1:IEO1"/>
    <mergeCell ref="IEP1:IET1"/>
    <mergeCell ref="IEU1:IEY1"/>
    <mergeCell ref="IEZ1:IFD1"/>
    <mergeCell ref="IFE1:IFI1"/>
    <mergeCell ref="IDL1:IDP1"/>
    <mergeCell ref="IDQ1:IDU1"/>
    <mergeCell ref="IDV1:IDZ1"/>
    <mergeCell ref="IEA1:IEE1"/>
    <mergeCell ref="IEF1:IEJ1"/>
    <mergeCell ref="ICM1:ICQ1"/>
    <mergeCell ref="ICR1:ICV1"/>
    <mergeCell ref="ICW1:IDA1"/>
    <mergeCell ref="IDB1:IDF1"/>
    <mergeCell ref="IDG1:IDK1"/>
    <mergeCell ref="IBN1:IBR1"/>
    <mergeCell ref="IBS1:IBW1"/>
    <mergeCell ref="IBX1:ICB1"/>
    <mergeCell ref="ICC1:ICG1"/>
    <mergeCell ref="ICH1:ICL1"/>
    <mergeCell ref="IAO1:IAS1"/>
    <mergeCell ref="IAT1:IAX1"/>
    <mergeCell ref="IAY1:IBC1"/>
    <mergeCell ref="IBD1:IBH1"/>
    <mergeCell ref="IBI1:IBM1"/>
    <mergeCell ref="HZP1:HZT1"/>
    <mergeCell ref="HZU1:HZY1"/>
    <mergeCell ref="HZZ1:IAD1"/>
    <mergeCell ref="IAE1:IAI1"/>
    <mergeCell ref="IAJ1:IAN1"/>
    <mergeCell ref="HYQ1:HYU1"/>
    <mergeCell ref="HYV1:HYZ1"/>
    <mergeCell ref="HZA1:HZE1"/>
    <mergeCell ref="HZF1:HZJ1"/>
    <mergeCell ref="HZK1:HZO1"/>
    <mergeCell ref="HXR1:HXV1"/>
    <mergeCell ref="HXW1:HYA1"/>
    <mergeCell ref="HYB1:HYF1"/>
    <mergeCell ref="HYG1:HYK1"/>
    <mergeCell ref="HYL1:HYP1"/>
    <mergeCell ref="HWS1:HWW1"/>
    <mergeCell ref="HWX1:HXB1"/>
    <mergeCell ref="HXC1:HXG1"/>
    <mergeCell ref="HXH1:HXL1"/>
    <mergeCell ref="HXM1:HXQ1"/>
    <mergeCell ref="HVT1:HVX1"/>
    <mergeCell ref="HVY1:HWC1"/>
    <mergeCell ref="HWD1:HWH1"/>
    <mergeCell ref="HWI1:HWM1"/>
    <mergeCell ref="HWN1:HWR1"/>
    <mergeCell ref="HUU1:HUY1"/>
    <mergeCell ref="HUZ1:HVD1"/>
    <mergeCell ref="HVE1:HVI1"/>
    <mergeCell ref="HVJ1:HVN1"/>
    <mergeCell ref="HVO1:HVS1"/>
    <mergeCell ref="HTV1:HTZ1"/>
    <mergeCell ref="HUA1:HUE1"/>
    <mergeCell ref="HUF1:HUJ1"/>
    <mergeCell ref="HUK1:HUO1"/>
    <mergeCell ref="HUP1:HUT1"/>
    <mergeCell ref="HSW1:HTA1"/>
    <mergeCell ref="HTB1:HTF1"/>
    <mergeCell ref="HTG1:HTK1"/>
    <mergeCell ref="HTL1:HTP1"/>
    <mergeCell ref="HTQ1:HTU1"/>
    <mergeCell ref="HRX1:HSB1"/>
    <mergeCell ref="HSC1:HSG1"/>
    <mergeCell ref="HSH1:HSL1"/>
    <mergeCell ref="HSM1:HSQ1"/>
    <mergeCell ref="HSR1:HSV1"/>
    <mergeCell ref="HQY1:HRC1"/>
    <mergeCell ref="HRD1:HRH1"/>
    <mergeCell ref="HRI1:HRM1"/>
    <mergeCell ref="HRN1:HRR1"/>
    <mergeCell ref="HRS1:HRW1"/>
    <mergeCell ref="HPZ1:HQD1"/>
    <mergeCell ref="HQE1:HQI1"/>
    <mergeCell ref="HQJ1:HQN1"/>
    <mergeCell ref="HQO1:HQS1"/>
    <mergeCell ref="HQT1:HQX1"/>
    <mergeCell ref="HPA1:HPE1"/>
    <mergeCell ref="HPF1:HPJ1"/>
    <mergeCell ref="HPK1:HPO1"/>
    <mergeCell ref="HPP1:HPT1"/>
    <mergeCell ref="HPU1:HPY1"/>
    <mergeCell ref="HOB1:HOF1"/>
    <mergeCell ref="HOG1:HOK1"/>
    <mergeCell ref="HOL1:HOP1"/>
    <mergeCell ref="HOQ1:HOU1"/>
    <mergeCell ref="HOV1:HOZ1"/>
    <mergeCell ref="HNC1:HNG1"/>
    <mergeCell ref="HNH1:HNL1"/>
    <mergeCell ref="HNM1:HNQ1"/>
    <mergeCell ref="HNR1:HNV1"/>
    <mergeCell ref="HNW1:HOA1"/>
    <mergeCell ref="HMD1:HMH1"/>
    <mergeCell ref="HMI1:HMM1"/>
    <mergeCell ref="HMN1:HMR1"/>
    <mergeCell ref="HMS1:HMW1"/>
    <mergeCell ref="HMX1:HNB1"/>
    <mergeCell ref="HLE1:HLI1"/>
    <mergeCell ref="HLJ1:HLN1"/>
    <mergeCell ref="HLO1:HLS1"/>
    <mergeCell ref="HLT1:HLX1"/>
    <mergeCell ref="HLY1:HMC1"/>
    <mergeCell ref="HKF1:HKJ1"/>
    <mergeCell ref="HKK1:HKO1"/>
    <mergeCell ref="HKP1:HKT1"/>
    <mergeCell ref="HKU1:HKY1"/>
    <mergeCell ref="HKZ1:HLD1"/>
    <mergeCell ref="HJG1:HJK1"/>
    <mergeCell ref="HJL1:HJP1"/>
    <mergeCell ref="HJQ1:HJU1"/>
    <mergeCell ref="HJV1:HJZ1"/>
    <mergeCell ref="HKA1:HKE1"/>
    <mergeCell ref="HIH1:HIL1"/>
    <mergeCell ref="HIM1:HIQ1"/>
    <mergeCell ref="HIR1:HIV1"/>
    <mergeCell ref="HIW1:HJA1"/>
    <mergeCell ref="HJB1:HJF1"/>
    <mergeCell ref="HHI1:HHM1"/>
    <mergeCell ref="HHN1:HHR1"/>
    <mergeCell ref="HHS1:HHW1"/>
    <mergeCell ref="HHX1:HIB1"/>
    <mergeCell ref="HIC1:HIG1"/>
    <mergeCell ref="HGJ1:HGN1"/>
    <mergeCell ref="HGO1:HGS1"/>
    <mergeCell ref="HGT1:HGX1"/>
    <mergeCell ref="HGY1:HHC1"/>
    <mergeCell ref="HHD1:HHH1"/>
    <mergeCell ref="HFK1:HFO1"/>
    <mergeCell ref="HFP1:HFT1"/>
    <mergeCell ref="HFU1:HFY1"/>
    <mergeCell ref="HFZ1:HGD1"/>
    <mergeCell ref="HGE1:HGI1"/>
    <mergeCell ref="HEL1:HEP1"/>
    <mergeCell ref="HEQ1:HEU1"/>
    <mergeCell ref="HEV1:HEZ1"/>
    <mergeCell ref="HFA1:HFE1"/>
    <mergeCell ref="HFF1:HFJ1"/>
    <mergeCell ref="HDM1:HDQ1"/>
    <mergeCell ref="HDR1:HDV1"/>
    <mergeCell ref="HDW1:HEA1"/>
    <mergeCell ref="HEB1:HEF1"/>
    <mergeCell ref="HEG1:HEK1"/>
    <mergeCell ref="HCN1:HCR1"/>
    <mergeCell ref="HCS1:HCW1"/>
    <mergeCell ref="HCX1:HDB1"/>
    <mergeCell ref="HDC1:HDG1"/>
    <mergeCell ref="HDH1:HDL1"/>
    <mergeCell ref="HBO1:HBS1"/>
    <mergeCell ref="HBT1:HBX1"/>
    <mergeCell ref="HBY1:HCC1"/>
    <mergeCell ref="HCD1:HCH1"/>
    <mergeCell ref="HCI1:HCM1"/>
    <mergeCell ref="HAP1:HAT1"/>
    <mergeCell ref="HAU1:HAY1"/>
    <mergeCell ref="HAZ1:HBD1"/>
    <mergeCell ref="HBE1:HBI1"/>
    <mergeCell ref="HBJ1:HBN1"/>
    <mergeCell ref="GZQ1:GZU1"/>
    <mergeCell ref="GZV1:GZZ1"/>
    <mergeCell ref="HAA1:HAE1"/>
    <mergeCell ref="HAF1:HAJ1"/>
    <mergeCell ref="HAK1:HAO1"/>
    <mergeCell ref="GYR1:GYV1"/>
    <mergeCell ref="GYW1:GZA1"/>
    <mergeCell ref="GZB1:GZF1"/>
    <mergeCell ref="GZG1:GZK1"/>
    <mergeCell ref="GZL1:GZP1"/>
    <mergeCell ref="GXS1:GXW1"/>
    <mergeCell ref="GXX1:GYB1"/>
    <mergeCell ref="GYC1:GYG1"/>
    <mergeCell ref="GYH1:GYL1"/>
    <mergeCell ref="GYM1:GYQ1"/>
    <mergeCell ref="GWT1:GWX1"/>
    <mergeCell ref="GWY1:GXC1"/>
    <mergeCell ref="GXD1:GXH1"/>
    <mergeCell ref="GXI1:GXM1"/>
    <mergeCell ref="GXN1:GXR1"/>
    <mergeCell ref="GVU1:GVY1"/>
    <mergeCell ref="GVZ1:GWD1"/>
    <mergeCell ref="GWE1:GWI1"/>
    <mergeCell ref="GWJ1:GWN1"/>
    <mergeCell ref="GWO1:GWS1"/>
    <mergeCell ref="GUV1:GUZ1"/>
    <mergeCell ref="GVA1:GVE1"/>
    <mergeCell ref="GVF1:GVJ1"/>
    <mergeCell ref="GVK1:GVO1"/>
    <mergeCell ref="GVP1:GVT1"/>
    <mergeCell ref="GTW1:GUA1"/>
    <mergeCell ref="GUB1:GUF1"/>
    <mergeCell ref="GUG1:GUK1"/>
    <mergeCell ref="GUL1:GUP1"/>
    <mergeCell ref="GUQ1:GUU1"/>
    <mergeCell ref="GSX1:GTB1"/>
    <mergeCell ref="GTC1:GTG1"/>
    <mergeCell ref="GTH1:GTL1"/>
    <mergeCell ref="GTM1:GTQ1"/>
    <mergeCell ref="GTR1:GTV1"/>
    <mergeCell ref="GRY1:GSC1"/>
    <mergeCell ref="GSD1:GSH1"/>
    <mergeCell ref="GSI1:GSM1"/>
    <mergeCell ref="GSN1:GSR1"/>
    <mergeCell ref="GSS1:GSW1"/>
    <mergeCell ref="GQZ1:GRD1"/>
    <mergeCell ref="GRE1:GRI1"/>
    <mergeCell ref="GRJ1:GRN1"/>
    <mergeCell ref="GRO1:GRS1"/>
    <mergeCell ref="GRT1:GRX1"/>
    <mergeCell ref="GQA1:GQE1"/>
    <mergeCell ref="GQF1:GQJ1"/>
    <mergeCell ref="GQK1:GQO1"/>
    <mergeCell ref="GQP1:GQT1"/>
    <mergeCell ref="GQU1:GQY1"/>
    <mergeCell ref="GPB1:GPF1"/>
    <mergeCell ref="GPG1:GPK1"/>
    <mergeCell ref="GPL1:GPP1"/>
    <mergeCell ref="GPQ1:GPU1"/>
    <mergeCell ref="GPV1:GPZ1"/>
    <mergeCell ref="GOC1:GOG1"/>
    <mergeCell ref="GOH1:GOL1"/>
    <mergeCell ref="GOM1:GOQ1"/>
    <mergeCell ref="GOR1:GOV1"/>
    <mergeCell ref="GOW1:GPA1"/>
    <mergeCell ref="GND1:GNH1"/>
    <mergeCell ref="GNI1:GNM1"/>
    <mergeCell ref="GNN1:GNR1"/>
    <mergeCell ref="GNS1:GNW1"/>
    <mergeCell ref="GNX1:GOB1"/>
    <mergeCell ref="GME1:GMI1"/>
    <mergeCell ref="GMJ1:GMN1"/>
    <mergeCell ref="GMO1:GMS1"/>
    <mergeCell ref="GMT1:GMX1"/>
    <mergeCell ref="GMY1:GNC1"/>
    <mergeCell ref="GLF1:GLJ1"/>
    <mergeCell ref="GLK1:GLO1"/>
    <mergeCell ref="GLP1:GLT1"/>
    <mergeCell ref="GLU1:GLY1"/>
    <mergeCell ref="GLZ1:GMD1"/>
    <mergeCell ref="GKG1:GKK1"/>
    <mergeCell ref="GKL1:GKP1"/>
    <mergeCell ref="GKQ1:GKU1"/>
    <mergeCell ref="GKV1:GKZ1"/>
    <mergeCell ref="GLA1:GLE1"/>
    <mergeCell ref="GJH1:GJL1"/>
    <mergeCell ref="GJM1:GJQ1"/>
    <mergeCell ref="GJR1:GJV1"/>
    <mergeCell ref="GJW1:GKA1"/>
    <mergeCell ref="GKB1:GKF1"/>
    <mergeCell ref="GII1:GIM1"/>
    <mergeCell ref="GIN1:GIR1"/>
    <mergeCell ref="GIS1:GIW1"/>
    <mergeCell ref="GIX1:GJB1"/>
    <mergeCell ref="GJC1:GJG1"/>
    <mergeCell ref="GHJ1:GHN1"/>
    <mergeCell ref="GHO1:GHS1"/>
    <mergeCell ref="GHT1:GHX1"/>
    <mergeCell ref="GHY1:GIC1"/>
    <mergeCell ref="GID1:GIH1"/>
    <mergeCell ref="GGK1:GGO1"/>
    <mergeCell ref="GGP1:GGT1"/>
    <mergeCell ref="GGU1:GGY1"/>
    <mergeCell ref="GGZ1:GHD1"/>
    <mergeCell ref="GHE1:GHI1"/>
    <mergeCell ref="GFL1:GFP1"/>
    <mergeCell ref="GFQ1:GFU1"/>
    <mergeCell ref="GFV1:GFZ1"/>
    <mergeCell ref="GGA1:GGE1"/>
    <mergeCell ref="GGF1:GGJ1"/>
    <mergeCell ref="GEM1:GEQ1"/>
    <mergeCell ref="GER1:GEV1"/>
    <mergeCell ref="GEW1:GFA1"/>
    <mergeCell ref="GFB1:GFF1"/>
    <mergeCell ref="GFG1:GFK1"/>
    <mergeCell ref="GDN1:GDR1"/>
    <mergeCell ref="GDS1:GDW1"/>
    <mergeCell ref="GDX1:GEB1"/>
    <mergeCell ref="GEC1:GEG1"/>
    <mergeCell ref="GEH1:GEL1"/>
    <mergeCell ref="GCO1:GCS1"/>
    <mergeCell ref="GCT1:GCX1"/>
    <mergeCell ref="GCY1:GDC1"/>
    <mergeCell ref="GDD1:GDH1"/>
    <mergeCell ref="GDI1:GDM1"/>
    <mergeCell ref="GBP1:GBT1"/>
    <mergeCell ref="GBU1:GBY1"/>
    <mergeCell ref="GBZ1:GCD1"/>
    <mergeCell ref="GCE1:GCI1"/>
    <mergeCell ref="GCJ1:GCN1"/>
    <mergeCell ref="GAQ1:GAU1"/>
    <mergeCell ref="GAV1:GAZ1"/>
    <mergeCell ref="GBA1:GBE1"/>
    <mergeCell ref="GBF1:GBJ1"/>
    <mergeCell ref="GBK1:GBO1"/>
    <mergeCell ref="FZR1:FZV1"/>
    <mergeCell ref="FZW1:GAA1"/>
    <mergeCell ref="GAB1:GAF1"/>
    <mergeCell ref="GAG1:GAK1"/>
    <mergeCell ref="GAL1:GAP1"/>
    <mergeCell ref="FYS1:FYW1"/>
    <mergeCell ref="FYX1:FZB1"/>
    <mergeCell ref="FZC1:FZG1"/>
    <mergeCell ref="FZH1:FZL1"/>
    <mergeCell ref="FZM1:FZQ1"/>
    <mergeCell ref="FXT1:FXX1"/>
    <mergeCell ref="FXY1:FYC1"/>
    <mergeCell ref="FYD1:FYH1"/>
    <mergeCell ref="FYI1:FYM1"/>
    <mergeCell ref="FYN1:FYR1"/>
    <mergeCell ref="FWU1:FWY1"/>
    <mergeCell ref="FWZ1:FXD1"/>
    <mergeCell ref="FXE1:FXI1"/>
    <mergeCell ref="FXJ1:FXN1"/>
    <mergeCell ref="FXO1:FXS1"/>
    <mergeCell ref="FVV1:FVZ1"/>
    <mergeCell ref="FWA1:FWE1"/>
    <mergeCell ref="FWF1:FWJ1"/>
    <mergeCell ref="FWK1:FWO1"/>
    <mergeCell ref="FWP1:FWT1"/>
    <mergeCell ref="FUW1:FVA1"/>
    <mergeCell ref="FVB1:FVF1"/>
    <mergeCell ref="FVG1:FVK1"/>
    <mergeCell ref="FVL1:FVP1"/>
    <mergeCell ref="FVQ1:FVU1"/>
    <mergeCell ref="FTX1:FUB1"/>
    <mergeCell ref="FUC1:FUG1"/>
    <mergeCell ref="FUH1:FUL1"/>
    <mergeCell ref="FUM1:FUQ1"/>
    <mergeCell ref="FUR1:FUV1"/>
    <mergeCell ref="FSY1:FTC1"/>
    <mergeCell ref="FTD1:FTH1"/>
    <mergeCell ref="FTI1:FTM1"/>
    <mergeCell ref="FTN1:FTR1"/>
    <mergeCell ref="FTS1:FTW1"/>
    <mergeCell ref="FRZ1:FSD1"/>
    <mergeCell ref="FSE1:FSI1"/>
    <mergeCell ref="FSJ1:FSN1"/>
    <mergeCell ref="FSO1:FSS1"/>
    <mergeCell ref="FST1:FSX1"/>
    <mergeCell ref="FRA1:FRE1"/>
    <mergeCell ref="FRF1:FRJ1"/>
    <mergeCell ref="FRK1:FRO1"/>
    <mergeCell ref="FRP1:FRT1"/>
    <mergeCell ref="FRU1:FRY1"/>
    <mergeCell ref="FQB1:FQF1"/>
    <mergeCell ref="FQG1:FQK1"/>
    <mergeCell ref="FQL1:FQP1"/>
    <mergeCell ref="FQQ1:FQU1"/>
    <mergeCell ref="FQV1:FQZ1"/>
    <mergeCell ref="FPC1:FPG1"/>
    <mergeCell ref="FPH1:FPL1"/>
    <mergeCell ref="FPM1:FPQ1"/>
    <mergeCell ref="FPR1:FPV1"/>
    <mergeCell ref="FPW1:FQA1"/>
    <mergeCell ref="FOD1:FOH1"/>
    <mergeCell ref="FOI1:FOM1"/>
    <mergeCell ref="FON1:FOR1"/>
    <mergeCell ref="FOS1:FOW1"/>
    <mergeCell ref="FOX1:FPB1"/>
    <mergeCell ref="FNE1:FNI1"/>
    <mergeCell ref="FNJ1:FNN1"/>
    <mergeCell ref="FNO1:FNS1"/>
    <mergeCell ref="FNT1:FNX1"/>
    <mergeCell ref="FNY1:FOC1"/>
    <mergeCell ref="FMF1:FMJ1"/>
    <mergeCell ref="FMK1:FMO1"/>
    <mergeCell ref="FMP1:FMT1"/>
    <mergeCell ref="FMU1:FMY1"/>
    <mergeCell ref="FMZ1:FND1"/>
    <mergeCell ref="FLG1:FLK1"/>
    <mergeCell ref="FLL1:FLP1"/>
    <mergeCell ref="FLQ1:FLU1"/>
    <mergeCell ref="FLV1:FLZ1"/>
    <mergeCell ref="FMA1:FME1"/>
    <mergeCell ref="FKH1:FKL1"/>
    <mergeCell ref="FKM1:FKQ1"/>
    <mergeCell ref="FKR1:FKV1"/>
    <mergeCell ref="FKW1:FLA1"/>
    <mergeCell ref="FLB1:FLF1"/>
    <mergeCell ref="FJI1:FJM1"/>
    <mergeCell ref="FJN1:FJR1"/>
    <mergeCell ref="FJS1:FJW1"/>
    <mergeCell ref="FJX1:FKB1"/>
    <mergeCell ref="FKC1:FKG1"/>
    <mergeCell ref="FIJ1:FIN1"/>
    <mergeCell ref="FIO1:FIS1"/>
    <mergeCell ref="FIT1:FIX1"/>
    <mergeCell ref="FIY1:FJC1"/>
    <mergeCell ref="FJD1:FJH1"/>
    <mergeCell ref="FHK1:FHO1"/>
    <mergeCell ref="FHP1:FHT1"/>
    <mergeCell ref="FHU1:FHY1"/>
    <mergeCell ref="FHZ1:FID1"/>
    <mergeCell ref="FIE1:FII1"/>
    <mergeCell ref="FGL1:FGP1"/>
    <mergeCell ref="FGQ1:FGU1"/>
    <mergeCell ref="FGV1:FGZ1"/>
    <mergeCell ref="FHA1:FHE1"/>
    <mergeCell ref="FHF1:FHJ1"/>
    <mergeCell ref="FFM1:FFQ1"/>
    <mergeCell ref="FFR1:FFV1"/>
    <mergeCell ref="FFW1:FGA1"/>
    <mergeCell ref="FGB1:FGF1"/>
    <mergeCell ref="FGG1:FGK1"/>
    <mergeCell ref="FEN1:FER1"/>
    <mergeCell ref="FES1:FEW1"/>
    <mergeCell ref="FEX1:FFB1"/>
    <mergeCell ref="FFC1:FFG1"/>
    <mergeCell ref="FFH1:FFL1"/>
    <mergeCell ref="FDO1:FDS1"/>
    <mergeCell ref="FDT1:FDX1"/>
    <mergeCell ref="FDY1:FEC1"/>
    <mergeCell ref="FED1:FEH1"/>
    <mergeCell ref="FEI1:FEM1"/>
    <mergeCell ref="FCP1:FCT1"/>
    <mergeCell ref="FCU1:FCY1"/>
    <mergeCell ref="FCZ1:FDD1"/>
    <mergeCell ref="FDE1:FDI1"/>
    <mergeCell ref="FDJ1:FDN1"/>
    <mergeCell ref="FBQ1:FBU1"/>
    <mergeCell ref="FBV1:FBZ1"/>
    <mergeCell ref="FCA1:FCE1"/>
    <mergeCell ref="FCF1:FCJ1"/>
    <mergeCell ref="FCK1:FCO1"/>
    <mergeCell ref="FAR1:FAV1"/>
    <mergeCell ref="FAW1:FBA1"/>
    <mergeCell ref="FBB1:FBF1"/>
    <mergeCell ref="FBG1:FBK1"/>
    <mergeCell ref="FBL1:FBP1"/>
    <mergeCell ref="EZS1:EZW1"/>
    <mergeCell ref="EZX1:FAB1"/>
    <mergeCell ref="FAC1:FAG1"/>
    <mergeCell ref="FAH1:FAL1"/>
    <mergeCell ref="FAM1:FAQ1"/>
    <mergeCell ref="EYT1:EYX1"/>
    <mergeCell ref="EYY1:EZC1"/>
    <mergeCell ref="EZD1:EZH1"/>
    <mergeCell ref="EZI1:EZM1"/>
    <mergeCell ref="EZN1:EZR1"/>
    <mergeCell ref="EXU1:EXY1"/>
    <mergeCell ref="EXZ1:EYD1"/>
    <mergeCell ref="EYE1:EYI1"/>
    <mergeCell ref="EYJ1:EYN1"/>
    <mergeCell ref="EYO1:EYS1"/>
    <mergeCell ref="EWV1:EWZ1"/>
    <mergeCell ref="EXA1:EXE1"/>
    <mergeCell ref="EXF1:EXJ1"/>
    <mergeCell ref="EXK1:EXO1"/>
    <mergeCell ref="EXP1:EXT1"/>
    <mergeCell ref="EVW1:EWA1"/>
    <mergeCell ref="EWB1:EWF1"/>
    <mergeCell ref="EWG1:EWK1"/>
    <mergeCell ref="EWL1:EWP1"/>
    <mergeCell ref="EWQ1:EWU1"/>
    <mergeCell ref="EUX1:EVB1"/>
    <mergeCell ref="EVC1:EVG1"/>
    <mergeCell ref="EVH1:EVL1"/>
    <mergeCell ref="EVM1:EVQ1"/>
    <mergeCell ref="EVR1:EVV1"/>
    <mergeCell ref="ETY1:EUC1"/>
    <mergeCell ref="EUD1:EUH1"/>
    <mergeCell ref="EUI1:EUM1"/>
    <mergeCell ref="EUN1:EUR1"/>
    <mergeCell ref="EUS1:EUW1"/>
    <mergeCell ref="ESZ1:ETD1"/>
    <mergeCell ref="ETE1:ETI1"/>
    <mergeCell ref="ETJ1:ETN1"/>
    <mergeCell ref="ETO1:ETS1"/>
    <mergeCell ref="ETT1:ETX1"/>
    <mergeCell ref="ESA1:ESE1"/>
    <mergeCell ref="ESF1:ESJ1"/>
    <mergeCell ref="ESK1:ESO1"/>
    <mergeCell ref="ESP1:EST1"/>
    <mergeCell ref="ESU1:ESY1"/>
    <mergeCell ref="ERB1:ERF1"/>
    <mergeCell ref="ERG1:ERK1"/>
    <mergeCell ref="ERL1:ERP1"/>
    <mergeCell ref="ERQ1:ERU1"/>
    <mergeCell ref="ERV1:ERZ1"/>
    <mergeCell ref="EQC1:EQG1"/>
    <mergeCell ref="EQH1:EQL1"/>
    <mergeCell ref="EQM1:EQQ1"/>
    <mergeCell ref="EQR1:EQV1"/>
    <mergeCell ref="EQW1:ERA1"/>
    <mergeCell ref="EPD1:EPH1"/>
    <mergeCell ref="EPI1:EPM1"/>
    <mergeCell ref="EPN1:EPR1"/>
    <mergeCell ref="EPS1:EPW1"/>
    <mergeCell ref="EPX1:EQB1"/>
    <mergeCell ref="EOE1:EOI1"/>
    <mergeCell ref="EOJ1:EON1"/>
    <mergeCell ref="EOO1:EOS1"/>
    <mergeCell ref="EOT1:EOX1"/>
    <mergeCell ref="EOY1:EPC1"/>
    <mergeCell ref="ENF1:ENJ1"/>
    <mergeCell ref="ENK1:ENO1"/>
    <mergeCell ref="ENP1:ENT1"/>
    <mergeCell ref="ENU1:ENY1"/>
    <mergeCell ref="ENZ1:EOD1"/>
    <mergeCell ref="EMG1:EMK1"/>
    <mergeCell ref="EML1:EMP1"/>
    <mergeCell ref="EMQ1:EMU1"/>
    <mergeCell ref="EMV1:EMZ1"/>
    <mergeCell ref="ENA1:ENE1"/>
    <mergeCell ref="ELH1:ELL1"/>
    <mergeCell ref="ELM1:ELQ1"/>
    <mergeCell ref="ELR1:ELV1"/>
    <mergeCell ref="ELW1:EMA1"/>
    <mergeCell ref="EMB1:EMF1"/>
    <mergeCell ref="EKI1:EKM1"/>
    <mergeCell ref="EKN1:EKR1"/>
    <mergeCell ref="EKS1:EKW1"/>
    <mergeCell ref="EKX1:ELB1"/>
    <mergeCell ref="ELC1:ELG1"/>
    <mergeCell ref="EJJ1:EJN1"/>
    <mergeCell ref="EJO1:EJS1"/>
    <mergeCell ref="EJT1:EJX1"/>
    <mergeCell ref="EJY1:EKC1"/>
    <mergeCell ref="EKD1:EKH1"/>
    <mergeCell ref="EIK1:EIO1"/>
    <mergeCell ref="EIP1:EIT1"/>
    <mergeCell ref="EIU1:EIY1"/>
    <mergeCell ref="EIZ1:EJD1"/>
    <mergeCell ref="EJE1:EJI1"/>
    <mergeCell ref="EHL1:EHP1"/>
    <mergeCell ref="EHQ1:EHU1"/>
    <mergeCell ref="EHV1:EHZ1"/>
    <mergeCell ref="EIA1:EIE1"/>
    <mergeCell ref="EIF1:EIJ1"/>
    <mergeCell ref="EGM1:EGQ1"/>
    <mergeCell ref="EGR1:EGV1"/>
    <mergeCell ref="EGW1:EHA1"/>
    <mergeCell ref="EHB1:EHF1"/>
    <mergeCell ref="EHG1:EHK1"/>
    <mergeCell ref="EFN1:EFR1"/>
    <mergeCell ref="EFS1:EFW1"/>
    <mergeCell ref="EFX1:EGB1"/>
    <mergeCell ref="EGC1:EGG1"/>
    <mergeCell ref="EGH1:EGL1"/>
    <mergeCell ref="EEO1:EES1"/>
    <mergeCell ref="EET1:EEX1"/>
    <mergeCell ref="EEY1:EFC1"/>
    <mergeCell ref="EFD1:EFH1"/>
    <mergeCell ref="EFI1:EFM1"/>
    <mergeCell ref="EDP1:EDT1"/>
    <mergeCell ref="EDU1:EDY1"/>
    <mergeCell ref="EDZ1:EED1"/>
    <mergeCell ref="EEE1:EEI1"/>
    <mergeCell ref="EEJ1:EEN1"/>
    <mergeCell ref="ECQ1:ECU1"/>
    <mergeCell ref="ECV1:ECZ1"/>
    <mergeCell ref="EDA1:EDE1"/>
    <mergeCell ref="EDF1:EDJ1"/>
    <mergeCell ref="EDK1:EDO1"/>
    <mergeCell ref="EBR1:EBV1"/>
    <mergeCell ref="EBW1:ECA1"/>
    <mergeCell ref="ECB1:ECF1"/>
    <mergeCell ref="ECG1:ECK1"/>
    <mergeCell ref="ECL1:ECP1"/>
    <mergeCell ref="EAS1:EAW1"/>
    <mergeCell ref="EAX1:EBB1"/>
    <mergeCell ref="EBC1:EBG1"/>
    <mergeCell ref="EBH1:EBL1"/>
    <mergeCell ref="EBM1:EBQ1"/>
    <mergeCell ref="DZT1:DZX1"/>
    <mergeCell ref="DZY1:EAC1"/>
    <mergeCell ref="EAD1:EAH1"/>
    <mergeCell ref="EAI1:EAM1"/>
    <mergeCell ref="EAN1:EAR1"/>
    <mergeCell ref="DYU1:DYY1"/>
    <mergeCell ref="DYZ1:DZD1"/>
    <mergeCell ref="DZE1:DZI1"/>
    <mergeCell ref="DZJ1:DZN1"/>
    <mergeCell ref="DZO1:DZS1"/>
    <mergeCell ref="DXV1:DXZ1"/>
    <mergeCell ref="DYA1:DYE1"/>
    <mergeCell ref="DYF1:DYJ1"/>
    <mergeCell ref="DYK1:DYO1"/>
    <mergeCell ref="DYP1:DYT1"/>
    <mergeCell ref="DWW1:DXA1"/>
    <mergeCell ref="DXB1:DXF1"/>
    <mergeCell ref="DXG1:DXK1"/>
    <mergeCell ref="DXL1:DXP1"/>
    <mergeCell ref="DXQ1:DXU1"/>
    <mergeCell ref="DVX1:DWB1"/>
    <mergeCell ref="DWC1:DWG1"/>
    <mergeCell ref="DWH1:DWL1"/>
    <mergeCell ref="DWM1:DWQ1"/>
    <mergeCell ref="DWR1:DWV1"/>
    <mergeCell ref="DUY1:DVC1"/>
    <mergeCell ref="DVD1:DVH1"/>
    <mergeCell ref="DVI1:DVM1"/>
    <mergeCell ref="DVN1:DVR1"/>
    <mergeCell ref="DVS1:DVW1"/>
    <mergeCell ref="DTZ1:DUD1"/>
    <mergeCell ref="DUE1:DUI1"/>
    <mergeCell ref="DUJ1:DUN1"/>
    <mergeCell ref="DUO1:DUS1"/>
    <mergeCell ref="DUT1:DUX1"/>
    <mergeCell ref="DTA1:DTE1"/>
    <mergeCell ref="DTF1:DTJ1"/>
    <mergeCell ref="DTK1:DTO1"/>
    <mergeCell ref="DTP1:DTT1"/>
    <mergeCell ref="DTU1:DTY1"/>
    <mergeCell ref="DSB1:DSF1"/>
    <mergeCell ref="DSG1:DSK1"/>
    <mergeCell ref="DSL1:DSP1"/>
    <mergeCell ref="DSQ1:DSU1"/>
    <mergeCell ref="DSV1:DSZ1"/>
    <mergeCell ref="DRC1:DRG1"/>
    <mergeCell ref="DRH1:DRL1"/>
    <mergeCell ref="DRM1:DRQ1"/>
    <mergeCell ref="DRR1:DRV1"/>
    <mergeCell ref="DRW1:DSA1"/>
    <mergeCell ref="DQD1:DQH1"/>
    <mergeCell ref="DQI1:DQM1"/>
    <mergeCell ref="DQN1:DQR1"/>
    <mergeCell ref="DQS1:DQW1"/>
    <mergeCell ref="DQX1:DRB1"/>
    <mergeCell ref="DPE1:DPI1"/>
    <mergeCell ref="DPJ1:DPN1"/>
    <mergeCell ref="DPO1:DPS1"/>
    <mergeCell ref="DPT1:DPX1"/>
    <mergeCell ref="DPY1:DQC1"/>
    <mergeCell ref="DOF1:DOJ1"/>
    <mergeCell ref="DOK1:DOO1"/>
    <mergeCell ref="DOP1:DOT1"/>
    <mergeCell ref="DOU1:DOY1"/>
    <mergeCell ref="DOZ1:DPD1"/>
    <mergeCell ref="DNG1:DNK1"/>
    <mergeCell ref="DNL1:DNP1"/>
    <mergeCell ref="DNQ1:DNU1"/>
    <mergeCell ref="DNV1:DNZ1"/>
    <mergeCell ref="DOA1:DOE1"/>
    <mergeCell ref="DMH1:DML1"/>
    <mergeCell ref="DMM1:DMQ1"/>
    <mergeCell ref="DMR1:DMV1"/>
    <mergeCell ref="DMW1:DNA1"/>
    <mergeCell ref="DNB1:DNF1"/>
    <mergeCell ref="DLI1:DLM1"/>
    <mergeCell ref="DLN1:DLR1"/>
    <mergeCell ref="DLS1:DLW1"/>
    <mergeCell ref="DLX1:DMB1"/>
    <mergeCell ref="DMC1:DMG1"/>
    <mergeCell ref="DKJ1:DKN1"/>
    <mergeCell ref="DKO1:DKS1"/>
    <mergeCell ref="DKT1:DKX1"/>
    <mergeCell ref="DKY1:DLC1"/>
    <mergeCell ref="DLD1:DLH1"/>
    <mergeCell ref="DJK1:DJO1"/>
    <mergeCell ref="DJP1:DJT1"/>
    <mergeCell ref="DJU1:DJY1"/>
    <mergeCell ref="DJZ1:DKD1"/>
    <mergeCell ref="DKE1:DKI1"/>
    <mergeCell ref="DIL1:DIP1"/>
    <mergeCell ref="DIQ1:DIU1"/>
    <mergeCell ref="DIV1:DIZ1"/>
    <mergeCell ref="DJA1:DJE1"/>
    <mergeCell ref="DJF1:DJJ1"/>
    <mergeCell ref="DHM1:DHQ1"/>
    <mergeCell ref="DHR1:DHV1"/>
    <mergeCell ref="DHW1:DIA1"/>
    <mergeCell ref="DIB1:DIF1"/>
    <mergeCell ref="DIG1:DIK1"/>
    <mergeCell ref="DGN1:DGR1"/>
    <mergeCell ref="DGS1:DGW1"/>
    <mergeCell ref="DGX1:DHB1"/>
    <mergeCell ref="DHC1:DHG1"/>
    <mergeCell ref="DHH1:DHL1"/>
    <mergeCell ref="DFO1:DFS1"/>
    <mergeCell ref="DFT1:DFX1"/>
    <mergeCell ref="DFY1:DGC1"/>
    <mergeCell ref="DGD1:DGH1"/>
    <mergeCell ref="DGI1:DGM1"/>
    <mergeCell ref="DEP1:DET1"/>
    <mergeCell ref="DEU1:DEY1"/>
    <mergeCell ref="DEZ1:DFD1"/>
    <mergeCell ref="DFE1:DFI1"/>
    <mergeCell ref="DFJ1:DFN1"/>
    <mergeCell ref="DDQ1:DDU1"/>
    <mergeCell ref="DDV1:DDZ1"/>
    <mergeCell ref="DEA1:DEE1"/>
    <mergeCell ref="DEF1:DEJ1"/>
    <mergeCell ref="DEK1:DEO1"/>
    <mergeCell ref="DCR1:DCV1"/>
    <mergeCell ref="DCW1:DDA1"/>
    <mergeCell ref="DDB1:DDF1"/>
    <mergeCell ref="DDG1:DDK1"/>
    <mergeCell ref="DDL1:DDP1"/>
    <mergeCell ref="DBS1:DBW1"/>
    <mergeCell ref="DBX1:DCB1"/>
    <mergeCell ref="DCC1:DCG1"/>
    <mergeCell ref="DCH1:DCL1"/>
    <mergeCell ref="DCM1:DCQ1"/>
    <mergeCell ref="DAT1:DAX1"/>
    <mergeCell ref="DAY1:DBC1"/>
    <mergeCell ref="DBD1:DBH1"/>
    <mergeCell ref="DBI1:DBM1"/>
    <mergeCell ref="DBN1:DBR1"/>
    <mergeCell ref="CZU1:CZY1"/>
    <mergeCell ref="CZZ1:DAD1"/>
    <mergeCell ref="DAE1:DAI1"/>
    <mergeCell ref="DAJ1:DAN1"/>
    <mergeCell ref="DAO1:DAS1"/>
    <mergeCell ref="CYV1:CYZ1"/>
    <mergeCell ref="CZA1:CZE1"/>
    <mergeCell ref="CZF1:CZJ1"/>
    <mergeCell ref="CZK1:CZO1"/>
    <mergeCell ref="CZP1:CZT1"/>
    <mergeCell ref="CXW1:CYA1"/>
    <mergeCell ref="CYB1:CYF1"/>
    <mergeCell ref="CYG1:CYK1"/>
    <mergeCell ref="CYL1:CYP1"/>
    <mergeCell ref="CYQ1:CYU1"/>
    <mergeCell ref="CWX1:CXB1"/>
    <mergeCell ref="CXC1:CXG1"/>
    <mergeCell ref="CXH1:CXL1"/>
    <mergeCell ref="CXM1:CXQ1"/>
    <mergeCell ref="CXR1:CXV1"/>
    <mergeCell ref="CVY1:CWC1"/>
    <mergeCell ref="CWD1:CWH1"/>
    <mergeCell ref="CWI1:CWM1"/>
    <mergeCell ref="CWN1:CWR1"/>
    <mergeCell ref="CWS1:CWW1"/>
    <mergeCell ref="CUZ1:CVD1"/>
    <mergeCell ref="CVE1:CVI1"/>
    <mergeCell ref="CVJ1:CVN1"/>
    <mergeCell ref="CVO1:CVS1"/>
    <mergeCell ref="CVT1:CVX1"/>
    <mergeCell ref="CUA1:CUE1"/>
    <mergeCell ref="CUF1:CUJ1"/>
    <mergeCell ref="CUK1:CUO1"/>
    <mergeCell ref="CUP1:CUT1"/>
    <mergeCell ref="CUU1:CUY1"/>
    <mergeCell ref="CTB1:CTF1"/>
    <mergeCell ref="CTG1:CTK1"/>
    <mergeCell ref="CTL1:CTP1"/>
    <mergeCell ref="CTQ1:CTU1"/>
    <mergeCell ref="CTV1:CTZ1"/>
    <mergeCell ref="CSC1:CSG1"/>
    <mergeCell ref="CSH1:CSL1"/>
    <mergeCell ref="CSM1:CSQ1"/>
    <mergeCell ref="CSR1:CSV1"/>
    <mergeCell ref="CSW1:CTA1"/>
    <mergeCell ref="CRD1:CRH1"/>
    <mergeCell ref="CRI1:CRM1"/>
    <mergeCell ref="CRN1:CRR1"/>
    <mergeCell ref="CRS1:CRW1"/>
    <mergeCell ref="CRX1:CSB1"/>
    <mergeCell ref="CQE1:CQI1"/>
    <mergeCell ref="CQJ1:CQN1"/>
    <mergeCell ref="CQO1:CQS1"/>
    <mergeCell ref="CQT1:CQX1"/>
    <mergeCell ref="CQY1:CRC1"/>
    <mergeCell ref="CPF1:CPJ1"/>
    <mergeCell ref="CPK1:CPO1"/>
    <mergeCell ref="CPP1:CPT1"/>
    <mergeCell ref="CPU1:CPY1"/>
    <mergeCell ref="CPZ1:CQD1"/>
    <mergeCell ref="COG1:COK1"/>
    <mergeCell ref="COL1:COP1"/>
    <mergeCell ref="COQ1:COU1"/>
    <mergeCell ref="COV1:COZ1"/>
    <mergeCell ref="CPA1:CPE1"/>
    <mergeCell ref="CNH1:CNL1"/>
    <mergeCell ref="CNM1:CNQ1"/>
    <mergeCell ref="CNR1:CNV1"/>
    <mergeCell ref="CNW1:COA1"/>
    <mergeCell ref="COB1:COF1"/>
    <mergeCell ref="CMI1:CMM1"/>
    <mergeCell ref="CMN1:CMR1"/>
    <mergeCell ref="CMS1:CMW1"/>
    <mergeCell ref="CMX1:CNB1"/>
    <mergeCell ref="CNC1:CNG1"/>
    <mergeCell ref="CLJ1:CLN1"/>
    <mergeCell ref="CLO1:CLS1"/>
    <mergeCell ref="CLT1:CLX1"/>
    <mergeCell ref="CLY1:CMC1"/>
    <mergeCell ref="CMD1:CMH1"/>
    <mergeCell ref="CKK1:CKO1"/>
    <mergeCell ref="CKP1:CKT1"/>
    <mergeCell ref="CKU1:CKY1"/>
    <mergeCell ref="CKZ1:CLD1"/>
    <mergeCell ref="CLE1:CLI1"/>
    <mergeCell ref="CJL1:CJP1"/>
    <mergeCell ref="CJQ1:CJU1"/>
    <mergeCell ref="CJV1:CJZ1"/>
    <mergeCell ref="CKA1:CKE1"/>
    <mergeCell ref="CKF1:CKJ1"/>
    <mergeCell ref="CIM1:CIQ1"/>
    <mergeCell ref="CIR1:CIV1"/>
    <mergeCell ref="CIW1:CJA1"/>
    <mergeCell ref="CJB1:CJF1"/>
    <mergeCell ref="CJG1:CJK1"/>
    <mergeCell ref="CHN1:CHR1"/>
    <mergeCell ref="CHS1:CHW1"/>
    <mergeCell ref="CHX1:CIB1"/>
    <mergeCell ref="CIC1:CIG1"/>
    <mergeCell ref="CIH1:CIL1"/>
    <mergeCell ref="CGO1:CGS1"/>
    <mergeCell ref="CGT1:CGX1"/>
    <mergeCell ref="CGY1:CHC1"/>
    <mergeCell ref="CHD1:CHH1"/>
    <mergeCell ref="CHI1:CHM1"/>
    <mergeCell ref="CFP1:CFT1"/>
    <mergeCell ref="CFU1:CFY1"/>
    <mergeCell ref="CFZ1:CGD1"/>
    <mergeCell ref="CGE1:CGI1"/>
    <mergeCell ref="CGJ1:CGN1"/>
    <mergeCell ref="CEQ1:CEU1"/>
    <mergeCell ref="CEV1:CEZ1"/>
    <mergeCell ref="CFA1:CFE1"/>
    <mergeCell ref="CFF1:CFJ1"/>
    <mergeCell ref="CFK1:CFO1"/>
    <mergeCell ref="CDR1:CDV1"/>
    <mergeCell ref="CDW1:CEA1"/>
    <mergeCell ref="CEB1:CEF1"/>
    <mergeCell ref="CEG1:CEK1"/>
    <mergeCell ref="CEL1:CEP1"/>
    <mergeCell ref="CCS1:CCW1"/>
    <mergeCell ref="CCX1:CDB1"/>
    <mergeCell ref="CDC1:CDG1"/>
    <mergeCell ref="CDH1:CDL1"/>
    <mergeCell ref="CDM1:CDQ1"/>
    <mergeCell ref="CBT1:CBX1"/>
    <mergeCell ref="CBY1:CCC1"/>
    <mergeCell ref="CCD1:CCH1"/>
    <mergeCell ref="CCI1:CCM1"/>
    <mergeCell ref="CCN1:CCR1"/>
    <mergeCell ref="CAU1:CAY1"/>
    <mergeCell ref="CAZ1:CBD1"/>
    <mergeCell ref="CBE1:CBI1"/>
    <mergeCell ref="CBJ1:CBN1"/>
    <mergeCell ref="CBO1:CBS1"/>
    <mergeCell ref="BZV1:BZZ1"/>
    <mergeCell ref="CAA1:CAE1"/>
    <mergeCell ref="CAF1:CAJ1"/>
    <mergeCell ref="CAK1:CAO1"/>
    <mergeCell ref="CAP1:CAT1"/>
    <mergeCell ref="BYW1:BZA1"/>
    <mergeCell ref="BZB1:BZF1"/>
    <mergeCell ref="BZG1:BZK1"/>
    <mergeCell ref="BZL1:BZP1"/>
    <mergeCell ref="BZQ1:BZU1"/>
    <mergeCell ref="BXX1:BYB1"/>
    <mergeCell ref="BYC1:BYG1"/>
    <mergeCell ref="BYH1:BYL1"/>
    <mergeCell ref="BYM1:BYQ1"/>
    <mergeCell ref="BYR1:BYV1"/>
    <mergeCell ref="BWY1:BXC1"/>
    <mergeCell ref="BXD1:BXH1"/>
    <mergeCell ref="BXI1:BXM1"/>
    <mergeCell ref="BXN1:BXR1"/>
    <mergeCell ref="BXS1:BXW1"/>
    <mergeCell ref="BVZ1:BWD1"/>
    <mergeCell ref="BWE1:BWI1"/>
    <mergeCell ref="BWJ1:BWN1"/>
    <mergeCell ref="BWO1:BWS1"/>
    <mergeCell ref="BWT1:BWX1"/>
    <mergeCell ref="BVA1:BVE1"/>
    <mergeCell ref="BVF1:BVJ1"/>
    <mergeCell ref="BVK1:BVO1"/>
    <mergeCell ref="BVP1:BVT1"/>
    <mergeCell ref="BVU1:BVY1"/>
    <mergeCell ref="BUB1:BUF1"/>
    <mergeCell ref="BUG1:BUK1"/>
    <mergeCell ref="BUL1:BUP1"/>
    <mergeCell ref="BUQ1:BUU1"/>
    <mergeCell ref="BUV1:BUZ1"/>
    <mergeCell ref="BTC1:BTG1"/>
    <mergeCell ref="BTH1:BTL1"/>
    <mergeCell ref="BTM1:BTQ1"/>
    <mergeCell ref="BTR1:BTV1"/>
    <mergeCell ref="BTW1:BUA1"/>
    <mergeCell ref="BSD1:BSH1"/>
    <mergeCell ref="BSI1:BSM1"/>
    <mergeCell ref="BSN1:BSR1"/>
    <mergeCell ref="BSS1:BSW1"/>
    <mergeCell ref="BSX1:BTB1"/>
    <mergeCell ref="BRE1:BRI1"/>
    <mergeCell ref="BRJ1:BRN1"/>
    <mergeCell ref="BRO1:BRS1"/>
    <mergeCell ref="BRT1:BRX1"/>
    <mergeCell ref="BRY1:BSC1"/>
    <mergeCell ref="BQF1:BQJ1"/>
    <mergeCell ref="BQK1:BQO1"/>
    <mergeCell ref="BQP1:BQT1"/>
    <mergeCell ref="BQU1:BQY1"/>
    <mergeCell ref="BQZ1:BRD1"/>
    <mergeCell ref="BPG1:BPK1"/>
    <mergeCell ref="BPL1:BPP1"/>
    <mergeCell ref="BPQ1:BPU1"/>
    <mergeCell ref="BPV1:BPZ1"/>
    <mergeCell ref="BQA1:BQE1"/>
    <mergeCell ref="BOH1:BOL1"/>
    <mergeCell ref="BOM1:BOQ1"/>
    <mergeCell ref="BOR1:BOV1"/>
    <mergeCell ref="BOW1:BPA1"/>
    <mergeCell ref="BPB1:BPF1"/>
    <mergeCell ref="BNI1:BNM1"/>
    <mergeCell ref="BNN1:BNR1"/>
    <mergeCell ref="BNS1:BNW1"/>
    <mergeCell ref="BNX1:BOB1"/>
    <mergeCell ref="BOC1:BOG1"/>
    <mergeCell ref="BMJ1:BMN1"/>
    <mergeCell ref="BMO1:BMS1"/>
    <mergeCell ref="BMT1:BMX1"/>
    <mergeCell ref="BMY1:BNC1"/>
    <mergeCell ref="BND1:BNH1"/>
    <mergeCell ref="BLK1:BLO1"/>
    <mergeCell ref="BLP1:BLT1"/>
    <mergeCell ref="BLU1:BLY1"/>
    <mergeCell ref="BLZ1:BMD1"/>
    <mergeCell ref="BME1:BMI1"/>
    <mergeCell ref="BKL1:BKP1"/>
    <mergeCell ref="BKQ1:BKU1"/>
    <mergeCell ref="BKV1:BKZ1"/>
    <mergeCell ref="BLA1:BLE1"/>
    <mergeCell ref="BLF1:BLJ1"/>
    <mergeCell ref="BJM1:BJQ1"/>
    <mergeCell ref="BJR1:BJV1"/>
    <mergeCell ref="BJW1:BKA1"/>
    <mergeCell ref="BKB1:BKF1"/>
    <mergeCell ref="BKG1:BKK1"/>
    <mergeCell ref="BIN1:BIR1"/>
    <mergeCell ref="BIS1:BIW1"/>
    <mergeCell ref="BIX1:BJB1"/>
    <mergeCell ref="BJC1:BJG1"/>
    <mergeCell ref="BJH1:BJL1"/>
    <mergeCell ref="BHO1:BHS1"/>
    <mergeCell ref="BHT1:BHX1"/>
    <mergeCell ref="BHY1:BIC1"/>
    <mergeCell ref="BID1:BIH1"/>
    <mergeCell ref="BII1:BIM1"/>
    <mergeCell ref="BGP1:BGT1"/>
    <mergeCell ref="BGU1:BGY1"/>
    <mergeCell ref="BGZ1:BHD1"/>
    <mergeCell ref="BHE1:BHI1"/>
    <mergeCell ref="BHJ1:BHN1"/>
    <mergeCell ref="BFQ1:BFU1"/>
    <mergeCell ref="BFV1:BFZ1"/>
    <mergeCell ref="BGA1:BGE1"/>
    <mergeCell ref="BGF1:BGJ1"/>
    <mergeCell ref="BGK1:BGO1"/>
    <mergeCell ref="BER1:BEV1"/>
    <mergeCell ref="BEW1:BFA1"/>
    <mergeCell ref="BFB1:BFF1"/>
    <mergeCell ref="BFG1:BFK1"/>
    <mergeCell ref="BFL1:BFP1"/>
    <mergeCell ref="BDS1:BDW1"/>
    <mergeCell ref="BDX1:BEB1"/>
    <mergeCell ref="BEC1:BEG1"/>
    <mergeCell ref="BEH1:BEL1"/>
    <mergeCell ref="BEM1:BEQ1"/>
    <mergeCell ref="BCT1:BCX1"/>
    <mergeCell ref="BCY1:BDC1"/>
    <mergeCell ref="BDD1:BDH1"/>
    <mergeCell ref="BDI1:BDM1"/>
    <mergeCell ref="BDN1:BDR1"/>
    <mergeCell ref="BBU1:BBY1"/>
    <mergeCell ref="BBZ1:BCD1"/>
    <mergeCell ref="BCE1:BCI1"/>
    <mergeCell ref="BCJ1:BCN1"/>
    <mergeCell ref="BCO1:BCS1"/>
    <mergeCell ref="BAV1:BAZ1"/>
    <mergeCell ref="BBA1:BBE1"/>
    <mergeCell ref="BBF1:BBJ1"/>
    <mergeCell ref="BBK1:BBO1"/>
    <mergeCell ref="BBP1:BBT1"/>
    <mergeCell ref="AZW1:BAA1"/>
    <mergeCell ref="BAB1:BAF1"/>
    <mergeCell ref="BAG1:BAK1"/>
    <mergeCell ref="BAL1:BAP1"/>
    <mergeCell ref="BAQ1:BAU1"/>
    <mergeCell ref="AYX1:AZB1"/>
    <mergeCell ref="AZC1:AZG1"/>
    <mergeCell ref="AZH1:AZL1"/>
    <mergeCell ref="AZM1:AZQ1"/>
    <mergeCell ref="AZR1:AZV1"/>
    <mergeCell ref="AXY1:AYC1"/>
    <mergeCell ref="AYD1:AYH1"/>
    <mergeCell ref="AYI1:AYM1"/>
    <mergeCell ref="AYN1:AYR1"/>
    <mergeCell ref="AYS1:AYW1"/>
    <mergeCell ref="AWZ1:AXD1"/>
    <mergeCell ref="AXE1:AXI1"/>
    <mergeCell ref="AXJ1:AXN1"/>
    <mergeCell ref="AXO1:AXS1"/>
    <mergeCell ref="AXT1:AXX1"/>
    <mergeCell ref="AWA1:AWE1"/>
    <mergeCell ref="AWF1:AWJ1"/>
    <mergeCell ref="AWK1:AWO1"/>
    <mergeCell ref="AWP1:AWT1"/>
    <mergeCell ref="AWU1:AWY1"/>
    <mergeCell ref="AVB1:AVF1"/>
    <mergeCell ref="AVG1:AVK1"/>
    <mergeCell ref="AVL1:AVP1"/>
    <mergeCell ref="AVQ1:AVU1"/>
    <mergeCell ref="AVV1:AVZ1"/>
    <mergeCell ref="AUC1:AUG1"/>
    <mergeCell ref="AUH1:AUL1"/>
    <mergeCell ref="AUM1:AUQ1"/>
    <mergeCell ref="AUR1:AUV1"/>
    <mergeCell ref="AUW1:AVA1"/>
    <mergeCell ref="ATD1:ATH1"/>
    <mergeCell ref="ATI1:ATM1"/>
    <mergeCell ref="ATN1:ATR1"/>
    <mergeCell ref="ATS1:ATW1"/>
    <mergeCell ref="ATX1:AUB1"/>
    <mergeCell ref="ASE1:ASI1"/>
    <mergeCell ref="ASJ1:ASN1"/>
    <mergeCell ref="ASO1:ASS1"/>
    <mergeCell ref="AST1:ASX1"/>
    <mergeCell ref="ASY1:ATC1"/>
    <mergeCell ref="ARF1:ARJ1"/>
    <mergeCell ref="ARK1:ARO1"/>
    <mergeCell ref="ARP1:ART1"/>
    <mergeCell ref="ARU1:ARY1"/>
    <mergeCell ref="ARZ1:ASD1"/>
    <mergeCell ref="AQG1:AQK1"/>
    <mergeCell ref="AQL1:AQP1"/>
    <mergeCell ref="AQQ1:AQU1"/>
    <mergeCell ref="AQV1:AQZ1"/>
    <mergeCell ref="ARA1:ARE1"/>
    <mergeCell ref="APH1:APL1"/>
    <mergeCell ref="APM1:APQ1"/>
    <mergeCell ref="APR1:APV1"/>
    <mergeCell ref="APW1:AQA1"/>
    <mergeCell ref="AQB1:AQF1"/>
    <mergeCell ref="AOI1:AOM1"/>
    <mergeCell ref="AON1:AOR1"/>
    <mergeCell ref="AOS1:AOW1"/>
    <mergeCell ref="AOX1:APB1"/>
    <mergeCell ref="APC1:APG1"/>
    <mergeCell ref="ANJ1:ANN1"/>
    <mergeCell ref="ANO1:ANS1"/>
    <mergeCell ref="ANT1:ANX1"/>
    <mergeCell ref="ANY1:AOC1"/>
    <mergeCell ref="AOD1:AOH1"/>
    <mergeCell ref="AMK1:AMO1"/>
    <mergeCell ref="AMP1:AMT1"/>
    <mergeCell ref="AMU1:AMY1"/>
    <mergeCell ref="AMZ1:AND1"/>
    <mergeCell ref="ANE1:ANI1"/>
    <mergeCell ref="ALL1:ALP1"/>
    <mergeCell ref="ALQ1:ALU1"/>
    <mergeCell ref="ALV1:ALZ1"/>
    <mergeCell ref="AMA1:AME1"/>
    <mergeCell ref="AMF1:AMJ1"/>
    <mergeCell ref="AKM1:AKQ1"/>
    <mergeCell ref="AKR1:AKV1"/>
    <mergeCell ref="AKW1:ALA1"/>
    <mergeCell ref="ALB1:ALF1"/>
    <mergeCell ref="ALG1:ALK1"/>
    <mergeCell ref="AJN1:AJR1"/>
    <mergeCell ref="AJS1:AJW1"/>
    <mergeCell ref="AJX1:AKB1"/>
    <mergeCell ref="AKC1:AKG1"/>
    <mergeCell ref="AKH1:AKL1"/>
    <mergeCell ref="AIO1:AIS1"/>
    <mergeCell ref="AIT1:AIX1"/>
    <mergeCell ref="AIY1:AJC1"/>
    <mergeCell ref="AJD1:AJH1"/>
    <mergeCell ref="AJI1:AJM1"/>
    <mergeCell ref="AHP1:AHT1"/>
    <mergeCell ref="AHU1:AHY1"/>
    <mergeCell ref="AHZ1:AID1"/>
    <mergeCell ref="AIE1:AII1"/>
    <mergeCell ref="AIJ1:AIN1"/>
    <mergeCell ref="AGQ1:AGU1"/>
    <mergeCell ref="AGV1:AGZ1"/>
    <mergeCell ref="AHA1:AHE1"/>
    <mergeCell ref="AHF1:AHJ1"/>
    <mergeCell ref="AHK1:AHO1"/>
    <mergeCell ref="AFR1:AFV1"/>
    <mergeCell ref="AFW1:AGA1"/>
    <mergeCell ref="AGB1:AGF1"/>
    <mergeCell ref="AGG1:AGK1"/>
    <mergeCell ref="AGL1:AGP1"/>
    <mergeCell ref="AES1:AEW1"/>
    <mergeCell ref="AEX1:AFB1"/>
    <mergeCell ref="AFC1:AFG1"/>
    <mergeCell ref="AFH1:AFL1"/>
    <mergeCell ref="AFM1:AFQ1"/>
    <mergeCell ref="ADT1:ADX1"/>
    <mergeCell ref="ADY1:AEC1"/>
    <mergeCell ref="AED1:AEH1"/>
    <mergeCell ref="AEI1:AEM1"/>
    <mergeCell ref="AEN1:AER1"/>
    <mergeCell ref="ACU1:ACY1"/>
    <mergeCell ref="ACZ1:ADD1"/>
    <mergeCell ref="ADE1:ADI1"/>
    <mergeCell ref="ADJ1:ADN1"/>
    <mergeCell ref="ADO1:ADS1"/>
    <mergeCell ref="ABV1:ABZ1"/>
    <mergeCell ref="ACA1:ACE1"/>
    <mergeCell ref="ACF1:ACJ1"/>
    <mergeCell ref="ACK1:ACO1"/>
    <mergeCell ref="ACP1:ACT1"/>
    <mergeCell ref="AAW1:ABA1"/>
    <mergeCell ref="ABB1:ABF1"/>
    <mergeCell ref="ABG1:ABK1"/>
    <mergeCell ref="ABL1:ABP1"/>
    <mergeCell ref="ABQ1:ABU1"/>
    <mergeCell ref="ZX1:AAB1"/>
    <mergeCell ref="AAC1:AAG1"/>
    <mergeCell ref="AAH1:AAL1"/>
    <mergeCell ref="AAM1:AAQ1"/>
    <mergeCell ref="AAR1:AAV1"/>
    <mergeCell ref="YY1:ZC1"/>
    <mergeCell ref="ZD1:ZH1"/>
    <mergeCell ref="ZI1:ZM1"/>
    <mergeCell ref="ZN1:ZR1"/>
    <mergeCell ref="ZS1:ZW1"/>
    <mergeCell ref="XZ1:YD1"/>
    <mergeCell ref="YE1:YI1"/>
    <mergeCell ref="YJ1:YN1"/>
    <mergeCell ref="YO1:YS1"/>
    <mergeCell ref="YT1:YX1"/>
    <mergeCell ref="XA1:XE1"/>
    <mergeCell ref="XF1:XJ1"/>
    <mergeCell ref="XK1:XO1"/>
    <mergeCell ref="XP1:XT1"/>
    <mergeCell ref="XU1:XY1"/>
    <mergeCell ref="WB1:WF1"/>
    <mergeCell ref="WG1:WK1"/>
    <mergeCell ref="WL1:WP1"/>
    <mergeCell ref="WQ1:WU1"/>
    <mergeCell ref="WV1:WZ1"/>
    <mergeCell ref="VC1:VG1"/>
    <mergeCell ref="VH1:VL1"/>
    <mergeCell ref="VM1:VQ1"/>
    <mergeCell ref="VR1:VV1"/>
    <mergeCell ref="VW1:WA1"/>
    <mergeCell ref="UD1:UH1"/>
    <mergeCell ref="UI1:UM1"/>
    <mergeCell ref="UN1:UR1"/>
    <mergeCell ref="US1:UW1"/>
    <mergeCell ref="UX1:VB1"/>
    <mergeCell ref="TE1:TI1"/>
    <mergeCell ref="TJ1:TN1"/>
    <mergeCell ref="TO1:TS1"/>
    <mergeCell ref="TT1:TX1"/>
    <mergeCell ref="TY1:UC1"/>
    <mergeCell ref="SF1:SJ1"/>
    <mergeCell ref="SK1:SO1"/>
    <mergeCell ref="SP1:ST1"/>
    <mergeCell ref="SU1:SY1"/>
    <mergeCell ref="SZ1:TD1"/>
    <mergeCell ref="RG1:RK1"/>
    <mergeCell ref="RL1:RP1"/>
    <mergeCell ref="RQ1:RU1"/>
    <mergeCell ref="RV1:RZ1"/>
    <mergeCell ref="SA1:SE1"/>
    <mergeCell ref="QH1:QL1"/>
    <mergeCell ref="QM1:QQ1"/>
    <mergeCell ref="QR1:QV1"/>
    <mergeCell ref="QW1:RA1"/>
    <mergeCell ref="RB1:RF1"/>
    <mergeCell ref="PI1:PM1"/>
    <mergeCell ref="PN1:PR1"/>
    <mergeCell ref="PS1:PW1"/>
    <mergeCell ref="PX1:QB1"/>
    <mergeCell ref="QC1:QG1"/>
    <mergeCell ref="OJ1:ON1"/>
    <mergeCell ref="OO1:OS1"/>
    <mergeCell ref="OT1:OX1"/>
    <mergeCell ref="OY1:PC1"/>
    <mergeCell ref="PD1:PH1"/>
    <mergeCell ref="NK1:NO1"/>
    <mergeCell ref="NP1:NT1"/>
    <mergeCell ref="NU1:NY1"/>
    <mergeCell ref="NZ1:OD1"/>
    <mergeCell ref="OE1:OI1"/>
    <mergeCell ref="ML1:MP1"/>
    <mergeCell ref="MQ1:MU1"/>
    <mergeCell ref="MV1:MZ1"/>
    <mergeCell ref="NA1:NE1"/>
    <mergeCell ref="NF1:NJ1"/>
    <mergeCell ref="LM1:LQ1"/>
    <mergeCell ref="LR1:LV1"/>
    <mergeCell ref="LW1:MA1"/>
    <mergeCell ref="MB1:MF1"/>
    <mergeCell ref="MG1:MK1"/>
    <mergeCell ref="KN1:KR1"/>
    <mergeCell ref="KS1:KW1"/>
    <mergeCell ref="KX1:LB1"/>
    <mergeCell ref="LC1:LG1"/>
    <mergeCell ref="LH1:LL1"/>
    <mergeCell ref="JO1:JS1"/>
    <mergeCell ref="JT1:JX1"/>
    <mergeCell ref="JY1:KC1"/>
    <mergeCell ref="KD1:KH1"/>
    <mergeCell ref="KI1:KM1"/>
    <mergeCell ref="IP1:IT1"/>
    <mergeCell ref="IU1:IY1"/>
    <mergeCell ref="IZ1:JD1"/>
    <mergeCell ref="JE1:JI1"/>
    <mergeCell ref="JJ1:JN1"/>
    <mergeCell ref="HQ1:HU1"/>
    <mergeCell ref="HV1:HZ1"/>
    <mergeCell ref="IA1:IE1"/>
    <mergeCell ref="IF1:IJ1"/>
    <mergeCell ref="IK1:IO1"/>
    <mergeCell ref="GR1:GV1"/>
    <mergeCell ref="GW1:HA1"/>
    <mergeCell ref="HB1:HF1"/>
    <mergeCell ref="HG1:HK1"/>
    <mergeCell ref="HL1:HP1"/>
    <mergeCell ref="FS1:FW1"/>
    <mergeCell ref="FX1:GB1"/>
    <mergeCell ref="GC1:GG1"/>
    <mergeCell ref="GH1:GL1"/>
    <mergeCell ref="GM1:GQ1"/>
    <mergeCell ref="ET1:EX1"/>
    <mergeCell ref="EY1:FC1"/>
    <mergeCell ref="FD1:FH1"/>
    <mergeCell ref="FI1:FM1"/>
    <mergeCell ref="FN1:FR1"/>
    <mergeCell ref="DU1:DY1"/>
    <mergeCell ref="DZ1:ED1"/>
    <mergeCell ref="EE1:EI1"/>
    <mergeCell ref="EJ1:EN1"/>
    <mergeCell ref="EO1:ES1"/>
    <mergeCell ref="CV1:CZ1"/>
    <mergeCell ref="DA1:DE1"/>
    <mergeCell ref="DF1:DJ1"/>
    <mergeCell ref="DK1:DO1"/>
    <mergeCell ref="DP1:DT1"/>
    <mergeCell ref="A4:A6"/>
    <mergeCell ref="B4:B6"/>
    <mergeCell ref="BW1:CA1"/>
    <mergeCell ref="CB1:CF1"/>
    <mergeCell ref="CG1:CK1"/>
    <mergeCell ref="CL1:CP1"/>
    <mergeCell ref="CQ1:CU1"/>
    <mergeCell ref="AX1:BB1"/>
    <mergeCell ref="BC1:BG1"/>
    <mergeCell ref="BH1:BL1"/>
    <mergeCell ref="BM1:BQ1"/>
    <mergeCell ref="BR1:BV1"/>
    <mergeCell ref="Y1:AC1"/>
    <mergeCell ref="AD1:AH1"/>
    <mergeCell ref="AI1:AM1"/>
    <mergeCell ref="AN1:AR1"/>
    <mergeCell ref="AS1:AW1"/>
    <mergeCell ref="F1:I1"/>
    <mergeCell ref="J1:N1"/>
    <mergeCell ref="O1:S1"/>
    <mergeCell ref="T1:X1"/>
    <mergeCell ref="A2:D2"/>
    <mergeCell ref="A1:D1"/>
    <mergeCell ref="C4:C6"/>
    <mergeCell ref="D4:D6"/>
  </mergeCells>
  <printOptions horizontalCentered="1"/>
  <pageMargins left="0.70866141732283472" right="0.70866141732283472" top="0.74803149606299213" bottom="0.74803149606299213" header="0.38" footer="0.31496062992125984"/>
  <pageSetup paperSize="9" scale="98" fitToHeight="0" orientation="portrait" useFirstPageNumber="1" r:id="rId1"/>
  <headerFooter differentFirst="1" alignWithMargins="0">
    <oddHeader>&amp;C&amp;"Times New Roman,обычный"&amp;10&amp;P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Карташева </cp:lastModifiedBy>
  <cp:lastPrinted>2021-07-28T12:08:39Z</cp:lastPrinted>
  <dcterms:created xsi:type="dcterms:W3CDTF">2018-07-19T11:24:03Z</dcterms:created>
  <dcterms:modified xsi:type="dcterms:W3CDTF">2021-08-06T06:32:36Z</dcterms:modified>
</cp:coreProperties>
</file>