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<sst xmlns="http://schemas.openxmlformats.org/spreadsheetml/2006/main" count="108" uniqueCount="99">
  <si>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</si>
  <si>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</si>
  <si>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</si>
  <si>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</si>
  <si>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</si>
  <si>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</si>
  <si>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</si>
  <si>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</si>
  <si>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</si>
  <si>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</si>
  <si>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</si>
  <si>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</si>
  <si>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</si>
  <si>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</si>
  <si>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</si>
  <si>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</si>
  <si>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</si>
  <si>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</si>
  <si>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</si>
  <si>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</si>
  <si>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</si>
  <si>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</si>
  <si>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</si>
  <si>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</si>
  <si>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</si>
  <si>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</si>
  <si>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</si>
  <si>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</si>
  <si>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</si>
  <si>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</si>
  <si>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</si>
  <si>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</si>
  <si>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</si>
  <si>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</si>
  <si>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</si>
  <si>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</si>
  <si>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</si>
  <si>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</si>
  <si>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</si>
  <si>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</si>
  <si>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</si>
  <si>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</si>
  <si>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</si>
  <si>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</si>
  <si>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</si>
  <si>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</si>
  <si>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</si>
  <si>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</si>
  <si>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</si>
  <si>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</si>
  <si>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</si>
  <si>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</si>
  <si>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</si>
  <si>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</si>
  <si>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</si>
  <si>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</si>
  <si>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</si>
  <si>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</si>
  <si>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</si>
  <si>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</si>
  <si>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</si>
  <si>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</si>
  <si>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</si>
  <si>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</si>
  <si>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</si>
  <si>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</si>
  <si>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</si>
  <si>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</si>
  <si>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</si>
  <si>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</si>
  <si>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</si>
  <si>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</si>
  <si>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</si>
  <si>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</si>
  <si>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</si>
  <si>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</si>
  <si>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</si>
  <si>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</si>
  <si>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</si>
  <si>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</si>
  <si>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</si>
  <si>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</si>
  <si>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</si>
  <si>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</si>
  <si>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</si>
  <si>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</si>
  <si>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</si>
  <si>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</si>
  <si>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в том числе</t>
  </si>
  <si>
    <t>Всего</t>
  </si>
  <si>
    <t>За исключением перевода в электронную форму книг государственной регистрации актов гражданского состояния                   (актовых книг)</t>
  </si>
  <si>
    <t>В части перевода в электронную форму книг государственной регистрации актов гражданского состояния                   (актовых книг)</t>
  </si>
  <si>
    <t>Кашинский городской округ</t>
  </si>
  <si>
    <t>Нелидовский городской округ</t>
  </si>
  <si>
    <t xml:space="preserve">Субвенции местным бюджетам на осуществление государственных полномочий по государственной регистрации актов гражданского состояния на 2019 год </t>
  </si>
  <si>
    <t>тыс. руб.</t>
  </si>
  <si>
    <t xml:space="preserve">Утверждено законом об областном бюджете </t>
  </si>
  <si>
    <t>Кассовое исполнение</t>
  </si>
  <si>
    <t>Приложение 18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</si>
</sst>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33" borderId="10" xfId="59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1"/>
    </xf>
    <xf numFmtId="0" fontId="4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1"/>
    </xf>
    <xf numFmtId="0" fontId="6" fillId="0" borderId="13" xfId="59" applyNumberFormat="1" applyFont="1" applyFill="1" applyBorder="1" applyAlignment="1">
      <alignment horizontal="left" vertical="top" wrapText="1" indent="1"/>
    </xf>
    <xf numFmtId="166" fontId="42" fillId="0" borderId="13" xfId="0" applyNumberFormat="1" applyFont="1" applyFill="1" applyBorder="1" applyAlignment="1">
      <alignment horizontal="right" vertical="center" indent="1"/>
    </xf>
    <xf numFmtId="166" fontId="43" fillId="0" borderId="13" xfId="0" applyNumberFormat="1" applyFont="1" applyFill="1" applyBorder="1" applyAlignment="1">
      <alignment horizontal="right" vertical="center" indent="1"/>
    </xf>
    <xf numFmtId="166" fontId="3" fillId="0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59" applyNumberFormat="1" applyFont="1" applyFill="1" applyBorder="1" applyAlignment="1">
      <alignment horizontal="left" vertical="top" wrapText="1" indent="1"/>
    </xf>
    <xf numFmtId="0" fontId="2" fillId="0" borderId="0" xfId="58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 horizontal="right" vertical="center" indent="1"/>
    </xf>
    <xf numFmtId="166" fontId="43" fillId="0" borderId="0" xfId="0" applyNumberFormat="1" applyFont="1" applyFill="1" applyBorder="1" applyAlignment="1">
      <alignment horizontal="right" vertical="center" indent="1"/>
    </xf>
    <xf numFmtId="166" fontId="3" fillId="0" borderId="0" xfId="0" applyNumberFormat="1" applyFont="1" applyFill="1" applyBorder="1" applyAlignment="1">
      <alignment horizontal="right" vertical="center" wrapText="1" indent="1"/>
    </xf>
    <xf numFmtId="0" fontId="44" fillId="0" borderId="0" xfId="0" applyFont="1" applyFill="1" applyAlignment="1">
      <alignment horizontal="center" vertical="center" wrapText="1"/>
    </xf>
    <xf numFmtId="0" fontId="5" fillId="0" borderId="13" xfId="59" applyNumberFormat="1" applyFont="1" applyFill="1" applyBorder="1" applyAlignment="1">
      <alignment vertical="center" wrapText="1"/>
    </xf>
    <xf numFmtId="0" fontId="6" fillId="0" borderId="0" xfId="59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5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59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6" fillId="0" borderId="17" xfId="59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59" applyNumberFormat="1" applyFont="1" applyFill="1" applyBorder="1" applyAlignment="1">
      <alignment horizontal="center" vertical="center" wrapText="1"/>
    </xf>
    <xf numFmtId="0" fontId="6" fillId="0" borderId="0" xfId="59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="110" zoomScaleSheetLayoutView="110" zoomScalePageLayoutView="0" workbookViewId="0" topLeftCell="A1">
      <selection activeCell="D7" sqref="D7"/>
    </sheetView>
  </sheetViews>
  <sheetFormatPr defaultColWidth="9.140625" defaultRowHeight="15"/>
  <cols>
    <col min="1" max="1" width="5.7109375" style="1" customWidth="1"/>
    <col min="2" max="2" width="40.7109375" style="1" bestFit="1" customWidth="1"/>
    <col min="3" max="3" width="13.57421875" style="2" customWidth="1"/>
    <col min="4" max="4" width="20.00390625" style="2" customWidth="1"/>
    <col min="5" max="5" width="19.57421875" style="2" customWidth="1"/>
    <col min="6" max="6" width="12.57421875" style="2" bestFit="1" customWidth="1"/>
    <col min="7" max="7" width="19.28125" style="2" customWidth="1"/>
    <col min="8" max="8" width="19.140625" style="1" customWidth="1"/>
    <col min="9" max="12" width="9.140625" style="1" customWidth="1"/>
    <col min="13" max="15" width="9.140625" style="18" customWidth="1"/>
    <col min="16" max="16384" width="9.140625" style="1" customWidth="1"/>
  </cols>
  <sheetData>
    <row r="1" spans="1:8" ht="70.5" customHeight="1">
      <c r="A1" s="42" t="s">
        <v>98</v>
      </c>
      <c r="B1" s="42"/>
      <c r="C1" s="42"/>
      <c r="D1" s="42"/>
      <c r="E1" s="42"/>
      <c r="F1" s="42"/>
      <c r="G1" s="42"/>
      <c r="H1" s="42"/>
    </row>
    <row r="2" spans="1:7" ht="53.25" customHeight="1">
      <c r="A2" s="30" t="s">
        <v>94</v>
      </c>
      <c r="B2" s="30"/>
      <c r="C2" s="30"/>
      <c r="D2" s="30"/>
      <c r="E2" s="30"/>
      <c r="F2" s="30"/>
      <c r="G2" s="30"/>
    </row>
    <row r="3" spans="1:8" ht="39.75" customHeight="1">
      <c r="A3" s="17"/>
      <c r="B3" s="17"/>
      <c r="C3" s="17"/>
      <c r="D3" s="17"/>
      <c r="E3" s="17"/>
      <c r="F3" s="17"/>
      <c r="G3" s="17"/>
      <c r="H3" s="25" t="s">
        <v>95</v>
      </c>
    </row>
    <row r="4" spans="1:8" ht="15.75" customHeight="1">
      <c r="A4" s="31" t="s">
        <v>1</v>
      </c>
      <c r="B4" s="32" t="s">
        <v>2</v>
      </c>
      <c r="C4" s="38" t="s">
        <v>96</v>
      </c>
      <c r="D4" s="39"/>
      <c r="E4" s="40"/>
      <c r="F4" s="38" t="s">
        <v>97</v>
      </c>
      <c r="G4" s="39"/>
      <c r="H4" s="40"/>
    </row>
    <row r="5" spans="1:8" ht="15.75">
      <c r="A5" s="31"/>
      <c r="B5" s="32"/>
      <c r="C5" s="26"/>
      <c r="D5" s="26"/>
      <c r="E5" s="26"/>
      <c r="F5" s="41"/>
      <c r="G5" s="41"/>
      <c r="H5" s="41"/>
    </row>
    <row r="6" spans="1:8" ht="15.75">
      <c r="A6" s="31"/>
      <c r="B6" s="32"/>
      <c r="C6" s="36" t="s">
        <v>89</v>
      </c>
      <c r="D6" s="34" t="s">
        <v>88</v>
      </c>
      <c r="E6" s="35"/>
      <c r="F6" s="36" t="s">
        <v>89</v>
      </c>
      <c r="G6" s="34" t="s">
        <v>88</v>
      </c>
      <c r="H6" s="35"/>
    </row>
    <row r="7" spans="1:15" ht="169.5" customHeight="1">
      <c r="A7" s="31" t="s">
        <v>1</v>
      </c>
      <c r="B7" s="33" t="s">
        <v>2</v>
      </c>
      <c r="C7" s="37"/>
      <c r="D7" s="13" t="s">
        <v>90</v>
      </c>
      <c r="E7" s="13" t="s">
        <v>91</v>
      </c>
      <c r="F7" s="37"/>
      <c r="G7" s="13" t="s">
        <v>90</v>
      </c>
      <c r="H7" s="13" t="s">
        <v>91</v>
      </c>
      <c r="M7" s="19"/>
      <c r="N7" s="19"/>
      <c r="O7" s="19"/>
    </row>
    <row r="8" spans="1:15" ht="18.75">
      <c r="A8" s="4" t="s">
        <v>3</v>
      </c>
      <c r="B8" s="4" t="s">
        <v>4</v>
      </c>
      <c r="C8" s="5" t="s">
        <v>5</v>
      </c>
      <c r="D8" s="6">
        <v>4</v>
      </c>
      <c r="E8" s="6">
        <v>5</v>
      </c>
      <c r="F8" s="5">
        <v>6</v>
      </c>
      <c r="G8" s="6">
        <v>7</v>
      </c>
      <c r="H8" s="6">
        <v>8</v>
      </c>
      <c r="M8" s="29"/>
      <c r="N8" s="29"/>
      <c r="O8" s="29"/>
    </row>
    <row r="9" spans="1:15" ht="18.75">
      <c r="A9" s="7" t="s">
        <v>3</v>
      </c>
      <c r="B9" s="8" t="s">
        <v>6</v>
      </c>
      <c r="C9" s="14">
        <f>SUM(D9:E9)</f>
        <v>2807.5</v>
      </c>
      <c r="D9" s="14">
        <v>1444</v>
      </c>
      <c r="E9" s="14">
        <v>1363.5</v>
      </c>
      <c r="F9" s="14">
        <f>G9+H9</f>
        <v>2807.5</v>
      </c>
      <c r="G9" s="14">
        <f>D9</f>
        <v>1444</v>
      </c>
      <c r="H9" s="14">
        <f>E9</f>
        <v>1363.5</v>
      </c>
      <c r="M9" s="27"/>
      <c r="N9" s="29"/>
      <c r="O9" s="28"/>
    </row>
    <row r="10" spans="1:15" ht="18.75">
      <c r="A10" s="7" t="s">
        <v>4</v>
      </c>
      <c r="B10" s="8" t="s">
        <v>7</v>
      </c>
      <c r="C10" s="14">
        <f aca="true" t="shared" si="0" ref="C10:C52">SUM(D10:E10)</f>
        <v>2385.9</v>
      </c>
      <c r="D10" s="14">
        <v>1507</v>
      </c>
      <c r="E10" s="14">
        <v>878.9</v>
      </c>
      <c r="F10" s="14">
        <f aca="true" t="shared" si="1" ref="F10:F52">G10+H10</f>
        <v>2385.9</v>
      </c>
      <c r="G10" s="14">
        <f aca="true" t="shared" si="2" ref="G10:G52">D10</f>
        <v>1507</v>
      </c>
      <c r="H10" s="14">
        <f aca="true" t="shared" si="3" ref="H10:H52">E10</f>
        <v>878.9</v>
      </c>
      <c r="M10" s="28"/>
      <c r="N10" s="20"/>
      <c r="O10" s="20"/>
    </row>
    <row r="11" spans="1:15" ht="18.75">
      <c r="A11" s="7" t="s">
        <v>5</v>
      </c>
      <c r="B11" s="8" t="s">
        <v>8</v>
      </c>
      <c r="C11" s="14">
        <f t="shared" si="0"/>
        <v>3147</v>
      </c>
      <c r="D11" s="14">
        <v>1795.5</v>
      </c>
      <c r="E11" s="14">
        <v>1351.5</v>
      </c>
      <c r="F11" s="14">
        <f t="shared" si="1"/>
        <v>3147</v>
      </c>
      <c r="G11" s="14">
        <f t="shared" si="2"/>
        <v>1795.5</v>
      </c>
      <c r="H11" s="14">
        <f t="shared" si="3"/>
        <v>1351.5</v>
      </c>
      <c r="M11" s="21"/>
      <c r="N11" s="21"/>
      <c r="O11" s="21"/>
    </row>
    <row r="12" spans="1:15" ht="18.75">
      <c r="A12" s="7" t="s">
        <v>9</v>
      </c>
      <c r="B12" s="8" t="s">
        <v>10</v>
      </c>
      <c r="C12" s="14">
        <f t="shared" si="0"/>
        <v>18644.2</v>
      </c>
      <c r="D12" s="14">
        <v>12203.6</v>
      </c>
      <c r="E12" s="14">
        <v>6440.6</v>
      </c>
      <c r="F12" s="14">
        <f t="shared" si="1"/>
        <v>18644.2</v>
      </c>
      <c r="G12" s="14">
        <f t="shared" si="2"/>
        <v>12203.6</v>
      </c>
      <c r="H12" s="14">
        <f t="shared" si="3"/>
        <v>6440.6</v>
      </c>
      <c r="M12" s="22"/>
      <c r="N12" s="22"/>
      <c r="O12" s="22"/>
    </row>
    <row r="13" spans="1:15" ht="18.75">
      <c r="A13" s="7" t="s">
        <v>11</v>
      </c>
      <c r="B13" s="8" t="s">
        <v>12</v>
      </c>
      <c r="C13" s="14">
        <f t="shared" si="0"/>
        <v>1892.4</v>
      </c>
      <c r="D13" s="14">
        <v>1326.5</v>
      </c>
      <c r="E13" s="14">
        <v>565.9</v>
      </c>
      <c r="F13" s="14">
        <f t="shared" si="1"/>
        <v>1892.4</v>
      </c>
      <c r="G13" s="14">
        <f t="shared" si="2"/>
        <v>1326.5</v>
      </c>
      <c r="H13" s="14">
        <f t="shared" si="3"/>
        <v>565.9</v>
      </c>
      <c r="M13" s="22"/>
      <c r="N13" s="22"/>
      <c r="O13" s="22"/>
    </row>
    <row r="14" spans="1:15" ht="18.75">
      <c r="A14" s="7" t="s">
        <v>50</v>
      </c>
      <c r="B14" s="8" t="s">
        <v>92</v>
      </c>
      <c r="C14" s="14">
        <f t="shared" si="0"/>
        <v>1816.6</v>
      </c>
      <c r="D14" s="14">
        <v>737</v>
      </c>
      <c r="E14" s="14">
        <v>1079.6</v>
      </c>
      <c r="F14" s="14">
        <f t="shared" si="1"/>
        <v>1816.6</v>
      </c>
      <c r="G14" s="14">
        <f t="shared" si="2"/>
        <v>737</v>
      </c>
      <c r="H14" s="14">
        <f t="shared" si="3"/>
        <v>1079.6</v>
      </c>
      <c r="M14" s="22"/>
      <c r="N14" s="22"/>
      <c r="O14" s="22"/>
    </row>
    <row r="15" spans="1:15" ht="20.25" customHeight="1">
      <c r="A15" s="7" t="s">
        <v>51</v>
      </c>
      <c r="B15" s="8" t="s">
        <v>93</v>
      </c>
      <c r="C15" s="14">
        <f t="shared" si="0"/>
        <v>2007.3</v>
      </c>
      <c r="D15" s="14">
        <v>882</v>
      </c>
      <c r="E15" s="14">
        <v>1125.3</v>
      </c>
      <c r="F15" s="14">
        <f t="shared" si="1"/>
        <v>2007.3</v>
      </c>
      <c r="G15" s="14">
        <f t="shared" si="2"/>
        <v>882</v>
      </c>
      <c r="H15" s="14">
        <f t="shared" si="3"/>
        <v>1125.3</v>
      </c>
      <c r="M15" s="22"/>
      <c r="N15" s="22"/>
      <c r="O15" s="22"/>
    </row>
    <row r="16" spans="1:15" ht="37.5" customHeight="1">
      <c r="A16" s="7" t="s">
        <v>52</v>
      </c>
      <c r="B16" s="8" t="s">
        <v>13</v>
      </c>
      <c r="C16" s="14">
        <f t="shared" si="0"/>
        <v>1537.9</v>
      </c>
      <c r="D16" s="14">
        <v>708</v>
      </c>
      <c r="E16" s="14">
        <v>829.9</v>
      </c>
      <c r="F16" s="14">
        <f t="shared" si="1"/>
        <v>1537.9</v>
      </c>
      <c r="G16" s="14">
        <f t="shared" si="2"/>
        <v>708</v>
      </c>
      <c r="H16" s="14">
        <f t="shared" si="3"/>
        <v>829.9</v>
      </c>
      <c r="M16" s="22"/>
      <c r="N16" s="22"/>
      <c r="O16" s="22"/>
    </row>
    <row r="17" spans="1:15" ht="18.75" customHeight="1">
      <c r="A17" s="7" t="s">
        <v>53</v>
      </c>
      <c r="B17" s="8" t="s">
        <v>14</v>
      </c>
      <c r="C17" s="14">
        <f t="shared" si="0"/>
        <v>1702</v>
      </c>
      <c r="D17" s="14">
        <v>1078.2</v>
      </c>
      <c r="E17" s="14">
        <v>623.8</v>
      </c>
      <c r="F17" s="14">
        <f t="shared" si="1"/>
        <v>1702</v>
      </c>
      <c r="G17" s="14">
        <f t="shared" si="2"/>
        <v>1078.2</v>
      </c>
      <c r="H17" s="14">
        <f t="shared" si="3"/>
        <v>623.8</v>
      </c>
      <c r="M17" s="22"/>
      <c r="N17" s="22"/>
      <c r="O17" s="22"/>
    </row>
    <row r="18" spans="1:15" s="3" customFormat="1" ht="18.75">
      <c r="A18" s="9" t="s">
        <v>54</v>
      </c>
      <c r="B18" s="10" t="s">
        <v>15</v>
      </c>
      <c r="C18" s="14">
        <f t="shared" si="0"/>
        <v>1033.4</v>
      </c>
      <c r="D18" s="14">
        <v>344.5</v>
      </c>
      <c r="E18" s="14">
        <v>688.9</v>
      </c>
      <c r="F18" s="14">
        <f t="shared" si="1"/>
        <v>1033.4</v>
      </c>
      <c r="G18" s="14">
        <f t="shared" si="2"/>
        <v>344.5</v>
      </c>
      <c r="H18" s="14">
        <f t="shared" si="3"/>
        <v>688.9</v>
      </c>
      <c r="M18" s="22"/>
      <c r="N18" s="22"/>
      <c r="O18" s="22"/>
    </row>
    <row r="19" spans="1:15" ht="18.75">
      <c r="A19" s="7" t="s">
        <v>55</v>
      </c>
      <c r="B19" s="8" t="s">
        <v>16</v>
      </c>
      <c r="C19" s="14">
        <f t="shared" si="0"/>
        <v>1758.6</v>
      </c>
      <c r="D19" s="14">
        <v>1014.1</v>
      </c>
      <c r="E19" s="14">
        <v>744.5</v>
      </c>
      <c r="F19" s="14">
        <f t="shared" si="1"/>
        <v>1758.6</v>
      </c>
      <c r="G19" s="14">
        <f t="shared" si="2"/>
        <v>1014.1</v>
      </c>
      <c r="H19" s="14">
        <f t="shared" si="3"/>
        <v>744.5</v>
      </c>
      <c r="M19" s="22"/>
      <c r="N19" s="22"/>
      <c r="O19" s="22"/>
    </row>
    <row r="20" spans="1:15" ht="18.75">
      <c r="A20" s="7" t="s">
        <v>56</v>
      </c>
      <c r="B20" s="8" t="s">
        <v>17</v>
      </c>
      <c r="C20" s="14">
        <f t="shared" si="0"/>
        <v>435.29999999999995</v>
      </c>
      <c r="D20" s="14">
        <v>175.4</v>
      </c>
      <c r="E20" s="14">
        <v>259.9</v>
      </c>
      <c r="F20" s="14">
        <f t="shared" si="1"/>
        <v>435.29999999999995</v>
      </c>
      <c r="G20" s="14">
        <f t="shared" si="2"/>
        <v>175.4</v>
      </c>
      <c r="H20" s="14">
        <f t="shared" si="3"/>
        <v>259.9</v>
      </c>
      <c r="M20" s="22"/>
      <c r="N20" s="22"/>
      <c r="O20" s="22"/>
    </row>
    <row r="21" spans="1:15" ht="18.75">
      <c r="A21" s="7" t="s">
        <v>57</v>
      </c>
      <c r="B21" s="8" t="s">
        <v>18</v>
      </c>
      <c r="C21" s="14">
        <f t="shared" si="0"/>
        <v>2211.2</v>
      </c>
      <c r="D21" s="14">
        <v>1005</v>
      </c>
      <c r="E21" s="14">
        <v>1206.2</v>
      </c>
      <c r="F21" s="14">
        <f t="shared" si="1"/>
        <v>2211.2</v>
      </c>
      <c r="G21" s="14">
        <f t="shared" si="2"/>
        <v>1005</v>
      </c>
      <c r="H21" s="14">
        <f t="shared" si="3"/>
        <v>1206.2</v>
      </c>
      <c r="M21" s="22"/>
      <c r="N21" s="22"/>
      <c r="O21" s="22"/>
    </row>
    <row r="22" spans="1:15" ht="18.75">
      <c r="A22" s="7" t="s">
        <v>58</v>
      </c>
      <c r="B22" s="8" t="s">
        <v>19</v>
      </c>
      <c r="C22" s="14">
        <f t="shared" si="0"/>
        <v>1240.5</v>
      </c>
      <c r="D22" s="14">
        <v>331.6</v>
      </c>
      <c r="E22" s="14">
        <v>908.9</v>
      </c>
      <c r="F22" s="14">
        <f t="shared" si="1"/>
        <v>1240.5</v>
      </c>
      <c r="G22" s="14">
        <f t="shared" si="2"/>
        <v>331.6</v>
      </c>
      <c r="H22" s="14">
        <f t="shared" si="3"/>
        <v>908.9</v>
      </c>
      <c r="M22" s="22"/>
      <c r="N22" s="22"/>
      <c r="O22" s="22"/>
    </row>
    <row r="23" spans="1:15" ht="18.75">
      <c r="A23" s="7" t="s">
        <v>59</v>
      </c>
      <c r="B23" s="8" t="s">
        <v>20</v>
      </c>
      <c r="C23" s="14">
        <f t="shared" si="0"/>
        <v>864.5</v>
      </c>
      <c r="D23" s="14">
        <v>705.4</v>
      </c>
      <c r="E23" s="14">
        <v>159.1</v>
      </c>
      <c r="F23" s="14">
        <f t="shared" si="1"/>
        <v>864.5</v>
      </c>
      <c r="G23" s="14">
        <f t="shared" si="2"/>
        <v>705.4</v>
      </c>
      <c r="H23" s="14">
        <f t="shared" si="3"/>
        <v>159.1</v>
      </c>
      <c r="M23" s="22"/>
      <c r="N23" s="22"/>
      <c r="O23" s="22"/>
    </row>
    <row r="24" spans="1:15" ht="18.75">
      <c r="A24" s="7" t="s">
        <v>60</v>
      </c>
      <c r="B24" s="8" t="s">
        <v>21</v>
      </c>
      <c r="C24" s="14">
        <f t="shared" si="0"/>
        <v>307.2</v>
      </c>
      <c r="D24" s="14">
        <v>169</v>
      </c>
      <c r="E24" s="14">
        <v>138.2</v>
      </c>
      <c r="F24" s="14">
        <f t="shared" si="1"/>
        <v>307.2</v>
      </c>
      <c r="G24" s="14">
        <f t="shared" si="2"/>
        <v>169</v>
      </c>
      <c r="H24" s="14">
        <f t="shared" si="3"/>
        <v>138.2</v>
      </c>
      <c r="M24" s="22"/>
      <c r="N24" s="22"/>
      <c r="O24" s="22"/>
    </row>
    <row r="25" spans="1:15" ht="18.75">
      <c r="A25" s="7" t="s">
        <v>61</v>
      </c>
      <c r="B25" s="8" t="s">
        <v>22</v>
      </c>
      <c r="C25" s="14">
        <f t="shared" si="0"/>
        <v>1113.1</v>
      </c>
      <c r="D25" s="14">
        <v>455.2</v>
      </c>
      <c r="E25" s="14">
        <v>657.9</v>
      </c>
      <c r="F25" s="14">
        <f t="shared" si="1"/>
        <v>1113.1</v>
      </c>
      <c r="G25" s="14">
        <f t="shared" si="2"/>
        <v>455.2</v>
      </c>
      <c r="H25" s="14">
        <f t="shared" si="3"/>
        <v>657.9</v>
      </c>
      <c r="M25" s="22"/>
      <c r="N25" s="22"/>
      <c r="O25" s="22"/>
    </row>
    <row r="26" spans="1:15" ht="18.75">
      <c r="A26" s="7" t="s">
        <v>62</v>
      </c>
      <c r="B26" s="8" t="s">
        <v>23</v>
      </c>
      <c r="C26" s="14">
        <f t="shared" si="0"/>
        <v>1222.5</v>
      </c>
      <c r="D26" s="14">
        <v>496.4</v>
      </c>
      <c r="E26" s="14">
        <v>726.1</v>
      </c>
      <c r="F26" s="14">
        <f t="shared" si="1"/>
        <v>1222.5</v>
      </c>
      <c r="G26" s="14">
        <f t="shared" si="2"/>
        <v>496.4</v>
      </c>
      <c r="H26" s="14">
        <f t="shared" si="3"/>
        <v>726.1</v>
      </c>
      <c r="M26" s="22"/>
      <c r="N26" s="22"/>
      <c r="O26" s="22"/>
    </row>
    <row r="27" spans="1:15" ht="18.75">
      <c r="A27" s="7" t="s">
        <v>63</v>
      </c>
      <c r="B27" s="8" t="s">
        <v>24</v>
      </c>
      <c r="C27" s="14">
        <f t="shared" si="0"/>
        <v>2706.7</v>
      </c>
      <c r="D27" s="14">
        <v>1327.5</v>
      </c>
      <c r="E27" s="14">
        <v>1379.2</v>
      </c>
      <c r="F27" s="14">
        <f t="shared" si="1"/>
        <v>2706.7</v>
      </c>
      <c r="G27" s="14">
        <f t="shared" si="2"/>
        <v>1327.5</v>
      </c>
      <c r="H27" s="14">
        <f t="shared" si="3"/>
        <v>1379.2</v>
      </c>
      <c r="M27" s="22"/>
      <c r="N27" s="22"/>
      <c r="O27" s="22"/>
    </row>
    <row r="28" spans="1:15" ht="18.75">
      <c r="A28" s="7" t="s">
        <v>64</v>
      </c>
      <c r="B28" s="8" t="s">
        <v>25</v>
      </c>
      <c r="C28" s="14">
        <f t="shared" si="0"/>
        <v>2330.7</v>
      </c>
      <c r="D28" s="14">
        <v>650</v>
      </c>
      <c r="E28" s="14">
        <v>1680.7</v>
      </c>
      <c r="F28" s="14">
        <f t="shared" si="1"/>
        <v>2330.7</v>
      </c>
      <c r="G28" s="14">
        <f t="shared" si="2"/>
        <v>650</v>
      </c>
      <c r="H28" s="14">
        <f t="shared" si="3"/>
        <v>1680.7</v>
      </c>
      <c r="M28" s="22"/>
      <c r="N28" s="22"/>
      <c r="O28" s="22"/>
    </row>
    <row r="29" spans="1:15" ht="18.75">
      <c r="A29" s="7" t="s">
        <v>65</v>
      </c>
      <c r="B29" s="8" t="s">
        <v>26</v>
      </c>
      <c r="C29" s="14">
        <f t="shared" si="0"/>
        <v>387.70000000000005</v>
      </c>
      <c r="D29" s="14">
        <v>227.3</v>
      </c>
      <c r="E29" s="14">
        <v>160.4</v>
      </c>
      <c r="F29" s="14">
        <f t="shared" si="1"/>
        <v>387.70000000000005</v>
      </c>
      <c r="G29" s="14">
        <f t="shared" si="2"/>
        <v>227.3</v>
      </c>
      <c r="H29" s="14">
        <f t="shared" si="3"/>
        <v>160.4</v>
      </c>
      <c r="M29" s="22"/>
      <c r="N29" s="22"/>
      <c r="O29" s="22"/>
    </row>
    <row r="30" spans="1:15" ht="18.75">
      <c r="A30" s="7" t="s">
        <v>66</v>
      </c>
      <c r="B30" s="8" t="s">
        <v>27</v>
      </c>
      <c r="C30" s="14">
        <f t="shared" si="0"/>
        <v>1405</v>
      </c>
      <c r="D30" s="14">
        <v>403.2</v>
      </c>
      <c r="E30" s="14">
        <v>1001.8</v>
      </c>
      <c r="F30" s="14">
        <f t="shared" si="1"/>
        <v>1405</v>
      </c>
      <c r="G30" s="14">
        <f t="shared" si="2"/>
        <v>403.2</v>
      </c>
      <c r="H30" s="14">
        <f t="shared" si="3"/>
        <v>1001.8</v>
      </c>
      <c r="M30" s="22"/>
      <c r="N30" s="22"/>
      <c r="O30" s="22"/>
    </row>
    <row r="31" spans="1:15" ht="18.75">
      <c r="A31" s="7" t="s">
        <v>67</v>
      </c>
      <c r="B31" s="8" t="s">
        <v>28</v>
      </c>
      <c r="C31" s="14">
        <f t="shared" si="0"/>
        <v>3297.3</v>
      </c>
      <c r="D31" s="14">
        <v>2326</v>
      </c>
      <c r="E31" s="14">
        <v>971.3</v>
      </c>
      <c r="F31" s="14">
        <f t="shared" si="1"/>
        <v>3297.3</v>
      </c>
      <c r="G31" s="14">
        <f t="shared" si="2"/>
        <v>2326</v>
      </c>
      <c r="H31" s="14">
        <f t="shared" si="3"/>
        <v>971.3</v>
      </c>
      <c r="M31" s="22"/>
      <c r="N31" s="22"/>
      <c r="O31" s="22"/>
    </row>
    <row r="32" spans="1:15" ht="18.75">
      <c r="A32" s="7" t="s">
        <v>68</v>
      </c>
      <c r="B32" s="8" t="s">
        <v>29</v>
      </c>
      <c r="C32" s="14">
        <f t="shared" si="0"/>
        <v>769.8</v>
      </c>
      <c r="D32" s="14">
        <v>346.2</v>
      </c>
      <c r="E32" s="14">
        <v>423.6</v>
      </c>
      <c r="F32" s="14">
        <f t="shared" si="1"/>
        <v>769.8</v>
      </c>
      <c r="G32" s="14">
        <f t="shared" si="2"/>
        <v>346.2</v>
      </c>
      <c r="H32" s="14">
        <f t="shared" si="3"/>
        <v>423.6</v>
      </c>
      <c r="M32" s="22"/>
      <c r="N32" s="22"/>
      <c r="O32" s="22"/>
    </row>
    <row r="33" spans="1:15" ht="18.75">
      <c r="A33" s="7" t="s">
        <v>69</v>
      </c>
      <c r="B33" s="8" t="s">
        <v>30</v>
      </c>
      <c r="C33" s="14">
        <f t="shared" si="0"/>
        <v>1255.4</v>
      </c>
      <c r="D33" s="14">
        <v>437</v>
      </c>
      <c r="E33" s="14">
        <v>818.4</v>
      </c>
      <c r="F33" s="14">
        <f t="shared" si="1"/>
        <v>1255.4</v>
      </c>
      <c r="G33" s="14">
        <f t="shared" si="2"/>
        <v>437</v>
      </c>
      <c r="H33" s="14">
        <f t="shared" si="3"/>
        <v>818.4</v>
      </c>
      <c r="M33" s="22"/>
      <c r="N33" s="22"/>
      <c r="O33" s="22"/>
    </row>
    <row r="34" spans="1:15" ht="18.75">
      <c r="A34" s="7" t="s">
        <v>70</v>
      </c>
      <c r="B34" s="8" t="s">
        <v>31</v>
      </c>
      <c r="C34" s="14">
        <f t="shared" si="0"/>
        <v>450.4</v>
      </c>
      <c r="D34" s="14">
        <v>152.2</v>
      </c>
      <c r="E34" s="14">
        <v>298.2</v>
      </c>
      <c r="F34" s="14">
        <f t="shared" si="1"/>
        <v>450.4</v>
      </c>
      <c r="G34" s="14">
        <f t="shared" si="2"/>
        <v>152.2</v>
      </c>
      <c r="H34" s="14">
        <f t="shared" si="3"/>
        <v>298.2</v>
      </c>
      <c r="M34" s="22"/>
      <c r="N34" s="22"/>
      <c r="O34" s="22"/>
    </row>
    <row r="35" spans="1:15" ht="18.75">
      <c r="A35" s="7" t="s">
        <v>71</v>
      </c>
      <c r="B35" s="8" t="s">
        <v>32</v>
      </c>
      <c r="C35" s="14">
        <f t="shared" si="0"/>
        <v>1398.9</v>
      </c>
      <c r="D35" s="14">
        <v>760</v>
      </c>
      <c r="E35" s="14">
        <v>638.9</v>
      </c>
      <c r="F35" s="14">
        <f t="shared" si="1"/>
        <v>1398.9</v>
      </c>
      <c r="G35" s="14">
        <f t="shared" si="2"/>
        <v>760</v>
      </c>
      <c r="H35" s="14">
        <f t="shared" si="3"/>
        <v>638.9</v>
      </c>
      <c r="M35" s="22"/>
      <c r="N35" s="22"/>
      <c r="O35" s="22"/>
    </row>
    <row r="36" spans="1:15" ht="18.75">
      <c r="A36" s="7" t="s">
        <v>72</v>
      </c>
      <c r="B36" s="8" t="s">
        <v>33</v>
      </c>
      <c r="C36" s="14">
        <f t="shared" si="0"/>
        <v>1364</v>
      </c>
      <c r="D36" s="14">
        <v>469.5</v>
      </c>
      <c r="E36" s="14">
        <v>894.5</v>
      </c>
      <c r="F36" s="14">
        <f t="shared" si="1"/>
        <v>1364</v>
      </c>
      <c r="G36" s="14">
        <f t="shared" si="2"/>
        <v>469.5</v>
      </c>
      <c r="H36" s="14">
        <f t="shared" si="3"/>
        <v>894.5</v>
      </c>
      <c r="M36" s="22"/>
      <c r="N36" s="22"/>
      <c r="O36" s="22"/>
    </row>
    <row r="37" spans="1:15" ht="18.75">
      <c r="A37" s="7" t="s">
        <v>73</v>
      </c>
      <c r="B37" s="8" t="s">
        <v>34</v>
      </c>
      <c r="C37" s="14">
        <f t="shared" si="0"/>
        <v>127.6</v>
      </c>
      <c r="D37" s="14">
        <v>127.6</v>
      </c>
      <c r="E37" s="14">
        <v>0</v>
      </c>
      <c r="F37" s="14">
        <f t="shared" si="1"/>
        <v>127.6</v>
      </c>
      <c r="G37" s="14">
        <f t="shared" si="2"/>
        <v>127.6</v>
      </c>
      <c r="H37" s="14">
        <f t="shared" si="3"/>
        <v>0</v>
      </c>
      <c r="M37" s="22"/>
      <c r="N37" s="22"/>
      <c r="O37" s="22"/>
    </row>
    <row r="38" spans="1:15" ht="18.75">
      <c r="A38" s="7" t="s">
        <v>74</v>
      </c>
      <c r="B38" s="8" t="s">
        <v>35</v>
      </c>
      <c r="C38" s="14">
        <f t="shared" si="0"/>
        <v>1447</v>
      </c>
      <c r="D38" s="14">
        <v>367</v>
      </c>
      <c r="E38" s="14">
        <v>1080</v>
      </c>
      <c r="F38" s="14">
        <f t="shared" si="1"/>
        <v>1447</v>
      </c>
      <c r="G38" s="14">
        <f t="shared" si="2"/>
        <v>367</v>
      </c>
      <c r="H38" s="14">
        <f t="shared" si="3"/>
        <v>1080</v>
      </c>
      <c r="M38" s="22"/>
      <c r="N38" s="22"/>
      <c r="O38" s="22"/>
    </row>
    <row r="39" spans="1:15" ht="18.75">
      <c r="A39" s="7" t="s">
        <v>75</v>
      </c>
      <c r="B39" s="8" t="s">
        <v>36</v>
      </c>
      <c r="C39" s="14">
        <f t="shared" si="0"/>
        <v>487.4</v>
      </c>
      <c r="D39" s="14">
        <v>187.4</v>
      </c>
      <c r="E39" s="14">
        <v>300</v>
      </c>
      <c r="F39" s="14">
        <f t="shared" si="1"/>
        <v>487.4</v>
      </c>
      <c r="G39" s="14">
        <f t="shared" si="2"/>
        <v>187.4</v>
      </c>
      <c r="H39" s="14">
        <f t="shared" si="3"/>
        <v>300</v>
      </c>
      <c r="M39" s="22"/>
      <c r="N39" s="22"/>
      <c r="O39" s="22"/>
    </row>
    <row r="40" spans="1:15" ht="18.75">
      <c r="A40" s="7" t="s">
        <v>76</v>
      </c>
      <c r="B40" s="8" t="s">
        <v>37</v>
      </c>
      <c r="C40" s="14">
        <f t="shared" si="0"/>
        <v>1381.9</v>
      </c>
      <c r="D40" s="14">
        <v>420</v>
      </c>
      <c r="E40" s="14">
        <v>961.9</v>
      </c>
      <c r="F40" s="14">
        <f t="shared" si="1"/>
        <v>1381.9</v>
      </c>
      <c r="G40" s="14">
        <f t="shared" si="2"/>
        <v>420</v>
      </c>
      <c r="H40" s="14">
        <f t="shared" si="3"/>
        <v>961.9</v>
      </c>
      <c r="M40" s="22"/>
      <c r="N40" s="22"/>
      <c r="O40" s="22"/>
    </row>
    <row r="41" spans="1:15" ht="18.75">
      <c r="A41" s="7" t="s">
        <v>77</v>
      </c>
      <c r="B41" s="8" t="s">
        <v>38</v>
      </c>
      <c r="C41" s="14">
        <f t="shared" si="0"/>
        <v>727.8</v>
      </c>
      <c r="D41" s="14">
        <v>381</v>
      </c>
      <c r="E41" s="14">
        <v>346.8</v>
      </c>
      <c r="F41" s="14">
        <f t="shared" si="1"/>
        <v>727.8</v>
      </c>
      <c r="G41" s="14">
        <f t="shared" si="2"/>
        <v>381</v>
      </c>
      <c r="H41" s="14">
        <f t="shared" si="3"/>
        <v>346.8</v>
      </c>
      <c r="M41" s="22"/>
      <c r="N41" s="22"/>
      <c r="O41" s="22"/>
    </row>
    <row r="42" spans="1:15" ht="18.75">
      <c r="A42" s="7" t="s">
        <v>78</v>
      </c>
      <c r="B42" s="8" t="s">
        <v>39</v>
      </c>
      <c r="C42" s="14">
        <f t="shared" si="0"/>
        <v>473.3</v>
      </c>
      <c r="D42" s="14">
        <v>176</v>
      </c>
      <c r="E42" s="14">
        <v>297.3</v>
      </c>
      <c r="F42" s="14">
        <f t="shared" si="1"/>
        <v>473.3</v>
      </c>
      <c r="G42" s="14">
        <f t="shared" si="2"/>
        <v>176</v>
      </c>
      <c r="H42" s="14">
        <f t="shared" si="3"/>
        <v>297.3</v>
      </c>
      <c r="M42" s="22"/>
      <c r="N42" s="22"/>
      <c r="O42" s="22"/>
    </row>
    <row r="43" spans="1:15" ht="18.75">
      <c r="A43" s="7" t="s">
        <v>79</v>
      </c>
      <c r="B43" s="8" t="s">
        <v>40</v>
      </c>
      <c r="C43" s="14">
        <f t="shared" si="0"/>
        <v>1376.2</v>
      </c>
      <c r="D43" s="14">
        <v>333</v>
      </c>
      <c r="E43" s="14">
        <v>1043.2</v>
      </c>
      <c r="F43" s="14">
        <f t="shared" si="1"/>
        <v>1376.2</v>
      </c>
      <c r="G43" s="14">
        <f t="shared" si="2"/>
        <v>333</v>
      </c>
      <c r="H43" s="14">
        <f t="shared" si="3"/>
        <v>1043.2</v>
      </c>
      <c r="M43" s="22"/>
      <c r="N43" s="22"/>
      <c r="O43" s="22"/>
    </row>
    <row r="44" spans="1:15" ht="18.75">
      <c r="A44" s="7" t="s">
        <v>80</v>
      </c>
      <c r="B44" s="8" t="s">
        <v>41</v>
      </c>
      <c r="C44" s="14">
        <f t="shared" si="0"/>
        <v>540.3</v>
      </c>
      <c r="D44" s="14">
        <v>234.1</v>
      </c>
      <c r="E44" s="14">
        <v>306.2</v>
      </c>
      <c r="F44" s="14">
        <f t="shared" si="1"/>
        <v>540.3</v>
      </c>
      <c r="G44" s="14">
        <f t="shared" si="2"/>
        <v>234.1</v>
      </c>
      <c r="H44" s="14">
        <f t="shared" si="3"/>
        <v>306.2</v>
      </c>
      <c r="M44" s="22"/>
      <c r="N44" s="22"/>
      <c r="O44" s="22"/>
    </row>
    <row r="45" spans="1:15" ht="18.75">
      <c r="A45" s="7" t="s">
        <v>81</v>
      </c>
      <c r="B45" s="8" t="s">
        <v>42</v>
      </c>
      <c r="C45" s="14">
        <f t="shared" si="0"/>
        <v>961.2</v>
      </c>
      <c r="D45" s="14">
        <v>358.5</v>
      </c>
      <c r="E45" s="14">
        <v>602.7</v>
      </c>
      <c r="F45" s="14">
        <f t="shared" si="1"/>
        <v>961.2</v>
      </c>
      <c r="G45" s="14">
        <f t="shared" si="2"/>
        <v>358.5</v>
      </c>
      <c r="H45" s="14">
        <f t="shared" si="3"/>
        <v>602.7</v>
      </c>
      <c r="M45" s="22"/>
      <c r="N45" s="22"/>
      <c r="O45" s="22"/>
    </row>
    <row r="46" spans="1:15" ht="18.75">
      <c r="A46" s="7" t="s">
        <v>82</v>
      </c>
      <c r="B46" s="8" t="s">
        <v>43</v>
      </c>
      <c r="C46" s="14">
        <f t="shared" si="0"/>
        <v>1290.4</v>
      </c>
      <c r="D46" s="14">
        <v>677.4</v>
      </c>
      <c r="E46" s="14">
        <v>613</v>
      </c>
      <c r="F46" s="14">
        <f t="shared" si="1"/>
        <v>1290.4</v>
      </c>
      <c r="G46" s="14">
        <f t="shared" si="2"/>
        <v>677.4</v>
      </c>
      <c r="H46" s="14">
        <f t="shared" si="3"/>
        <v>613</v>
      </c>
      <c r="M46" s="22"/>
      <c r="N46" s="22"/>
      <c r="O46" s="22"/>
    </row>
    <row r="47" spans="1:15" ht="18.75">
      <c r="A47" s="7" t="s">
        <v>83</v>
      </c>
      <c r="B47" s="8" t="s">
        <v>44</v>
      </c>
      <c r="C47" s="14">
        <f t="shared" si="0"/>
        <v>1899.9</v>
      </c>
      <c r="D47" s="14">
        <v>600</v>
      </c>
      <c r="E47" s="14">
        <v>1299.9</v>
      </c>
      <c r="F47" s="14">
        <f t="shared" si="1"/>
        <v>1899.9</v>
      </c>
      <c r="G47" s="14">
        <f t="shared" si="2"/>
        <v>600</v>
      </c>
      <c r="H47" s="14">
        <f t="shared" si="3"/>
        <v>1299.9</v>
      </c>
      <c r="M47" s="22"/>
      <c r="N47" s="22"/>
      <c r="O47" s="22"/>
    </row>
    <row r="48" spans="1:15" ht="18.75">
      <c r="A48" s="7" t="s">
        <v>84</v>
      </c>
      <c r="B48" s="8" t="s">
        <v>45</v>
      </c>
      <c r="C48" s="14">
        <f t="shared" si="0"/>
        <v>1998.3000000000002</v>
      </c>
      <c r="D48" s="14">
        <v>665.4</v>
      </c>
      <c r="E48" s="14">
        <v>1332.9</v>
      </c>
      <c r="F48" s="14">
        <f t="shared" si="1"/>
        <v>1998.3000000000002</v>
      </c>
      <c r="G48" s="14">
        <f t="shared" si="2"/>
        <v>665.4</v>
      </c>
      <c r="H48" s="14">
        <f t="shared" si="3"/>
        <v>1332.9</v>
      </c>
      <c r="M48" s="22"/>
      <c r="N48" s="22"/>
      <c r="O48" s="22"/>
    </row>
    <row r="49" spans="1:15" ht="18.75">
      <c r="A49" s="7" t="s">
        <v>85</v>
      </c>
      <c r="B49" s="8" t="s">
        <v>46</v>
      </c>
      <c r="C49" s="14">
        <f t="shared" si="0"/>
        <v>948.0999999999999</v>
      </c>
      <c r="D49" s="14">
        <v>266.3</v>
      </c>
      <c r="E49" s="14">
        <v>681.8</v>
      </c>
      <c r="F49" s="14">
        <f t="shared" si="1"/>
        <v>948.0999999999999</v>
      </c>
      <c r="G49" s="14">
        <f t="shared" si="2"/>
        <v>266.3</v>
      </c>
      <c r="H49" s="14">
        <f t="shared" si="3"/>
        <v>681.8</v>
      </c>
      <c r="M49" s="22"/>
      <c r="N49" s="22"/>
      <c r="O49" s="22"/>
    </row>
    <row r="50" spans="1:15" ht="18.75">
      <c r="A50" s="7" t="s">
        <v>86</v>
      </c>
      <c r="B50" s="8" t="s">
        <v>47</v>
      </c>
      <c r="C50" s="14">
        <f t="shared" si="0"/>
        <v>313.1</v>
      </c>
      <c r="D50" s="14">
        <v>295</v>
      </c>
      <c r="E50" s="14">
        <v>18.1</v>
      </c>
      <c r="F50" s="14">
        <f t="shared" si="1"/>
        <v>313.1</v>
      </c>
      <c r="G50" s="14">
        <f t="shared" si="2"/>
        <v>295</v>
      </c>
      <c r="H50" s="14">
        <f t="shared" si="3"/>
        <v>18.1</v>
      </c>
      <c r="M50" s="22"/>
      <c r="N50" s="22"/>
      <c r="O50" s="22"/>
    </row>
    <row r="51" spans="1:15" ht="18.75">
      <c r="A51" s="7" t="s">
        <v>87</v>
      </c>
      <c r="B51" s="8" t="s">
        <v>48</v>
      </c>
      <c r="C51" s="14">
        <f t="shared" si="0"/>
        <v>45</v>
      </c>
      <c r="D51" s="14">
        <v>45</v>
      </c>
      <c r="E51" s="14">
        <v>0</v>
      </c>
      <c r="F51" s="14">
        <f t="shared" si="1"/>
        <v>45</v>
      </c>
      <c r="G51" s="14">
        <f t="shared" si="2"/>
        <v>45</v>
      </c>
      <c r="H51" s="14">
        <f t="shared" si="3"/>
        <v>0</v>
      </c>
      <c r="M51" s="22"/>
      <c r="N51" s="22"/>
      <c r="O51" s="22"/>
    </row>
    <row r="52" spans="1:15" ht="18.75">
      <c r="A52" s="11" t="s">
        <v>0</v>
      </c>
      <c r="B52" s="12" t="s">
        <v>49</v>
      </c>
      <c r="C52" s="15">
        <f t="shared" si="0"/>
        <v>75510.50000000001</v>
      </c>
      <c r="D52" s="15">
        <f>SUM(D9:D51)</f>
        <v>38611.00000000001</v>
      </c>
      <c r="E52" s="16">
        <f>SUM(E9:E51)</f>
        <v>36899.50000000001</v>
      </c>
      <c r="F52" s="15">
        <f t="shared" si="1"/>
        <v>75510.50000000001</v>
      </c>
      <c r="G52" s="15">
        <f t="shared" si="2"/>
        <v>38611.00000000001</v>
      </c>
      <c r="H52" s="15">
        <f t="shared" si="3"/>
        <v>36899.50000000001</v>
      </c>
      <c r="M52" s="22"/>
      <c r="N52" s="22"/>
      <c r="O52" s="22"/>
    </row>
    <row r="53" spans="13:15" ht="18.75">
      <c r="M53" s="22"/>
      <c r="N53" s="22"/>
      <c r="O53" s="22"/>
    </row>
    <row r="54" spans="13:15" ht="18.75">
      <c r="M54" s="22"/>
      <c r="N54" s="22"/>
      <c r="O54" s="22"/>
    </row>
    <row r="55" spans="13:15" ht="18.75">
      <c r="M55" s="23"/>
      <c r="N55" s="23"/>
      <c r="O55" s="24"/>
    </row>
  </sheetData>
  <sheetProtection/>
  <mergeCells count="14">
    <mergeCell ref="F5:H5"/>
    <mergeCell ref="F6:F7"/>
    <mergeCell ref="G6:H6"/>
    <mergeCell ref="M8:O8"/>
    <mergeCell ref="A1:H1"/>
    <mergeCell ref="M9:M10"/>
    <mergeCell ref="N9:O9"/>
    <mergeCell ref="A2:G2"/>
    <mergeCell ref="A4:A7"/>
    <mergeCell ref="B4:B7"/>
    <mergeCell ref="D6:E6"/>
    <mergeCell ref="C6:C7"/>
    <mergeCell ref="C4:E4"/>
    <mergeCell ref="F4:H4"/>
  </mergeCells>
  <printOptions horizontalCentered="1"/>
  <pageMargins left="0.7874015748031497" right="0.5118110236220472" top="0.5511811023622047" bottom="0.35433070866141736" header="0.31496062992125984" footer="0.11811023622047245"/>
  <pageSetup firstPageNumber="517" useFirstPageNumber="1" fitToHeight="1" fitToWidth="1" orientation="portrait" paperSize="9" scale="5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2020-04-06T15:11:00Z</cp:lastPrinted>
  <dcterms:created xsi:type="dcterms:W3CDTF">2018-09-27T18:42:51Z</dcterms:created>
  <dcterms:modified xsi:type="dcterms:W3CDTF">2020-04-06T15:11:03Z</dcterms:modified>
  <cp:category/>
  <cp:version/>
  <cp:contentType/>
  <cp:contentStatus/>
</cp:coreProperties>
</file>