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_FilterDatabase" localSheetId="0" hidden="1">Table1!$A$5:$M$36</definedName>
    <definedName name="_xlnm.Print_Titles" localSheetId="0">Table1!$5:$5</definedName>
    <definedName name="_xlnm.Print_Area" localSheetId="0">Table1!$A$1:$M$44</definedName>
  </definedNames>
  <calcPr calcId="162913"/>
</workbook>
</file>

<file path=xl/calcChain.xml><?xml version="1.0" encoding="utf-8"?>
<calcChain xmlns="http://schemas.openxmlformats.org/spreadsheetml/2006/main">
  <c r="G6" i="1" l="1"/>
  <c r="M23" i="1" l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4" i="1"/>
  <c r="M25" i="1"/>
  <c r="M26" i="1"/>
  <c r="M27" i="1"/>
  <c r="M28" i="1"/>
  <c r="K6" i="1"/>
  <c r="H6" i="1"/>
  <c r="F7" i="1"/>
  <c r="E6" i="1" l="1"/>
  <c r="J14" i="1" l="1"/>
  <c r="I14" i="1"/>
  <c r="L14" i="1"/>
  <c r="L7" i="1" l="1"/>
  <c r="M7" i="1"/>
  <c r="L8" i="1"/>
  <c r="M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M30" i="1"/>
  <c r="L36" i="1"/>
  <c r="I7" i="1"/>
  <c r="J7" i="1"/>
  <c r="I8" i="1"/>
  <c r="J8" i="1"/>
  <c r="I9" i="1"/>
  <c r="I10" i="1"/>
  <c r="J10" i="1"/>
  <c r="I11" i="1"/>
  <c r="I12" i="1"/>
  <c r="I13" i="1"/>
  <c r="J13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30" i="1"/>
  <c r="J30" i="1"/>
  <c r="I36" i="1"/>
  <c r="G7" i="1"/>
  <c r="F8" i="1"/>
  <c r="G8" i="1"/>
  <c r="F9" i="1"/>
  <c r="G10" i="1"/>
  <c r="F11" i="1"/>
  <c r="F12" i="1"/>
  <c r="F13" i="1"/>
  <c r="G13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30" i="1"/>
  <c r="G30" i="1"/>
  <c r="C6" i="1"/>
  <c r="L6" i="1" s="1"/>
  <c r="I6" i="1" l="1"/>
  <c r="F6" i="1"/>
  <c r="D6" i="1"/>
  <c r="M6" i="1" l="1"/>
  <c r="J6" i="1"/>
  <c r="J11" i="1"/>
  <c r="G11" i="1"/>
  <c r="M9" i="1"/>
  <c r="J9" i="1"/>
  <c r="G9" i="1"/>
  <c r="J12" i="1"/>
  <c r="G12" i="1"/>
  <c r="M36" i="1"/>
  <c r="J36" i="1"/>
</calcChain>
</file>

<file path=xl/sharedStrings.xml><?xml version="1.0" encoding="utf-8"?>
<sst xmlns="http://schemas.openxmlformats.org/spreadsheetml/2006/main" count="81" uniqueCount="72">
  <si>
    <t>Всего</t>
  </si>
  <si>
    <t>Расходы, не включенные в государственные программы Тверской области</t>
  </si>
  <si>
    <t xml:space="preserve">в % </t>
  </si>
  <si>
    <t>в %</t>
  </si>
  <si>
    <t>к ожидаемой оценке</t>
  </si>
  <si>
    <t xml:space="preserve">Наименование государственной программы Тверской области </t>
  </si>
  <si>
    <t xml:space="preserve">тыс. руб. </t>
  </si>
  <si>
    <t>2019 год
(проект)</t>
  </si>
  <si>
    <t>2020 год
(проект)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</si>
  <si>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</si>
  <si>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</si>
  <si>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</si>
  <si>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</si>
  <si>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</si>
  <si>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</si>
  <si>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</si>
  <si>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</si>
  <si>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</si>
  <si>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</si>
  <si>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</si>
  <si>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</si>
  <si>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</si>
  <si>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</si>
  <si>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</si>
  <si>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</si>
  <si>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</si>
  <si>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</si>
  <si>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</si>
  <si>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</si>
  <si>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</si>
  <si>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</si>
  <si>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99</t>
  </si>
  <si>
    <t>св.200</t>
  </si>
  <si>
    <t xml:space="preserve">Государственная программа Тверской области "Государственное управление и гражданское общество Тверской области" </t>
  </si>
  <si>
    <t xml:space="preserve">Государственная программа Тверской области "Сохранение, популяризация и государственная охрана культурного наследия Тверской области" </t>
  </si>
  <si>
    <t xml:space="preserve">Государственная программа Тверской области "Развитие образования Тверской области" </t>
  </si>
  <si>
    <t xml:space="preserve"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 </t>
  </si>
  <si>
    <t xml:space="preserve">Государственная программа Тверской области "Здравоохранение Тверской области" </t>
  </si>
  <si>
    <t xml:space="preserve">Государственная программа Тверской области "Жилищно-коммунальное хозяйство и энергетика Тверской области"  </t>
  </si>
  <si>
    <t xml:space="preserve">Государственная программа Тверской области "Развитие транспортного комплекса и дорожного хозяйства Тверской области" </t>
  </si>
  <si>
    <t xml:space="preserve">Государственная программа Тверской области "Культура Тверской области"  </t>
  </si>
  <si>
    <t xml:space="preserve">Государственная программа Тверской области "Физическая культура и спорт Тверской области"  </t>
  </si>
  <si>
    <t xml:space="preserve">Государственная программа Тверской области "Молодежь Верхневолжья"  </t>
  </si>
  <si>
    <t xml:space="preserve">Государственная программа Тверской области "Социальная поддержка и защита населения Тверской области"  </t>
  </si>
  <si>
    <t xml:space="preserve">Государственная программа Тверской области "Содействие занятости населения Тверской области"  </t>
  </si>
  <si>
    <t xml:space="preserve"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 </t>
  </si>
  <si>
    <t xml:space="preserve">Государственная программа Тверской области "Государственное регулирование цен (тарифов) в Тверской области»  </t>
  </si>
  <si>
    <t xml:space="preserve">Государственная программа Тверской области "Обеспечение государственного надзора и контроля в Тверской области"  </t>
  </si>
  <si>
    <t xml:space="preserve">Государственная программа Тверской области "Обеспечение эпизоотического и ветеринарно-санитарного благополучия на территории Тверской области" </t>
  </si>
  <si>
    <t xml:space="preserve"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</t>
  </si>
  <si>
    <t xml:space="preserve">Государственная программа Тверской области "Управление природными ресурсами и охрана окружающей среды Тверской области" </t>
  </si>
  <si>
    <t xml:space="preserve">Государственная программа Тверской области "Обеспечение правопорядка и безопасности населения Тверской области"  </t>
  </si>
  <si>
    <t xml:space="preserve">Государственная программа Тверской области "Лесное хозяйство Тверской области"  </t>
  </si>
  <si>
    <t xml:space="preserve">Государственная программа Тверской области "Сельское хозяйство Тверской области"  </t>
  </si>
  <si>
    <t xml:space="preserve">Государственная программа Тверской области "Управление общественными финансами и совершенствование региональной налоговой политики"  </t>
  </si>
  <si>
    <t xml:space="preserve">Государственная программа Тверской области "Развитие туристской индустрии в Тверской области" </t>
  </si>
  <si>
    <r>
      <t xml:space="preserve">Государственная программа Тверской области "Экономическое развитие и инновационная экономика Тверской области" </t>
    </r>
    <r>
      <rPr>
        <b/>
        <vertAlign val="superscript"/>
        <sz val="16"/>
        <rFont val="Times New Roman"/>
        <family val="1"/>
        <charset val="204"/>
      </rPr>
      <t>1</t>
    </r>
  </si>
  <si>
    <t xml:space="preserve">Государственная программа Тверской области "Развитие промышленного производства и торговли в  Тверской области"  </t>
  </si>
  <si>
    <r>
      <t xml:space="preserve">Государственная программа Тверской области "Развитие промышленного производства и информационных технологий Тверской области" 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8"/>
        <rFont val="Times New Roman"/>
        <family val="1"/>
        <charset val="204"/>
      </rPr>
      <t xml:space="preserve"> </t>
    </r>
  </si>
  <si>
    <r>
      <t xml:space="preserve">Государственная программа Тверской области "Развитие архивного дела в Тверской области" </t>
    </r>
    <r>
      <rPr>
        <b/>
        <vertAlign val="superscript"/>
        <sz val="14"/>
        <rFont val="Times New Roman"/>
        <family val="1"/>
        <charset val="204"/>
      </rPr>
      <t>3</t>
    </r>
  </si>
  <si>
    <r>
      <t>Государственная программа Тверской области "Государственная охрана объектов культурного наследия Тверской области"</t>
    </r>
    <r>
      <rPr>
        <b/>
        <vertAlign val="superscript"/>
        <sz val="14"/>
        <rFont val="Times New Roman"/>
        <family val="1"/>
        <charset val="204"/>
      </rPr>
      <t>4</t>
    </r>
  </si>
  <si>
    <t>1 - с 2018 года в государственной программе учтены мероприятия: на обеспечение доступности предоставления государственных и муниципальных услуг по принципу "одного окна" (МФЦ);  расходы, связанные с использование информационно-коммуникационных технологий, реализация которых в 2016-2017 годах осуществлялась в государственной программе "Развитие промышленного производства и информационных технологий Тверской области". Мероприятия на развитие туристской отрасли с 2018 года предусмотрены  в государственной программе "Развитие туристской индустрии в Тверской области".</t>
  </si>
  <si>
    <t>2- действие государственной программы завершено в 2017 году. С 2018 года расходы учтены в государственных программах Тверской области: "Развитие промышленного производства и торговли в  Тверской области" и "Экономическое развитие и инновационная экономика Тверской области".</t>
  </si>
  <si>
    <t>3- действие государственной программы завершено в 2017 году. Расходы по архивному делу с 2018 года предусмотрены в ГП Государственная программа Тверской области "Сохранение, популяризация и государственная охрана культурного наследия Тверской области" на 2018 – 2023 годы.</t>
  </si>
  <si>
    <t>4- действие государственной программы завершено в 2017 году. Расходы по охране объектов культурного наследияТверской области с 2018 года предусмотрены в ГП Государственная программа Тверской области "Сохранение, популяризация и государственная охрана культурного наследия Тверской области" на 2018 – 2023 годы.</t>
  </si>
  <si>
    <t>Исполнено
за 2017 год</t>
  </si>
  <si>
    <t xml:space="preserve">Ожидаемая 
оценка 
2018 год </t>
  </si>
  <si>
    <t>к факту 
2017</t>
  </si>
  <si>
    <t>2021 год
(проект)</t>
  </si>
  <si>
    <t>Сведения о расходах областного бюджета Тверской области по государственным программам на 2019 год и плановый период 2020 и 2021 годов в сравнении с ожидаемым исполнением за 2018 год и отчетом за 2017 год</t>
  </si>
  <si>
    <t>Государственная программа Тверской области "Территориальное планирование, градостроительство и архитектура в Тверской области" на 2019 - 2024 годы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</si>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</sst>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&quot;р.&quot;_-;\-* #,##0.00&quot;р.&quot;_-;_-* &quot;-&quot;??&quot;р.&quot;_-;_-@_-"/>
    <numFmt numFmtId="166" formatCode="_-* #,##0.0\ _₽_-;\-* #,##0.0\ _₽_-;_-* &quot;-&quot;?\ _₽_-;_-@_-"/>
  </numFmts>
  <fonts count="1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vertical="top" wrapText="1"/>
    </xf>
    <xf numFmtId="0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8" fillId="3" borderId="3" xfId="0" applyNumberFormat="1" applyFont="1" applyFill="1" applyBorder="1" applyAlignment="1">
      <alignment horizontal="left" vertical="center" wrapText="1" indent="1"/>
    </xf>
    <xf numFmtId="0" fontId="9" fillId="3" borderId="3" xfId="0" applyNumberFormat="1" applyFont="1" applyFill="1" applyBorder="1" applyAlignment="1">
      <alignment horizontal="left" vertical="center" wrapText="1" indent="1"/>
    </xf>
    <xf numFmtId="166" fontId="10" fillId="3" borderId="1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left" vertical="center" wrapText="1" indent="1"/>
    </xf>
    <xf numFmtId="165" fontId="12" fillId="3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50.6640625" customWidth="1"/>
    <col min="2" max="2" width="7.83203125" customWidth="1"/>
    <col min="3" max="5" width="21.1640625" customWidth="1"/>
    <col min="6" max="6" width="17.1640625" style="1" customWidth="1"/>
    <col min="7" max="7" width="17.83203125" style="1" customWidth="1"/>
    <col min="8" max="8" width="21.1640625" customWidth="1"/>
    <col min="9" max="9" width="14.33203125" customWidth="1"/>
    <col min="10" max="10" width="17.5" customWidth="1"/>
    <col min="11" max="11" width="21.1640625" bestFit="1" customWidth="1"/>
    <col min="12" max="12" width="14.6640625" customWidth="1"/>
    <col min="13" max="13" width="20" customWidth="1"/>
  </cols>
  <sheetData>
    <row r="1" spans="1:13" ht="96.75" customHeight="1" x14ac:dyDescent="0.2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5" t="s">
        <v>6</v>
      </c>
    </row>
    <row r="3" spans="1:13" ht="18.75" x14ac:dyDescent="0.2">
      <c r="A3" s="19" t="s">
        <v>5</v>
      </c>
      <c r="B3" s="8"/>
      <c r="C3" s="22" t="s">
        <v>65</v>
      </c>
      <c r="D3" s="22" t="s">
        <v>66</v>
      </c>
      <c r="E3" s="22" t="s">
        <v>7</v>
      </c>
      <c r="F3" s="21" t="s">
        <v>2</v>
      </c>
      <c r="G3" s="21"/>
      <c r="H3" s="22" t="s">
        <v>8</v>
      </c>
      <c r="I3" s="21" t="s">
        <v>3</v>
      </c>
      <c r="J3" s="21"/>
      <c r="K3" s="22" t="s">
        <v>68</v>
      </c>
      <c r="L3" s="21" t="s">
        <v>3</v>
      </c>
      <c r="M3" s="21"/>
    </row>
    <row r="4" spans="1:13" ht="75.75" customHeight="1" x14ac:dyDescent="0.2">
      <c r="A4" s="19"/>
      <c r="B4" s="8"/>
      <c r="C4" s="22"/>
      <c r="D4" s="22"/>
      <c r="E4" s="22"/>
      <c r="F4" s="6" t="s">
        <v>67</v>
      </c>
      <c r="G4" s="6" t="s">
        <v>4</v>
      </c>
      <c r="H4" s="22"/>
      <c r="I4" s="6" t="s">
        <v>67</v>
      </c>
      <c r="J4" s="6" t="s">
        <v>4</v>
      </c>
      <c r="K4" s="22"/>
      <c r="L4" s="6" t="s">
        <v>67</v>
      </c>
      <c r="M4" s="6" t="s">
        <v>4</v>
      </c>
    </row>
    <row r="5" spans="1:13" ht="18" customHeight="1" x14ac:dyDescent="0.2">
      <c r="A5" s="7">
        <v>1</v>
      </c>
      <c r="B5" s="7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s="4" customFormat="1" ht="18.75" x14ac:dyDescent="0.2">
      <c r="A6" s="10" t="s">
        <v>0</v>
      </c>
      <c r="B6" s="10"/>
      <c r="C6" s="11">
        <f>SUM(C7:C36)</f>
        <v>52572369.500000007</v>
      </c>
      <c r="D6" s="11">
        <f>SUM(D7:D36)</f>
        <v>59180046.899999999</v>
      </c>
      <c r="E6" s="11">
        <f>SUM(E7:E36)</f>
        <v>62347189.600000016</v>
      </c>
      <c r="F6" s="12">
        <f>E6/C6*100</f>
        <v>118.5930750182375</v>
      </c>
      <c r="G6" s="12">
        <f>E6/D6*100</f>
        <v>105.35170697879256</v>
      </c>
      <c r="H6" s="12">
        <f>SUM(H7:H36)</f>
        <v>57473168.899999984</v>
      </c>
      <c r="I6" s="12">
        <f>H6/C6*100</f>
        <v>109.32200592556509</v>
      </c>
      <c r="J6" s="12">
        <f>H6/D6*100</f>
        <v>97.115788024155805</v>
      </c>
      <c r="K6" s="12">
        <f>SUM(K7:K36)</f>
        <v>56835338.099999994</v>
      </c>
      <c r="L6" s="12">
        <f>K6/C6*100</f>
        <v>108.10876253161841</v>
      </c>
      <c r="M6" s="12">
        <f>K6/D6*100</f>
        <v>96.038007871196868</v>
      </c>
    </row>
    <row r="7" spans="1:13" s="2" customFormat="1" ht="47.25" x14ac:dyDescent="0.2">
      <c r="A7" s="13" t="s">
        <v>35</v>
      </c>
      <c r="B7" s="14">
        <v>54</v>
      </c>
      <c r="C7" s="15">
        <v>11803181.399999999</v>
      </c>
      <c r="D7" s="15">
        <v>13402891.6</v>
      </c>
      <c r="E7" s="15">
        <v>14045460.5</v>
      </c>
      <c r="F7" s="15">
        <f>E7/C7*100</f>
        <v>118.99724340422321</v>
      </c>
      <c r="G7" s="15">
        <f t="shared" ref="G7:G28" si="0">E7/D7*100</f>
        <v>104.79425574105218</v>
      </c>
      <c r="H7" s="15">
        <v>13245197.6</v>
      </c>
      <c r="I7" s="15">
        <f t="shared" ref="I7:I36" si="1">H7/C7*100</f>
        <v>112.21718239457034</v>
      </c>
      <c r="J7" s="15">
        <f t="shared" ref="J7:J36" si="2">H7/D7*100</f>
        <v>98.823432997100412</v>
      </c>
      <c r="K7" s="15">
        <v>12510875.6</v>
      </c>
      <c r="L7" s="15">
        <f t="shared" ref="L7:L36" si="3">K7/C7*100</f>
        <v>105.99579194809291</v>
      </c>
      <c r="M7" s="15">
        <f t="shared" ref="M7:M36" si="4">K7/D7*100</f>
        <v>93.344600354747328</v>
      </c>
    </row>
    <row r="8" spans="1:13" s="2" customFormat="1" ht="110.25" x14ac:dyDescent="0.2">
      <c r="A8" s="13" t="s">
        <v>36</v>
      </c>
      <c r="B8" s="14">
        <v>55</v>
      </c>
      <c r="C8" s="15">
        <v>1521002.8000000003</v>
      </c>
      <c r="D8" s="15">
        <v>375777.5</v>
      </c>
      <c r="E8" s="15">
        <v>242821.9</v>
      </c>
      <c r="F8" s="15">
        <f t="shared" ref="F8:F28" si="5">E8/C8*100</f>
        <v>15.964592570112293</v>
      </c>
      <c r="G8" s="15">
        <f t="shared" si="0"/>
        <v>64.618530912574585</v>
      </c>
      <c r="H8" s="15">
        <v>252393.1</v>
      </c>
      <c r="I8" s="15">
        <f t="shared" si="1"/>
        <v>16.593861628657091</v>
      </c>
      <c r="J8" s="15">
        <f t="shared" si="2"/>
        <v>67.165570051426712</v>
      </c>
      <c r="K8" s="15">
        <v>206195.7</v>
      </c>
      <c r="L8" s="15">
        <f t="shared" si="3"/>
        <v>13.556562815005993</v>
      </c>
      <c r="M8" s="15">
        <f t="shared" si="4"/>
        <v>54.871752566345776</v>
      </c>
    </row>
    <row r="9" spans="1:13" s="2" customFormat="1" ht="47.25" x14ac:dyDescent="0.2">
      <c r="A9" s="13" t="s">
        <v>37</v>
      </c>
      <c r="B9" s="14">
        <v>56</v>
      </c>
      <c r="C9" s="15">
        <v>9719548.1999999993</v>
      </c>
      <c r="D9" s="15">
        <v>12804465.6</v>
      </c>
      <c r="E9" s="15">
        <v>12429377.800000001</v>
      </c>
      <c r="F9" s="15">
        <f t="shared" si="5"/>
        <v>127.88020126285295</v>
      </c>
      <c r="G9" s="15">
        <f t="shared" si="0"/>
        <v>97.070648539990628</v>
      </c>
      <c r="H9" s="15">
        <v>12613702.5</v>
      </c>
      <c r="I9" s="15">
        <f t="shared" si="1"/>
        <v>129.77663406206474</v>
      </c>
      <c r="J9" s="15">
        <f t="shared" si="2"/>
        <v>98.510183041141516</v>
      </c>
      <c r="K9" s="15">
        <v>12797257</v>
      </c>
      <c r="L9" s="15">
        <f t="shared" si="3"/>
        <v>131.66514262463355</v>
      </c>
      <c r="M9" s="15">
        <f t="shared" si="4"/>
        <v>99.943702453306599</v>
      </c>
    </row>
    <row r="10" spans="1:13" s="2" customFormat="1" ht="63" x14ac:dyDescent="0.2">
      <c r="A10" s="13" t="s">
        <v>38</v>
      </c>
      <c r="B10" s="14" t="s">
        <v>9</v>
      </c>
      <c r="C10" s="15">
        <v>703450</v>
      </c>
      <c r="D10" s="15">
        <v>1473928.3</v>
      </c>
      <c r="E10" s="15">
        <v>1712905.8</v>
      </c>
      <c r="F10" s="15" t="s">
        <v>32</v>
      </c>
      <c r="G10" s="15">
        <f t="shared" si="0"/>
        <v>116.21364485640177</v>
      </c>
      <c r="H10" s="15">
        <v>886778.2</v>
      </c>
      <c r="I10" s="15">
        <f t="shared" si="1"/>
        <v>126.06129788897576</v>
      </c>
      <c r="J10" s="15">
        <f t="shared" si="2"/>
        <v>60.16426986305914</v>
      </c>
      <c r="K10" s="15">
        <v>486454.4</v>
      </c>
      <c r="L10" s="15">
        <f t="shared" si="3"/>
        <v>69.15266188073069</v>
      </c>
      <c r="M10" s="15">
        <f t="shared" si="4"/>
        <v>33.003939201113106</v>
      </c>
    </row>
    <row r="11" spans="1:13" s="2" customFormat="1" ht="63" x14ac:dyDescent="0.2">
      <c r="A11" s="13" t="s">
        <v>39</v>
      </c>
      <c r="B11" s="14" t="s">
        <v>10</v>
      </c>
      <c r="C11" s="15">
        <v>6621344.0999999996</v>
      </c>
      <c r="D11" s="15">
        <v>7797657.5</v>
      </c>
      <c r="E11" s="15">
        <v>7685311.9000000004</v>
      </c>
      <c r="F11" s="15">
        <f t="shared" si="5"/>
        <v>116.06875860748576</v>
      </c>
      <c r="G11" s="15">
        <f t="shared" si="0"/>
        <v>98.559239104820904</v>
      </c>
      <c r="H11" s="15">
        <v>7336879</v>
      </c>
      <c r="I11" s="15">
        <f t="shared" si="1"/>
        <v>110.80649018074745</v>
      </c>
      <c r="J11" s="15">
        <f t="shared" si="2"/>
        <v>94.090808681966337</v>
      </c>
      <c r="K11" s="15">
        <v>7927992.7000000002</v>
      </c>
      <c r="L11" s="15">
        <f t="shared" si="3"/>
        <v>119.73388756521506</v>
      </c>
      <c r="M11" s="15">
        <f t="shared" si="4"/>
        <v>101.67146607811384</v>
      </c>
    </row>
    <row r="12" spans="1:13" s="2" customFormat="1" ht="47.25" x14ac:dyDescent="0.2">
      <c r="A12" s="13" t="s">
        <v>40</v>
      </c>
      <c r="B12" s="14" t="s">
        <v>11</v>
      </c>
      <c r="C12" s="15">
        <v>1327544.3</v>
      </c>
      <c r="D12" s="15">
        <v>1516439.6</v>
      </c>
      <c r="E12" s="15">
        <v>1865223.5</v>
      </c>
      <c r="F12" s="15">
        <f t="shared" si="5"/>
        <v>140.50178965779145</v>
      </c>
      <c r="G12" s="15">
        <f t="shared" si="0"/>
        <v>123.0001841154768</v>
      </c>
      <c r="H12" s="15">
        <v>1534470.7</v>
      </c>
      <c r="I12" s="15">
        <f t="shared" si="1"/>
        <v>115.58715592391154</v>
      </c>
      <c r="J12" s="15">
        <f t="shared" si="2"/>
        <v>101.18904175280043</v>
      </c>
      <c r="K12" s="15">
        <v>1534320.7</v>
      </c>
      <c r="L12" s="15">
        <f t="shared" si="3"/>
        <v>115.57585686594413</v>
      </c>
      <c r="M12" s="15">
        <f t="shared" si="4"/>
        <v>101.17915016199788</v>
      </c>
    </row>
    <row r="13" spans="1:13" s="2" customFormat="1" ht="47.25" x14ac:dyDescent="0.2">
      <c r="A13" s="13" t="s">
        <v>41</v>
      </c>
      <c r="B13" s="14" t="s">
        <v>12</v>
      </c>
      <c r="C13" s="15">
        <v>579588.30000000005</v>
      </c>
      <c r="D13" s="15">
        <v>765890</v>
      </c>
      <c r="E13" s="15">
        <v>862235.2</v>
      </c>
      <c r="F13" s="15">
        <f t="shared" si="5"/>
        <v>148.76684018638747</v>
      </c>
      <c r="G13" s="15">
        <f t="shared" si="0"/>
        <v>112.5795088067477</v>
      </c>
      <c r="H13" s="15">
        <v>899298.6</v>
      </c>
      <c r="I13" s="15">
        <f t="shared" si="1"/>
        <v>155.16162075735483</v>
      </c>
      <c r="J13" s="15">
        <f t="shared" si="2"/>
        <v>117.41876770815651</v>
      </c>
      <c r="K13" s="15">
        <v>679068.3</v>
      </c>
      <c r="L13" s="15">
        <f t="shared" si="3"/>
        <v>117.16390755299926</v>
      </c>
      <c r="M13" s="15">
        <f t="shared" si="4"/>
        <v>88.663946519735219</v>
      </c>
    </row>
    <row r="14" spans="1:13" s="2" customFormat="1" ht="31.5" x14ac:dyDescent="0.2">
      <c r="A14" s="13" t="s">
        <v>42</v>
      </c>
      <c r="B14" s="14" t="s">
        <v>13</v>
      </c>
      <c r="C14" s="15">
        <v>69943</v>
      </c>
      <c r="D14" s="15">
        <v>150582.9</v>
      </c>
      <c r="E14" s="15">
        <v>136043.9</v>
      </c>
      <c r="F14" s="15" t="s">
        <v>32</v>
      </c>
      <c r="G14" s="15" t="s">
        <v>32</v>
      </c>
      <c r="H14" s="15">
        <v>57596.5</v>
      </c>
      <c r="I14" s="15">
        <f t="shared" si="1"/>
        <v>82.347768897530855</v>
      </c>
      <c r="J14" s="15">
        <f t="shared" si="2"/>
        <v>38.249030932463121</v>
      </c>
      <c r="K14" s="15">
        <v>57596.5</v>
      </c>
      <c r="L14" s="15">
        <f t="shared" si="3"/>
        <v>82.347768897530855</v>
      </c>
      <c r="M14" s="15">
        <f t="shared" si="4"/>
        <v>38.249030932463121</v>
      </c>
    </row>
    <row r="15" spans="1:13" s="2" customFormat="1" ht="47.25" x14ac:dyDescent="0.2">
      <c r="A15" s="13" t="s">
        <v>43</v>
      </c>
      <c r="B15" s="14" t="s">
        <v>14</v>
      </c>
      <c r="C15" s="15">
        <v>9169980.5999999996</v>
      </c>
      <c r="D15" s="15">
        <v>9360427.1999999993</v>
      </c>
      <c r="E15" s="15">
        <v>9900934.0999999996</v>
      </c>
      <c r="F15" s="15">
        <f t="shared" si="5"/>
        <v>107.97115644933861</v>
      </c>
      <c r="G15" s="15">
        <f t="shared" si="0"/>
        <v>105.77438281876708</v>
      </c>
      <c r="H15" s="15">
        <v>9251263.9000000004</v>
      </c>
      <c r="I15" s="15">
        <f t="shared" si="1"/>
        <v>100.88640645542914</v>
      </c>
      <c r="J15" s="15">
        <f t="shared" si="2"/>
        <v>98.833778654888761</v>
      </c>
      <c r="K15" s="15">
        <v>9376596.6999999993</v>
      </c>
      <c r="L15" s="15">
        <f t="shared" si="3"/>
        <v>102.25317924881978</v>
      </c>
      <c r="M15" s="15">
        <f t="shared" si="4"/>
        <v>100.17274318419997</v>
      </c>
    </row>
    <row r="16" spans="1:13" s="2" customFormat="1" ht="47.25" x14ac:dyDescent="0.2">
      <c r="A16" s="13" t="s">
        <v>44</v>
      </c>
      <c r="B16" s="14" t="s">
        <v>15</v>
      </c>
      <c r="C16" s="15">
        <v>535517.09999999986</v>
      </c>
      <c r="D16" s="15">
        <v>621827.5</v>
      </c>
      <c r="E16" s="15">
        <v>419228.2</v>
      </c>
      <c r="F16" s="15">
        <f t="shared" si="5"/>
        <v>78.284745715869789</v>
      </c>
      <c r="G16" s="15">
        <f t="shared" si="0"/>
        <v>67.41872947079375</v>
      </c>
      <c r="H16" s="15">
        <v>425987</v>
      </c>
      <c r="I16" s="15">
        <f t="shared" si="1"/>
        <v>79.546852938963127</v>
      </c>
      <c r="J16" s="15">
        <f t="shared" si="2"/>
        <v>68.505654703273819</v>
      </c>
      <c r="K16" s="15">
        <v>426215.6</v>
      </c>
      <c r="L16" s="15">
        <f t="shared" si="3"/>
        <v>79.589540651456332</v>
      </c>
      <c r="M16" s="15">
        <f t="shared" si="4"/>
        <v>68.542417310266913</v>
      </c>
    </row>
    <row r="17" spans="1:13" s="2" customFormat="1" ht="78.75" x14ac:dyDescent="0.2">
      <c r="A17" s="13" t="s">
        <v>45</v>
      </c>
      <c r="B17" s="14" t="s">
        <v>16</v>
      </c>
      <c r="C17" s="15">
        <v>110280.3</v>
      </c>
      <c r="D17" s="15">
        <v>183357.6</v>
      </c>
      <c r="E17" s="15">
        <v>183796.4</v>
      </c>
      <c r="F17" s="15">
        <f t="shared" si="5"/>
        <v>166.66294886756745</v>
      </c>
      <c r="G17" s="15">
        <f t="shared" si="0"/>
        <v>100.23931377810355</v>
      </c>
      <c r="H17" s="15">
        <v>162467.9</v>
      </c>
      <c r="I17" s="15">
        <f t="shared" si="1"/>
        <v>147.32268591942531</v>
      </c>
      <c r="J17" s="15">
        <f t="shared" si="2"/>
        <v>88.607126184025091</v>
      </c>
      <c r="K17" s="15">
        <v>158663.70000000001</v>
      </c>
      <c r="L17" s="15">
        <f t="shared" si="3"/>
        <v>143.87311242352442</v>
      </c>
      <c r="M17" s="15">
        <f t="shared" si="4"/>
        <v>86.532382622809195</v>
      </c>
    </row>
    <row r="18" spans="1:13" s="2" customFormat="1" ht="63" x14ac:dyDescent="0.2">
      <c r="A18" s="13" t="s">
        <v>46</v>
      </c>
      <c r="B18" s="14" t="s">
        <v>17</v>
      </c>
      <c r="C18" s="15">
        <v>45022.3</v>
      </c>
      <c r="D18" s="15">
        <v>53861.9</v>
      </c>
      <c r="E18" s="15">
        <v>53861.9</v>
      </c>
      <c r="F18" s="15">
        <f t="shared" si="5"/>
        <v>119.63382590405199</v>
      </c>
      <c r="G18" s="15">
        <f t="shared" si="0"/>
        <v>100</v>
      </c>
      <c r="H18" s="15">
        <v>53861.9</v>
      </c>
      <c r="I18" s="15">
        <f t="shared" si="1"/>
        <v>119.63382590405199</v>
      </c>
      <c r="J18" s="15">
        <f t="shared" si="2"/>
        <v>100</v>
      </c>
      <c r="K18" s="15">
        <v>53861.9</v>
      </c>
      <c r="L18" s="15">
        <f t="shared" si="3"/>
        <v>119.63382590405199</v>
      </c>
      <c r="M18" s="15">
        <f t="shared" si="4"/>
        <v>100</v>
      </c>
    </row>
    <row r="19" spans="1:13" s="2" customFormat="1" ht="63" x14ac:dyDescent="0.2">
      <c r="A19" s="13" t="s">
        <v>47</v>
      </c>
      <c r="B19" s="14" t="s">
        <v>18</v>
      </c>
      <c r="C19" s="15">
        <v>199700.2</v>
      </c>
      <c r="D19" s="15">
        <v>201994.1</v>
      </c>
      <c r="E19" s="15">
        <v>206434.6</v>
      </c>
      <c r="F19" s="15">
        <f t="shared" si="5"/>
        <v>103.37225501026037</v>
      </c>
      <c r="G19" s="15">
        <f t="shared" si="0"/>
        <v>102.19833153542604</v>
      </c>
      <c r="H19" s="15">
        <v>200714.1</v>
      </c>
      <c r="I19" s="15">
        <f t="shared" si="1"/>
        <v>100.50771105887726</v>
      </c>
      <c r="J19" s="15">
        <f t="shared" si="2"/>
        <v>99.366318125133361</v>
      </c>
      <c r="K19" s="15">
        <v>200714.1</v>
      </c>
      <c r="L19" s="15">
        <f t="shared" si="3"/>
        <v>100.50771105887726</v>
      </c>
      <c r="M19" s="15">
        <f t="shared" si="4"/>
        <v>99.366318125133361</v>
      </c>
    </row>
    <row r="20" spans="1:13" s="2" customFormat="1" ht="78.75" x14ac:dyDescent="0.2">
      <c r="A20" s="13" t="s">
        <v>48</v>
      </c>
      <c r="B20" s="14" t="s">
        <v>19</v>
      </c>
      <c r="C20" s="15">
        <v>351376.1</v>
      </c>
      <c r="D20" s="15">
        <v>364111.8</v>
      </c>
      <c r="E20" s="15">
        <v>364183.9</v>
      </c>
      <c r="F20" s="15">
        <f t="shared" si="5"/>
        <v>103.64504017205498</v>
      </c>
      <c r="G20" s="15">
        <f t="shared" si="0"/>
        <v>100.0198016103845</v>
      </c>
      <c r="H20" s="15">
        <v>364183.9</v>
      </c>
      <c r="I20" s="15">
        <f t="shared" si="1"/>
        <v>103.64504017205498</v>
      </c>
      <c r="J20" s="15">
        <f t="shared" si="2"/>
        <v>100.0198016103845</v>
      </c>
      <c r="K20" s="15">
        <v>364183.9</v>
      </c>
      <c r="L20" s="15">
        <f t="shared" si="3"/>
        <v>103.64504017205498</v>
      </c>
      <c r="M20" s="15">
        <f t="shared" si="4"/>
        <v>100.0198016103845</v>
      </c>
    </row>
    <row r="21" spans="1:13" s="2" customFormat="1" ht="78.75" x14ac:dyDescent="0.2">
      <c r="A21" s="13" t="s">
        <v>49</v>
      </c>
      <c r="B21" s="14" t="s">
        <v>20</v>
      </c>
      <c r="C21" s="15">
        <v>95867.8</v>
      </c>
      <c r="D21" s="15">
        <v>54643.3</v>
      </c>
      <c r="E21" s="15">
        <v>51551.1</v>
      </c>
      <c r="F21" s="15">
        <f t="shared" si="5"/>
        <v>53.773112557083813</v>
      </c>
      <c r="G21" s="15">
        <f t="shared" si="0"/>
        <v>94.341117758261291</v>
      </c>
      <c r="H21" s="15">
        <v>51551.1</v>
      </c>
      <c r="I21" s="15">
        <f t="shared" si="1"/>
        <v>53.773112557083813</v>
      </c>
      <c r="J21" s="15">
        <f t="shared" si="2"/>
        <v>94.341117758261291</v>
      </c>
      <c r="K21" s="15">
        <v>51551.1</v>
      </c>
      <c r="L21" s="15">
        <f t="shared" si="3"/>
        <v>53.773112557083813</v>
      </c>
      <c r="M21" s="15">
        <f t="shared" si="4"/>
        <v>94.341117758261291</v>
      </c>
    </row>
    <row r="22" spans="1:13" s="2" customFormat="1" ht="63" x14ac:dyDescent="0.2">
      <c r="A22" s="13" t="s">
        <v>50</v>
      </c>
      <c r="B22" s="14" t="s">
        <v>21</v>
      </c>
      <c r="C22" s="15">
        <v>109435.7</v>
      </c>
      <c r="D22" s="15">
        <v>128140.1</v>
      </c>
      <c r="E22" s="15">
        <v>144689.20000000001</v>
      </c>
      <c r="F22" s="15">
        <f t="shared" si="5"/>
        <v>132.21389363799932</v>
      </c>
      <c r="G22" s="15">
        <f t="shared" si="0"/>
        <v>112.91484866954218</v>
      </c>
      <c r="H22" s="15">
        <v>312583.40000000002</v>
      </c>
      <c r="I22" s="15">
        <f t="shared" si="1"/>
        <v>285.63201953293122</v>
      </c>
      <c r="J22" s="15">
        <f t="shared" si="2"/>
        <v>243.93878262932526</v>
      </c>
      <c r="K22" s="15">
        <v>286883.40000000002</v>
      </c>
      <c r="L22" s="15">
        <f t="shared" si="3"/>
        <v>262.14790968577898</v>
      </c>
      <c r="M22" s="15">
        <f t="shared" si="4"/>
        <v>223.88260973731096</v>
      </c>
    </row>
    <row r="23" spans="1:13" s="2" customFormat="1" ht="63" x14ac:dyDescent="0.2">
      <c r="A23" s="13" t="s">
        <v>51</v>
      </c>
      <c r="B23" s="14" t="s">
        <v>22</v>
      </c>
      <c r="C23" s="15">
        <v>981289</v>
      </c>
      <c r="D23" s="15">
        <v>1235379.3999999999</v>
      </c>
      <c r="E23" s="15">
        <v>1096294.2</v>
      </c>
      <c r="F23" s="15">
        <f t="shared" si="5"/>
        <v>111.71980935280024</v>
      </c>
      <c r="G23" s="15">
        <f t="shared" si="0"/>
        <v>88.741499170214439</v>
      </c>
      <c r="H23" s="15">
        <v>1083128.3</v>
      </c>
      <c r="I23" s="15">
        <f t="shared" si="1"/>
        <v>110.37811490804444</v>
      </c>
      <c r="J23" s="15">
        <f t="shared" si="2"/>
        <v>87.675761794311953</v>
      </c>
      <c r="K23" s="15">
        <v>1081897.3999999999</v>
      </c>
      <c r="L23" s="15">
        <f t="shared" si="3"/>
        <v>110.25267785535146</v>
      </c>
      <c r="M23" s="15">
        <f t="shared" si="4"/>
        <v>87.576124387374435</v>
      </c>
    </row>
    <row r="24" spans="1:13" s="2" customFormat="1" ht="47.25" x14ac:dyDescent="0.2">
      <c r="A24" s="13" t="s">
        <v>52</v>
      </c>
      <c r="B24" s="14" t="s">
        <v>23</v>
      </c>
      <c r="C24" s="15">
        <v>382426.1</v>
      </c>
      <c r="D24" s="15">
        <v>398254.8</v>
      </c>
      <c r="E24" s="15">
        <v>423896</v>
      </c>
      <c r="F24" s="15">
        <f t="shared" si="5"/>
        <v>110.84389899120379</v>
      </c>
      <c r="G24" s="15">
        <f t="shared" si="0"/>
        <v>106.43839069861806</v>
      </c>
      <c r="H24" s="15">
        <v>423465.2</v>
      </c>
      <c r="I24" s="15">
        <f t="shared" si="1"/>
        <v>110.73124977610054</v>
      </c>
      <c r="J24" s="15">
        <f t="shared" si="2"/>
        <v>106.33021874438174</v>
      </c>
      <c r="K24" s="15">
        <v>428735.8</v>
      </c>
      <c r="L24" s="15">
        <f t="shared" si="3"/>
        <v>112.10945068864287</v>
      </c>
      <c r="M24" s="15">
        <f t="shared" si="4"/>
        <v>107.65364284372718</v>
      </c>
    </row>
    <row r="25" spans="1:13" s="2" customFormat="1" ht="47.25" x14ac:dyDescent="0.2">
      <c r="A25" s="13" t="s">
        <v>53</v>
      </c>
      <c r="B25" s="14" t="s">
        <v>24</v>
      </c>
      <c r="C25" s="15">
        <v>3334916.9</v>
      </c>
      <c r="D25" s="15">
        <v>1941821.5</v>
      </c>
      <c r="E25" s="15">
        <v>1913650.1</v>
      </c>
      <c r="F25" s="15">
        <f t="shared" si="5"/>
        <v>57.382242418094442</v>
      </c>
      <c r="G25" s="15">
        <f t="shared" si="0"/>
        <v>98.54922813451185</v>
      </c>
      <c r="H25" s="15">
        <v>1524127.5</v>
      </c>
      <c r="I25" s="15">
        <f t="shared" si="1"/>
        <v>45.702113297035979</v>
      </c>
      <c r="J25" s="15">
        <f t="shared" si="2"/>
        <v>78.489577955543282</v>
      </c>
      <c r="K25" s="15">
        <v>1375419.7</v>
      </c>
      <c r="L25" s="15">
        <f t="shared" si="3"/>
        <v>41.242997689087844</v>
      </c>
      <c r="M25" s="15">
        <f t="shared" si="4"/>
        <v>70.831417820845004</v>
      </c>
    </row>
    <row r="26" spans="1:13" s="2" customFormat="1" ht="78.75" x14ac:dyDescent="0.2">
      <c r="A26" s="13" t="s">
        <v>54</v>
      </c>
      <c r="B26" s="14" t="s">
        <v>25</v>
      </c>
      <c r="C26" s="15">
        <v>2542619</v>
      </c>
      <c r="D26" s="15">
        <v>2754025</v>
      </c>
      <c r="E26" s="15">
        <v>3351104</v>
      </c>
      <c r="F26" s="15">
        <f t="shared" si="5"/>
        <v>131.79733180629893</v>
      </c>
      <c r="G26" s="15">
        <f t="shared" si="0"/>
        <v>121.68023166093262</v>
      </c>
      <c r="H26" s="15">
        <v>3096209.8</v>
      </c>
      <c r="I26" s="15">
        <f t="shared" si="1"/>
        <v>121.77246374702619</v>
      </c>
      <c r="J26" s="15">
        <f t="shared" si="2"/>
        <v>112.42489810368458</v>
      </c>
      <c r="K26" s="15">
        <v>3049293.1</v>
      </c>
      <c r="L26" s="15">
        <f t="shared" si="3"/>
        <v>119.92725217580771</v>
      </c>
      <c r="M26" s="15">
        <f t="shared" si="4"/>
        <v>110.72132969018074</v>
      </c>
    </row>
    <row r="27" spans="1:13" s="9" customFormat="1" ht="71.25" x14ac:dyDescent="0.2">
      <c r="A27" s="13" t="s">
        <v>56</v>
      </c>
      <c r="B27" s="14" t="s">
        <v>26</v>
      </c>
      <c r="C27" s="15">
        <v>464279.7</v>
      </c>
      <c r="D27" s="15">
        <v>622247.69999999995</v>
      </c>
      <c r="E27" s="15">
        <v>778570.8</v>
      </c>
      <c r="F27" s="15">
        <f t="shared" si="5"/>
        <v>167.69434459443306</v>
      </c>
      <c r="G27" s="15">
        <f t="shared" si="0"/>
        <v>125.1223266875876</v>
      </c>
      <c r="H27" s="15">
        <v>615065.80000000005</v>
      </c>
      <c r="I27" s="15">
        <f t="shared" si="1"/>
        <v>132.47742686143721</v>
      </c>
      <c r="J27" s="15">
        <f t="shared" si="2"/>
        <v>98.845813331250582</v>
      </c>
      <c r="K27" s="15">
        <v>587916.4</v>
      </c>
      <c r="L27" s="15">
        <f t="shared" si="3"/>
        <v>126.62978803510039</v>
      </c>
      <c r="M27" s="15">
        <f t="shared" si="4"/>
        <v>94.482695556769443</v>
      </c>
    </row>
    <row r="28" spans="1:13" s="9" customFormat="1" ht="63" x14ac:dyDescent="0.2">
      <c r="A28" s="13" t="s">
        <v>33</v>
      </c>
      <c r="B28" s="14" t="s">
        <v>27</v>
      </c>
      <c r="C28" s="15">
        <v>963175.7</v>
      </c>
      <c r="D28" s="15">
        <v>1134901.3</v>
      </c>
      <c r="E28" s="15">
        <v>1220992.1000000001</v>
      </c>
      <c r="F28" s="15">
        <f t="shared" si="5"/>
        <v>126.76732812092332</v>
      </c>
      <c r="G28" s="15">
        <f t="shared" si="0"/>
        <v>107.58575217069537</v>
      </c>
      <c r="H28" s="15">
        <v>921525.2</v>
      </c>
      <c r="I28" s="15">
        <f t="shared" si="1"/>
        <v>95.675711087810882</v>
      </c>
      <c r="J28" s="15">
        <f t="shared" si="2"/>
        <v>81.198708645412594</v>
      </c>
      <c r="K28" s="15">
        <v>921525.2</v>
      </c>
      <c r="L28" s="15">
        <f t="shared" si="3"/>
        <v>95.675711087810882</v>
      </c>
      <c r="M28" s="15">
        <f t="shared" si="4"/>
        <v>81.198708645412594</v>
      </c>
    </row>
    <row r="29" spans="1:13" s="9" customFormat="1" ht="69" x14ac:dyDescent="0.2">
      <c r="A29" s="13" t="s">
        <v>58</v>
      </c>
      <c r="B29" s="14">
        <v>51</v>
      </c>
      <c r="C29" s="15">
        <v>424469.1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9" customFormat="1" ht="63" x14ac:dyDescent="0.2">
      <c r="A30" s="13" t="s">
        <v>57</v>
      </c>
      <c r="B30" s="16" t="s">
        <v>28</v>
      </c>
      <c r="C30" s="17"/>
      <c r="D30" s="15">
        <v>147531.5</v>
      </c>
      <c r="E30" s="15">
        <v>133196.79999999999</v>
      </c>
      <c r="F30" s="15">
        <f>E30/C29*100</f>
        <v>31.379622215138863</v>
      </c>
      <c r="G30" s="15" t="e">
        <f>E30/D29*100</f>
        <v>#DIV/0!</v>
      </c>
      <c r="H30" s="15">
        <v>133196.79999999999</v>
      </c>
      <c r="I30" s="15">
        <f>H30/C29*100</f>
        <v>31.379622215138863</v>
      </c>
      <c r="J30" s="15" t="e">
        <f>H30/D29*100</f>
        <v>#DIV/0!</v>
      </c>
      <c r="K30" s="15">
        <v>133196.79999999999</v>
      </c>
      <c r="L30" s="15">
        <f>K30/C29*100</f>
        <v>31.379622215138863</v>
      </c>
      <c r="M30" s="15" t="e">
        <f>K30/D29*100</f>
        <v>#DIV/0!</v>
      </c>
    </row>
    <row r="31" spans="1:13" s="2" customFormat="1" ht="53.25" x14ac:dyDescent="0.2">
      <c r="A31" s="13" t="s">
        <v>59</v>
      </c>
      <c r="B31" s="14"/>
      <c r="C31" s="15">
        <v>38374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2" customFormat="1" ht="69" x14ac:dyDescent="0.2">
      <c r="A32" s="13" t="s">
        <v>60</v>
      </c>
      <c r="B32" s="14"/>
      <c r="C32" s="15">
        <v>34125.4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2" customFormat="1" ht="78.75" x14ac:dyDescent="0.2">
      <c r="A33" s="13" t="s">
        <v>34</v>
      </c>
      <c r="B33" s="14" t="s">
        <v>29</v>
      </c>
      <c r="C33" s="15">
        <v>0</v>
      </c>
      <c r="D33" s="15">
        <v>369914</v>
      </c>
      <c r="E33" s="15">
        <v>237196.79999999999</v>
      </c>
      <c r="F33" s="15">
        <v>0</v>
      </c>
      <c r="G33" s="15">
        <v>0</v>
      </c>
      <c r="H33" s="15">
        <v>364068.8</v>
      </c>
      <c r="I33" s="15">
        <v>0</v>
      </c>
      <c r="J33" s="15">
        <v>0</v>
      </c>
      <c r="K33" s="15">
        <v>269671.3</v>
      </c>
      <c r="L33" s="15">
        <v>0</v>
      </c>
      <c r="M33" s="15">
        <v>0</v>
      </c>
    </row>
    <row r="34" spans="1:13" s="9" customFormat="1" ht="47.25" x14ac:dyDescent="0.2">
      <c r="A34" s="13" t="s">
        <v>55</v>
      </c>
      <c r="B34" s="14" t="s">
        <v>30</v>
      </c>
      <c r="C34" s="15">
        <v>0</v>
      </c>
      <c r="D34" s="15">
        <v>231190.7</v>
      </c>
      <c r="E34" s="15">
        <v>506212.2</v>
      </c>
      <c r="F34" s="15">
        <v>0</v>
      </c>
      <c r="G34" s="15">
        <v>0</v>
      </c>
      <c r="H34" s="15">
        <v>464656.3</v>
      </c>
      <c r="I34" s="15">
        <v>0</v>
      </c>
      <c r="J34" s="15">
        <v>0</v>
      </c>
      <c r="K34" s="15">
        <v>701289.9</v>
      </c>
      <c r="L34" s="15">
        <v>0</v>
      </c>
      <c r="M34" s="15">
        <v>0</v>
      </c>
    </row>
    <row r="35" spans="1:13" s="9" customFormat="1" ht="78.75" x14ac:dyDescent="0.2">
      <c r="A35" s="13" t="s">
        <v>70</v>
      </c>
      <c r="B35" s="14">
        <v>57</v>
      </c>
      <c r="C35" s="15"/>
      <c r="D35" s="15" t="s">
        <v>71</v>
      </c>
      <c r="E35" s="15">
        <v>51625</v>
      </c>
      <c r="F35" s="15"/>
      <c r="G35" s="15"/>
      <c r="H35" s="15">
        <v>77992.899999999994</v>
      </c>
      <c r="I35" s="15"/>
      <c r="J35" s="15"/>
      <c r="K35" s="15">
        <v>48390.2</v>
      </c>
      <c r="L35" s="15"/>
      <c r="M35" s="15"/>
    </row>
    <row r="36" spans="1:13" s="2" customFormat="1" ht="47.25" x14ac:dyDescent="0.2">
      <c r="A36" s="13" t="s">
        <v>1</v>
      </c>
      <c r="B36" s="14" t="s">
        <v>31</v>
      </c>
      <c r="C36" s="15">
        <v>443912.4</v>
      </c>
      <c r="D36" s="15">
        <v>1088784.5</v>
      </c>
      <c r="E36" s="15">
        <v>2330391.7000000002</v>
      </c>
      <c r="F36" s="15" t="s">
        <v>32</v>
      </c>
      <c r="G36" s="15" t="s">
        <v>32</v>
      </c>
      <c r="H36" s="15">
        <v>1120802.8999999999</v>
      </c>
      <c r="I36" s="15">
        <f t="shared" si="1"/>
        <v>252.48289977932581</v>
      </c>
      <c r="J36" s="15">
        <f t="shared" si="2"/>
        <v>102.94074722775719</v>
      </c>
      <c r="K36" s="15">
        <v>1119571</v>
      </c>
      <c r="L36" s="15">
        <f t="shared" si="3"/>
        <v>252.20539007245571</v>
      </c>
      <c r="M36" s="15">
        <f t="shared" si="4"/>
        <v>102.82760270742281</v>
      </c>
    </row>
    <row r="38" spans="1:13" ht="94.5" customHeight="1" x14ac:dyDescent="0.2">
      <c r="A38" s="18" t="s">
        <v>61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50.25" customHeight="1" x14ac:dyDescent="0.2">
      <c r="A39" s="18" t="s">
        <v>62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44.25" customHeight="1" x14ac:dyDescent="0.2">
      <c r="A40" s="18" t="s">
        <v>63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37.5" customHeight="1" x14ac:dyDescent="0.2">
      <c r="A41" s="18" t="s">
        <v>64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</sheetData>
  <autoFilter ref="A5:M36"/>
  <mergeCells count="14">
    <mergeCell ref="A1:M1"/>
    <mergeCell ref="F3:G3"/>
    <mergeCell ref="I3:J3"/>
    <mergeCell ref="L3:M3"/>
    <mergeCell ref="C3:C4"/>
    <mergeCell ref="D3:D4"/>
    <mergeCell ref="E3:E4"/>
    <mergeCell ref="H3:H4"/>
    <mergeCell ref="K3:K4"/>
    <mergeCell ref="A38:M38"/>
    <mergeCell ref="A40:M40"/>
    <mergeCell ref="A39:M39"/>
    <mergeCell ref="A41:M41"/>
    <mergeCell ref="A3:A4"/>
  </mergeCells>
  <printOptions horizontalCentered="1"/>
  <pageMargins left="0.19685039370078741" right="0" top="0.39370078740157483" bottom="0.39370078740157483" header="0.19685039370078741" footer="0.19685039370078741"/>
  <pageSetup paperSize="9" scale="63" fitToHeight="12" orientation="landscape" r:id="rId1"/>
  <headerFooter differentFirst="1">
    <oddFooter>&amp;L&amp;8&amp;Z&amp;F&amp;R&amp;P</oddFooter>
  </headerFooter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2018-10-17T13:42:59Z</dcterms:modified>
</cp:coreProperties>
</file>