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H:\Сводки ОСБП\Сводки 2024 год\на 01.09.2024\"/>
    </mc:Choice>
  </mc:AlternateContent>
  <bookViews>
    <workbookView xWindow="0" yWindow="825" windowWidth="11805" windowHeight="5685"/>
  </bookViews>
  <sheets>
    <sheet name="01.09.2024" sheetId="14" r:id="rId1"/>
  </sheets>
  <definedNames>
    <definedName name="_col1">#REF!</definedName>
    <definedName name="_col10">#REF!</definedName>
    <definedName name="_col11">#REF!</definedName>
    <definedName name="_col12">#REF!</definedName>
    <definedName name="_col13">#REF!</definedName>
    <definedName name="_col14">#REF!</definedName>
    <definedName name="_col15">#REF!</definedName>
    <definedName name="_col16">#REF!</definedName>
    <definedName name="_col17">#REF!</definedName>
    <definedName name="_col18">#REF!</definedName>
    <definedName name="_col19">#REF!</definedName>
    <definedName name="_col2">#REF!</definedName>
    <definedName name="_col20">#REF!</definedName>
    <definedName name="_col21">#REF!</definedName>
    <definedName name="_col22">#REF!</definedName>
    <definedName name="_col23">#REF!</definedName>
    <definedName name="_col24">#REF!</definedName>
    <definedName name="_col25">#REF!</definedName>
    <definedName name="_col26">#REF!</definedName>
    <definedName name="_col27">#REF!</definedName>
    <definedName name="_col28">#REF!</definedName>
    <definedName name="_col29">#REF!</definedName>
    <definedName name="_col3">#REF!</definedName>
    <definedName name="_col4">#REF!</definedName>
    <definedName name="_col5">#REF!</definedName>
    <definedName name="_col6">#REF!</definedName>
    <definedName name="_col7">#REF!</definedName>
    <definedName name="_col8">#REF!</definedName>
    <definedName name="_col9">#REF!</definedName>
    <definedName name="_End1">#REF!</definedName>
    <definedName name="_End10">#REF!</definedName>
    <definedName name="_End2">#REF!</definedName>
    <definedName name="_End3">#REF!</definedName>
    <definedName name="_End4">#REF!</definedName>
    <definedName name="_End5">#REF!</definedName>
    <definedName name="_End6">#REF!</definedName>
    <definedName name="_End7">#REF!</definedName>
    <definedName name="_End8">#REF!</definedName>
    <definedName name="_End9">#REF!</definedName>
    <definedName name="_xlnm._FilterDatabase" localSheetId="0" hidden="1">'01.09.2024'!$A$6:$F$823</definedName>
    <definedName name="BUDG_NAME">#REF!</definedName>
    <definedName name="calc_order">#REF!</definedName>
    <definedName name="checked">#REF!</definedName>
    <definedName name="CHIEF">#REF!</definedName>
    <definedName name="CHIEF_DIV">#REF!</definedName>
    <definedName name="CHIEF_FIN">#REF!</definedName>
    <definedName name="chief_OUR">#REF!</definedName>
    <definedName name="CHIEF_POST">#REF!</definedName>
    <definedName name="CHIEF_POST_OUR">#REF!</definedName>
    <definedName name="code">#REF!</definedName>
    <definedName name="CurentGroup">#REF!</definedName>
    <definedName name="CURR_USER">#REF!</definedName>
    <definedName name="CurRow">#REF!</definedName>
    <definedName name="cYear1">#REF!</definedName>
    <definedName name="Data">#REF!</definedName>
    <definedName name="DataFields">#REF!</definedName>
    <definedName name="date_BEG">#REF!</definedName>
    <definedName name="date_END">#REF!</definedName>
    <definedName name="del">#REF!</definedName>
    <definedName name="DEP_FULL_NAME">#REF!</definedName>
    <definedName name="dep_name1">#REF!</definedName>
    <definedName name="doc_date">#REF!</definedName>
    <definedName name="doc_num">#REF!</definedName>
    <definedName name="doc_quarter">#REF!</definedName>
    <definedName name="EndRow">#REF!</definedName>
    <definedName name="GLBUH">#REF!</definedName>
    <definedName name="GLBUH_OUR">#REF!</definedName>
    <definedName name="GLBUH_POST_OUR">#REF!</definedName>
    <definedName name="GroupOrder">#REF!</definedName>
    <definedName name="HEAD">#REF!</definedName>
    <definedName name="KADR_OUR">#REF!</definedName>
    <definedName name="KASSIR_OUR">#REF!</definedName>
    <definedName name="KASSIR_POST_OUR">#REF!</definedName>
    <definedName name="LAST_DOC_MODIFY">#REF!</definedName>
    <definedName name="link_row">#REF!</definedName>
    <definedName name="link_saved">#REF!</definedName>
    <definedName name="LONGNAME_OUR">#REF!</definedName>
    <definedName name="NASTR_PRN_DEP_NAME">#REF!</definedName>
    <definedName name="notNullCol">#REF!</definedName>
    <definedName name="OKATO">#REF!</definedName>
    <definedName name="OKATO2">#REF!</definedName>
    <definedName name="OKPO">#REF!</definedName>
    <definedName name="OKPO_OUR">#REF!</definedName>
    <definedName name="OKVED">#REF!</definedName>
    <definedName name="OKVED1">#REF!</definedName>
    <definedName name="orders">#REF!</definedName>
    <definedName name="ORGNAME_OUR">#REF!</definedName>
    <definedName name="OUR_ADR">#REF!</definedName>
    <definedName name="PERIOD_WORK">#REF!</definedName>
    <definedName name="PPP_CODE">#REF!</definedName>
    <definedName name="PPP_CODE1">#REF!</definedName>
    <definedName name="PPP_NAME">#REF!</definedName>
    <definedName name="print_null">#REF!</definedName>
    <definedName name="REGION">#REF!</definedName>
    <definedName name="REGION_OUR">#REF!</definedName>
    <definedName name="REM_DATE_TYPE">#REF!</definedName>
    <definedName name="REM_MONTH">#REF!</definedName>
    <definedName name="REM_SONO">#REF!</definedName>
    <definedName name="REM_YEAR">#REF!</definedName>
    <definedName name="REPLACE_ZERO">#REF!</definedName>
    <definedName name="SONO">#REF!</definedName>
    <definedName name="SONO_OUR">#REF!</definedName>
    <definedName name="SONO2">#REF!</definedName>
    <definedName name="Start1">#REF!</definedName>
    <definedName name="Start10">#REF!</definedName>
    <definedName name="Start2">#REF!</definedName>
    <definedName name="Start3">#REF!</definedName>
    <definedName name="Start4">#REF!</definedName>
    <definedName name="Start5">#REF!</definedName>
    <definedName name="Start6">#REF!</definedName>
    <definedName name="Start7">#REF!</definedName>
    <definedName name="Start8">#REF!</definedName>
    <definedName name="Start9">#REF!</definedName>
    <definedName name="StartData">#REF!</definedName>
    <definedName name="StartRow">#REF!</definedName>
    <definedName name="TOWN">#REF!</definedName>
    <definedName name="upd">#REF!</definedName>
    <definedName name="USER_PHONE">#REF!</definedName>
    <definedName name="USER_POST">#REF!</definedName>
    <definedName name="VED">#REF!</definedName>
    <definedName name="VED_NAME">#REF!</definedName>
    <definedName name="_xlnm.Print_Titles" localSheetId="0">'01.09.2024'!$3:$6</definedName>
    <definedName name="_xlnm.Print_Area" localSheetId="0">'01.09.2024'!$A$1:$E$823</definedName>
  </definedNames>
  <calcPr calcId="162913"/>
</workbook>
</file>

<file path=xl/calcChain.xml><?xml version="1.0" encoding="utf-8"?>
<calcChain xmlns="http://schemas.openxmlformats.org/spreadsheetml/2006/main">
  <c r="D767" i="14" l="1"/>
  <c r="C807" i="14"/>
  <c r="C808" i="14" l="1"/>
  <c r="C806" i="14"/>
  <c r="C767" i="14"/>
  <c r="E11" i="14"/>
  <c r="E12" i="14"/>
  <c r="E15" i="14"/>
  <c r="E16" i="14"/>
  <c r="E17" i="14"/>
  <c r="E18" i="14"/>
  <c r="E19" i="14"/>
  <c r="E20" i="14"/>
  <c r="E21" i="14"/>
  <c r="E22" i="14"/>
  <c r="E23" i="14"/>
  <c r="E25" i="14"/>
  <c r="E26" i="14"/>
  <c r="E27" i="14"/>
  <c r="E28" i="14"/>
  <c r="E29"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4" i="14"/>
  <c r="E65" i="14"/>
  <c r="E66" i="14"/>
  <c r="E67" i="14"/>
  <c r="E68" i="14"/>
  <c r="E69" i="14"/>
  <c r="E70" i="14"/>
  <c r="E71" i="14"/>
  <c r="E72" i="14"/>
  <c r="E73" i="14"/>
  <c r="E74" i="14"/>
  <c r="E75" i="14"/>
  <c r="E76" i="14"/>
  <c r="E77" i="14"/>
  <c r="E78" i="14"/>
  <c r="E79" i="14"/>
  <c r="E80" i="14"/>
  <c r="E81" i="14"/>
  <c r="E82" i="14"/>
  <c r="E83" i="14"/>
  <c r="E84" i="14"/>
  <c r="E85" i="14"/>
  <c r="E86" i="14"/>
  <c r="E87" i="14"/>
  <c r="E88" i="14"/>
  <c r="E89" i="14"/>
  <c r="E90" i="14"/>
  <c r="E91" i="14"/>
  <c r="E92" i="14"/>
  <c r="E93" i="14"/>
  <c r="E94" i="14"/>
  <c r="E95" i="14"/>
  <c r="E96" i="14"/>
  <c r="E97" i="14"/>
  <c r="E98" i="14"/>
  <c r="E99" i="14"/>
  <c r="E100" i="14"/>
  <c r="E101" i="14"/>
  <c r="E102" i="14"/>
  <c r="E103" i="14"/>
  <c r="E104" i="14"/>
  <c r="E105" i="14"/>
  <c r="E106" i="14"/>
  <c r="E107" i="14"/>
  <c r="E108" i="14"/>
  <c r="E109" i="14"/>
  <c r="E110" i="14"/>
  <c r="E111" i="14"/>
  <c r="E112" i="14"/>
  <c r="E113" i="14"/>
  <c r="E114" i="14"/>
  <c r="E115" i="14"/>
  <c r="E116" i="14"/>
  <c r="E117" i="14"/>
  <c r="E118" i="14"/>
  <c r="E119" i="14"/>
  <c r="E120" i="14"/>
  <c r="E121" i="14"/>
  <c r="E122" i="14"/>
  <c r="E123" i="14"/>
  <c r="E124" i="14"/>
  <c r="E125" i="14"/>
  <c r="E126" i="14"/>
  <c r="E127" i="14"/>
  <c r="E132" i="14"/>
  <c r="E133" i="14"/>
  <c r="E141" i="14"/>
  <c r="E147" i="14"/>
  <c r="E148" i="14"/>
  <c r="E149" i="14"/>
  <c r="E151" i="14"/>
  <c r="E152" i="14"/>
  <c r="E153" i="14"/>
  <c r="E154" i="14"/>
  <c r="E155" i="14"/>
  <c r="E156" i="14"/>
  <c r="E157" i="14"/>
  <c r="E158" i="14"/>
  <c r="E159" i="14"/>
  <c r="E160" i="14"/>
  <c r="E161" i="14"/>
  <c r="E162" i="14"/>
  <c r="E163" i="14"/>
  <c r="E164" i="14"/>
  <c r="E165" i="14"/>
  <c r="E166" i="14"/>
  <c r="E167" i="14"/>
  <c r="E168" i="14"/>
  <c r="E169" i="14"/>
  <c r="E170" i="14"/>
  <c r="E171" i="14"/>
  <c r="E172" i="14"/>
  <c r="E173" i="14"/>
  <c r="E174" i="14"/>
  <c r="E175" i="14"/>
  <c r="E176" i="14"/>
  <c r="E178" i="14"/>
  <c r="E179" i="14"/>
  <c r="E182" i="14"/>
  <c r="E183" i="14"/>
  <c r="E184" i="14"/>
  <c r="E185" i="14"/>
  <c r="E189" i="14"/>
  <c r="E197" i="14"/>
  <c r="E198" i="14"/>
  <c r="E200" i="14"/>
  <c r="E201" i="14"/>
  <c r="E202" i="14"/>
  <c r="E203" i="14"/>
  <c r="E204" i="14"/>
  <c r="E205" i="14"/>
  <c r="E206" i="14"/>
  <c r="E207" i="14"/>
  <c r="E208" i="14"/>
  <c r="E209" i="14"/>
  <c r="E210" i="14"/>
  <c r="E211" i="14"/>
  <c r="E212" i="14"/>
  <c r="E213" i="14"/>
  <c r="E214" i="14"/>
  <c r="E215" i="14"/>
  <c r="E216" i="14"/>
  <c r="E217" i="14"/>
  <c r="E218" i="14"/>
  <c r="E220" i="14"/>
  <c r="E221" i="14"/>
  <c r="E222" i="14"/>
  <c r="E223" i="14"/>
  <c r="E224" i="14"/>
  <c r="E225" i="14"/>
  <c r="E226" i="14"/>
  <c r="E227" i="14"/>
  <c r="E228" i="14"/>
  <c r="E229" i="14"/>
  <c r="E230" i="14"/>
  <c r="E231" i="14"/>
  <c r="E233" i="14"/>
  <c r="E234" i="14"/>
  <c r="E235" i="14"/>
  <c r="E236" i="14"/>
  <c r="E237" i="14"/>
  <c r="E238" i="14"/>
  <c r="E239" i="14"/>
  <c r="E240" i="14"/>
  <c r="E241" i="14"/>
  <c r="E242" i="14"/>
  <c r="E243" i="14"/>
  <c r="E244" i="14"/>
  <c r="E245" i="14"/>
  <c r="E246" i="14"/>
  <c r="E247" i="14"/>
  <c r="E248" i="14"/>
  <c r="E249" i="14"/>
  <c r="E250" i="14"/>
  <c r="E251" i="14"/>
  <c r="E252" i="14"/>
  <c r="E253" i="14"/>
  <c r="E254" i="14"/>
  <c r="E255" i="14"/>
  <c r="E256" i="14"/>
  <c r="E258" i="14"/>
  <c r="E259" i="14"/>
  <c r="E260" i="14"/>
  <c r="E261" i="14"/>
  <c r="E263" i="14"/>
  <c r="E265" i="14"/>
  <c r="E267" i="14"/>
  <c r="E268" i="14"/>
  <c r="E270" i="14"/>
  <c r="E275" i="14"/>
  <c r="E277" i="14"/>
  <c r="E283" i="14"/>
  <c r="E284" i="14"/>
  <c r="E285" i="14"/>
  <c r="E286" i="14"/>
  <c r="E287" i="14"/>
  <c r="E288" i="14"/>
  <c r="E290" i="14"/>
  <c r="E291" i="14"/>
  <c r="E292" i="14"/>
  <c r="E293" i="14"/>
  <c r="E294" i="14"/>
  <c r="E295" i="14"/>
  <c r="E296" i="14"/>
  <c r="E297" i="14"/>
  <c r="E299" i="14"/>
  <c r="E300" i="14"/>
  <c r="E301" i="14"/>
  <c r="E302" i="14"/>
  <c r="E303" i="14"/>
  <c r="E304" i="14"/>
  <c r="E305" i="14"/>
  <c r="E306" i="14"/>
  <c r="E307" i="14"/>
  <c r="E308" i="14"/>
  <c r="E309" i="14"/>
  <c r="E310" i="14"/>
  <c r="E311" i="14"/>
  <c r="E312" i="14"/>
  <c r="E313" i="14"/>
  <c r="E314" i="14"/>
  <c r="E315" i="14"/>
  <c r="E316" i="14"/>
  <c r="E317" i="14"/>
  <c r="E318" i="14"/>
  <c r="E319" i="14"/>
  <c r="E320" i="14"/>
  <c r="E321" i="14"/>
  <c r="E322" i="14"/>
  <c r="E323" i="14"/>
  <c r="E324" i="14"/>
  <c r="E325" i="14"/>
  <c r="E326" i="14"/>
  <c r="E327" i="14"/>
  <c r="E328" i="14"/>
  <c r="E329" i="14"/>
  <c r="E330" i="14"/>
  <c r="E331" i="14"/>
  <c r="E332" i="14"/>
  <c r="E333" i="14"/>
  <c r="E334" i="14"/>
  <c r="E335" i="14"/>
  <c r="E336" i="14"/>
  <c r="E337" i="14"/>
  <c r="E338" i="14"/>
  <c r="E339" i="14"/>
  <c r="E340" i="14"/>
  <c r="E341" i="14"/>
  <c r="E342" i="14"/>
  <c r="E343" i="14"/>
  <c r="E344" i="14"/>
  <c r="E345" i="14"/>
  <c r="E346" i="14"/>
  <c r="E347" i="14"/>
  <c r="E348" i="14"/>
  <c r="E349" i="14"/>
  <c r="E350" i="14"/>
  <c r="E352" i="14"/>
  <c r="E353" i="14"/>
  <c r="E354" i="14"/>
  <c r="E355" i="14"/>
  <c r="E356" i="14"/>
  <c r="E357" i="14"/>
  <c r="E358" i="14"/>
  <c r="E359" i="14"/>
  <c r="E360" i="14"/>
  <c r="E361" i="14"/>
  <c r="E362" i="14"/>
  <c r="E365" i="14"/>
  <c r="E366" i="14"/>
  <c r="E367" i="14"/>
  <c r="E368" i="14"/>
  <c r="E369" i="14"/>
  <c r="E372" i="14"/>
  <c r="E374" i="14"/>
  <c r="E375" i="14"/>
  <c r="E376" i="14"/>
  <c r="E377" i="14"/>
  <c r="E378" i="14"/>
  <c r="E397" i="14"/>
  <c r="E399" i="14"/>
  <c r="E401" i="14"/>
  <c r="E402" i="14"/>
  <c r="E403" i="14"/>
  <c r="E404" i="14"/>
  <c r="E405" i="14"/>
  <c r="E406" i="14"/>
  <c r="E408" i="14"/>
  <c r="E409" i="14"/>
  <c r="E416" i="14"/>
  <c r="E417" i="14"/>
  <c r="E419" i="14"/>
  <c r="E422" i="14"/>
  <c r="E423" i="14"/>
  <c r="E424" i="14"/>
  <c r="E425" i="14"/>
  <c r="E431" i="14"/>
  <c r="E432" i="14"/>
  <c r="E433" i="14"/>
  <c r="E434" i="14"/>
  <c r="E435" i="14"/>
  <c r="E436" i="14"/>
  <c r="E437" i="14"/>
  <c r="E438" i="14"/>
  <c r="E439" i="14"/>
  <c r="E441" i="14"/>
  <c r="E442" i="14"/>
  <c r="E443" i="14"/>
  <c r="E444" i="14"/>
  <c r="E445" i="14"/>
  <c r="E446" i="14"/>
  <c r="E447" i="14"/>
  <c r="E448" i="14"/>
  <c r="E449" i="14"/>
  <c r="E450" i="14"/>
  <c r="E451" i="14"/>
  <c r="E452" i="14"/>
  <c r="E453" i="14"/>
  <c r="E454" i="14"/>
  <c r="E455" i="14"/>
  <c r="E456" i="14"/>
  <c r="E457" i="14"/>
  <c r="E458" i="14"/>
  <c r="E459" i="14"/>
  <c r="E460" i="14"/>
  <c r="E461" i="14"/>
  <c r="E462" i="14"/>
  <c r="E463" i="14"/>
  <c r="E464" i="14"/>
  <c r="E465" i="14"/>
  <c r="E466" i="14"/>
  <c r="E467" i="14"/>
  <c r="E468" i="14"/>
  <c r="E469" i="14"/>
  <c r="E470" i="14"/>
  <c r="E471" i="14"/>
  <c r="E472" i="14"/>
  <c r="E473" i="14"/>
  <c r="E474" i="14"/>
  <c r="E475" i="14"/>
  <c r="E476" i="14"/>
  <c r="E477" i="14"/>
  <c r="E478" i="14"/>
  <c r="E479" i="14"/>
  <c r="E480" i="14"/>
  <c r="E481" i="14"/>
  <c r="E482" i="14"/>
  <c r="E483" i="14"/>
  <c r="E484" i="14"/>
  <c r="E485" i="14"/>
  <c r="E486" i="14"/>
  <c r="E487" i="14"/>
  <c r="E488" i="14"/>
  <c r="E489" i="14"/>
  <c r="E490" i="14"/>
  <c r="E491" i="14"/>
  <c r="E492" i="14"/>
  <c r="E493" i="14"/>
  <c r="E494" i="14"/>
  <c r="E495" i="14"/>
  <c r="E496" i="14"/>
  <c r="E497" i="14"/>
  <c r="E498" i="14"/>
  <c r="E499" i="14"/>
  <c r="E500" i="14"/>
  <c r="E501" i="14"/>
  <c r="E502" i="14"/>
  <c r="E503" i="14"/>
  <c r="E504" i="14"/>
  <c r="E505" i="14"/>
  <c r="E506" i="14"/>
  <c r="E507" i="14"/>
  <c r="E508" i="14"/>
  <c r="E509" i="14"/>
  <c r="E510" i="14"/>
  <c r="E511" i="14"/>
  <c r="E512" i="14"/>
  <c r="E513" i="14"/>
  <c r="E514" i="14"/>
  <c r="E515" i="14"/>
  <c r="E516" i="14"/>
  <c r="E517" i="14"/>
  <c r="E518" i="14"/>
  <c r="E519" i="14"/>
  <c r="E520" i="14"/>
  <c r="E521" i="14"/>
  <c r="E522" i="14"/>
  <c r="E523" i="14"/>
  <c r="E524" i="14"/>
  <c r="E525" i="14"/>
  <c r="E526" i="14"/>
  <c r="E527" i="14"/>
  <c r="E528" i="14"/>
  <c r="E529" i="14"/>
  <c r="E530" i="14"/>
  <c r="E531" i="14"/>
  <c r="E532" i="14"/>
  <c r="E533" i="14"/>
  <c r="E534" i="14"/>
  <c r="E535" i="14"/>
  <c r="E536" i="14"/>
  <c r="E537" i="14"/>
  <c r="E538" i="14"/>
  <c r="E539" i="14"/>
  <c r="E540" i="14"/>
  <c r="E541" i="14"/>
  <c r="E542" i="14"/>
  <c r="E543" i="14"/>
  <c r="E544" i="14"/>
  <c r="E545" i="14"/>
  <c r="E546" i="14"/>
  <c r="E547" i="14"/>
  <c r="E548" i="14"/>
  <c r="E549" i="14"/>
  <c r="E550" i="14"/>
  <c r="E551" i="14"/>
  <c r="E552" i="14"/>
  <c r="E553" i="14"/>
  <c r="E554" i="14"/>
  <c r="E555" i="14"/>
  <c r="E556" i="14"/>
  <c r="E557" i="14"/>
  <c r="E558" i="14"/>
  <c r="E559" i="14"/>
  <c r="E560" i="14"/>
  <c r="E561" i="14"/>
  <c r="E562" i="14"/>
  <c r="E563" i="14"/>
  <c r="E564" i="14"/>
  <c r="E565" i="14"/>
  <c r="E566" i="14"/>
  <c r="E567" i="14"/>
  <c r="E568" i="14"/>
  <c r="E569" i="14"/>
  <c r="E570" i="14"/>
  <c r="E571" i="14"/>
  <c r="E572" i="14"/>
  <c r="E573" i="14"/>
  <c r="E574" i="14"/>
  <c r="E575" i="14"/>
  <c r="E576" i="14"/>
  <c r="E577" i="14"/>
  <c r="E578" i="14"/>
  <c r="E579" i="14"/>
  <c r="E580" i="14"/>
  <c r="E581" i="14"/>
  <c r="E582" i="14"/>
  <c r="E583" i="14"/>
  <c r="E584" i="14"/>
  <c r="E585" i="14"/>
  <c r="E586" i="14"/>
  <c r="E587" i="14"/>
  <c r="E588" i="14"/>
  <c r="E589" i="14"/>
  <c r="E590" i="14"/>
  <c r="E591" i="14"/>
  <c r="E592" i="14"/>
  <c r="E593" i="14"/>
  <c r="E594" i="14"/>
  <c r="E596" i="14"/>
  <c r="E597" i="14"/>
  <c r="E598" i="14"/>
  <c r="E599" i="14"/>
  <c r="E600" i="14"/>
  <c r="E601" i="14"/>
  <c r="E602" i="14"/>
  <c r="E603" i="14"/>
  <c r="E604" i="14"/>
  <c r="E605" i="14"/>
  <c r="E606" i="14"/>
  <c r="E607" i="14"/>
  <c r="E608" i="14"/>
  <c r="E609" i="14"/>
  <c r="E610" i="14"/>
  <c r="E611" i="14"/>
  <c r="E612" i="14"/>
  <c r="E613" i="14"/>
  <c r="E614" i="14"/>
  <c r="E615" i="14"/>
  <c r="E616" i="14"/>
  <c r="E617" i="14"/>
  <c r="E618" i="14"/>
  <c r="E619" i="14"/>
  <c r="E620" i="14"/>
  <c r="E621" i="14"/>
  <c r="E622" i="14"/>
  <c r="E623" i="14"/>
  <c r="E624" i="14"/>
  <c r="E625" i="14"/>
  <c r="E626" i="14"/>
  <c r="E627" i="14"/>
  <c r="E628" i="14"/>
  <c r="E629" i="14"/>
  <c r="E630" i="14"/>
  <c r="E631" i="14"/>
  <c r="E632" i="14"/>
  <c r="E633" i="14"/>
  <c r="E634" i="14"/>
  <c r="E635" i="14"/>
  <c r="E636" i="14"/>
  <c r="E638" i="14"/>
  <c r="E639" i="14"/>
  <c r="E641" i="14"/>
  <c r="E642" i="14"/>
  <c r="E643" i="14"/>
  <c r="E644" i="14"/>
  <c r="E645" i="14"/>
  <c r="E646" i="14"/>
  <c r="E647" i="14"/>
  <c r="E648" i="14"/>
  <c r="E649" i="14"/>
  <c r="E652" i="14"/>
  <c r="E653" i="14"/>
  <c r="E654" i="14"/>
  <c r="E655" i="14"/>
  <c r="E656" i="14"/>
  <c r="E657" i="14"/>
  <c r="E658" i="14"/>
  <c r="E659" i="14"/>
  <c r="E660" i="14"/>
  <c r="E661" i="14"/>
  <c r="E662" i="14"/>
  <c r="E663" i="14"/>
  <c r="E664" i="14"/>
  <c r="E665" i="14"/>
  <c r="E666" i="14"/>
  <c r="E668" i="14"/>
  <c r="E669" i="14"/>
  <c r="E670" i="14"/>
  <c r="E671" i="14"/>
  <c r="E672" i="14"/>
  <c r="E673" i="14"/>
  <c r="E674" i="14"/>
  <c r="E675" i="14"/>
  <c r="E676" i="14"/>
  <c r="E677" i="14"/>
  <c r="E678" i="14"/>
  <c r="E679" i="14"/>
  <c r="E685" i="14"/>
  <c r="E687" i="14"/>
  <c r="E688" i="14"/>
  <c r="E689" i="14"/>
  <c r="E690" i="14"/>
  <c r="E691" i="14"/>
  <c r="E692" i="14"/>
  <c r="E693" i="14"/>
  <c r="E694" i="14"/>
  <c r="E695" i="14"/>
  <c r="E696" i="14"/>
  <c r="E697" i="14"/>
  <c r="E698" i="14"/>
  <c r="E699" i="14"/>
  <c r="E700" i="14"/>
  <c r="E701" i="14"/>
  <c r="E702" i="14"/>
  <c r="E703" i="14"/>
  <c r="E704" i="14"/>
  <c r="E705" i="14"/>
  <c r="E706" i="14"/>
  <c r="E707" i="14"/>
  <c r="E708" i="14"/>
  <c r="E709" i="14"/>
  <c r="E710" i="14"/>
  <c r="E711" i="14"/>
  <c r="E712" i="14"/>
  <c r="E713" i="14"/>
  <c r="E714" i="14"/>
  <c r="E715" i="14"/>
  <c r="E716" i="14"/>
  <c r="E717" i="14"/>
  <c r="E718" i="14"/>
  <c r="E719" i="14"/>
  <c r="E720" i="14"/>
  <c r="E721" i="14"/>
  <c r="E722" i="14"/>
  <c r="E723" i="14"/>
  <c r="E724" i="14"/>
  <c r="E725" i="14"/>
  <c r="E726" i="14"/>
  <c r="E727" i="14"/>
  <c r="E728" i="14"/>
  <c r="E729" i="14"/>
  <c r="E730" i="14"/>
  <c r="E731" i="14"/>
  <c r="E732" i="14"/>
  <c r="E733" i="14"/>
  <c r="E734" i="14"/>
  <c r="E735" i="14"/>
  <c r="E736" i="14"/>
  <c r="E737" i="14"/>
  <c r="E738" i="14"/>
  <c r="E739" i="14"/>
  <c r="E740" i="14"/>
  <c r="E741" i="14"/>
  <c r="E742" i="14"/>
  <c r="E743" i="14"/>
  <c r="E744" i="14"/>
  <c r="E745" i="14"/>
  <c r="E746" i="14"/>
  <c r="E747" i="14"/>
  <c r="E748" i="14"/>
  <c r="E749" i="14"/>
  <c r="E750" i="14"/>
  <c r="E751" i="14"/>
  <c r="E752" i="14"/>
  <c r="E753" i="14"/>
  <c r="E754" i="14"/>
  <c r="E755" i="14"/>
  <c r="E756" i="14"/>
  <c r="E757" i="14"/>
  <c r="E758" i="14"/>
  <c r="E759" i="14"/>
  <c r="E760" i="14"/>
  <c r="E761" i="14"/>
  <c r="E762" i="14"/>
  <c r="E763" i="14"/>
  <c r="E764" i="14"/>
  <c r="E765" i="14"/>
  <c r="E766" i="14"/>
  <c r="E768" i="14"/>
  <c r="E769" i="14"/>
  <c r="E770" i="14"/>
  <c r="E771" i="14"/>
  <c r="E772" i="14"/>
  <c r="E773" i="14"/>
  <c r="E774" i="14"/>
  <c r="E775" i="14"/>
  <c r="E776" i="14"/>
  <c r="E777" i="14"/>
  <c r="E778" i="14"/>
  <c r="E779" i="14"/>
  <c r="E780" i="14"/>
  <c r="E781" i="14"/>
  <c r="E786" i="14"/>
  <c r="E787" i="14"/>
  <c r="E788" i="14"/>
  <c r="E791" i="14"/>
  <c r="E792" i="14"/>
  <c r="E793" i="14"/>
  <c r="E794" i="14"/>
  <c r="E801" i="14"/>
  <c r="E806" i="14"/>
  <c r="E807" i="14"/>
  <c r="E808" i="14"/>
  <c r="E810" i="14"/>
  <c r="E811" i="14"/>
  <c r="E812" i="14"/>
  <c r="E813" i="14"/>
  <c r="E814" i="14"/>
  <c r="E815" i="14"/>
  <c r="E816" i="14"/>
  <c r="E817" i="14"/>
  <c r="E818" i="14"/>
  <c r="E819" i="14"/>
  <c r="E820" i="14"/>
  <c r="E821" i="14"/>
  <c r="C809" i="14" l="1"/>
  <c r="E809" i="14" s="1"/>
  <c r="C804" i="14"/>
  <c r="C805" i="14" s="1"/>
  <c r="E8" i="14"/>
  <c r="E9" i="14"/>
  <c r="E10" i="14"/>
  <c r="E7" i="14" l="1"/>
</calcChain>
</file>

<file path=xl/sharedStrings.xml><?xml version="1.0" encoding="utf-8"?>
<sst xmlns="http://schemas.openxmlformats.org/spreadsheetml/2006/main" count="1691" uniqueCount="1632">
  <si>
    <t>Исполнено</t>
  </si>
  <si>
    <t>Наименование показателя</t>
  </si>
  <si>
    <t>Консолидированный бюджет</t>
  </si>
  <si>
    <t>Код по бюджетной классификации</t>
  </si>
  <si>
    <t>Утверждено</t>
  </si>
  <si>
    <t>% исполнения</t>
  </si>
  <si>
    <t>2</t>
  </si>
  <si>
    <t>Цветков Д.Е.</t>
  </si>
  <si>
    <t>Начальник управления сводного бюджетного планирования  и
анализа исполнения бюджета</t>
  </si>
  <si>
    <t>Доходы бюджета - Всего</t>
  </si>
  <si>
    <t>НАЛОГОВЫЕ И НЕНАЛОГОВЫЕ ДОХОДЫ</t>
  </si>
  <si>
    <t>НАЛОГИ НА ПРИБЫЛЬ, ДОХОДЫ</t>
  </si>
  <si>
    <t>Налог на прибыль организаций</t>
  </si>
  <si>
    <t>Налог на прибыль организаций, зачисляемый в бюджеты бюджетной системы Российской Федерации по соответствующим ставкам</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</si>
  <si>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</si>
  <si>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 налоговые периоды до 1 января 2023 года (в том числе перерасчеты, недоимка и задолженность), зачисляемый в бюджеты субъектов Российской Федерации</t>
  </si>
  <si>
    <t>Доходы от налога на прибыль организаций, уплаченного налогоплательщиками, которые до 1 января 2023 года являлись участниками консолидированной группы налогоплательщиков, подлежащие зачислению в бюджеты субъектов Российской Федерации по нормативу, установленному Бюджетным кодексом Российской Федерации, распределяемые уполномоченным органом Федерального казначейства между бюджетами субъектов Российской Федерации по нормативам, установленным федеральным законом о федеральном бюджете</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</si>
  <si>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t>
  </si>
  <si>
    <t>Налог на доходы физических лиц</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</si>
  <si>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</si>
  <si>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</si>
  <si>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650 000 рублей)</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</si>
  <si>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превышающей 650 000 рублей)</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</si>
  <si>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превышающей 650 000 рублей)</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</si>
  <si>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</si>
  <si>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</si>
  <si>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Акцизы на вина, вина наливом, плодовую алкогольную продукцию, игристые вина, включая российское шампанское, а также виноградосодержащие напитки, плодовые алкогольные напитки, изготавливаемые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производимые на территории Российской Федерации, кроме производимых из подакцизного винограда</t>
  </si>
  <si>
    <t>Акцизы на пиво, напитки, изготавливаемые на основе пива, производимые на территории Российской Федерации</t>
  </si>
  <si>
    <t>Акцизы на сидр, пуаре, медовуху, производимые на территории Российской Федерации</t>
  </si>
  <si>
    <t>Акцизы на алкогольную продукцию с объемной долей этилового спирта до 9 процентов включительно (за исключением пива, напитков, изготавливаемых на основе пива, вин, виноматериалов,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производимую на территории Российской Федерации</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</si>
  <si>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</si>
  <si>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(в порядке, установленном Министерством финансов Российской Федерации)</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</si>
  <si>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</si>
  <si>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Доходы от уплаты акцизов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</si>
  <si>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</si>
  <si>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Доходы от уплаты акцизов на спиртосодержащую продукцию, производимую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</si>
  <si>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Доходы от уплаты акцизов на этиловый спирт из непищевого сырья,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</si>
  <si>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</si>
  <si>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</si>
  <si>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</si>
  <si>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</si>
  <si>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</si>
  <si>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</si>
  <si>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</si>
  <si>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</si>
  <si>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</si>
  <si>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</si>
  <si>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</si>
  <si>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</si>
  <si>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НАЛОГИ НА СОВОКУПНЫЙ ДОХОД</t>
  </si>
  <si>
    <t>Налог, взимаемый в связи с применением упрощенной системы налогообложения</t>
  </si>
  <si>
    <t>Налог, взимаемый с налогоплательщиков, выбравших в качестве объекта налогообложения доходы</t>
  </si>
  <si>
    <t>Налог, взимаемый с налогоплательщиков, выбравших в качестве объекта налогообложения доходы, уменьшенные на величину расходов</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</si>
  <si>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</si>
  <si>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Единый налог на вмененный доход для отдельных видов деятельности</t>
  </si>
  <si>
    <t>Единый налог на вмененный доход для отдельных видов деятельности (за налоговые периоды, истекшие до 1 января 2011 года)</t>
  </si>
  <si>
    <t>Единый сельскохозяйственный налог</t>
  </si>
  <si>
    <t>Налог, взимаемый в связи с применением патентной системы налогообложения</t>
  </si>
  <si>
    <t>Налог, взимаемый в связи с применением патентной системы налогообложения, зачисляемый в бюджеты городских округов</t>
  </si>
  <si>
    <t>Налог, взимаемый в связи с применением патентной системы налогообложения, зачисляемый в бюджеты муниципальных районов</t>
  </si>
  <si>
    <t>Налог, взимаемый в связи с применением патентной системы налогообложения, зачисляемый в бюджеты муниципальных округов</t>
  </si>
  <si>
    <t>Налог на профессиональный доход</t>
  </si>
  <si>
    <t>НАЛОГИ НА ИМУЩЕСТВО</t>
  </si>
  <si>
    <t>Налог на имущество физических лиц</t>
  </si>
  <si>
    <t>Налог на имущество физических лиц, взимаемый по ставкам, применяемым к объектам налогообложения, расположенным в границах городских округов</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</si>
  <si>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</si>
  <si>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Налог на имущество физических лиц, взимаемый по ставкам, применяемым к объектам налогообложения, расположенным в границах сельских поселений</t>
  </si>
  <si>
    <t>Налог на имущество организаций</t>
  </si>
  <si>
    <t>Налог на имущество организаций по имуществу, не входящему в Единую систему газоснабжения</t>
  </si>
  <si>
    <t>Налог на имущество организаций по имуществу, входящему в Единую систему газоснабжения</t>
  </si>
  <si>
    <t>Транспортный налог</t>
  </si>
  <si>
    <t>Транспортный налог с организаций</t>
  </si>
  <si>
    <t>Транспортный налог с физических лиц</t>
  </si>
  <si>
    <t>Налог на игорный бизнес</t>
  </si>
  <si>
    <t>Земельный налог</t>
  </si>
  <si>
    <t>Земельный налог с организаций</t>
  </si>
  <si>
    <t>Земельный налог с организаций, обладающих земельным участком, расположенным в границах городских округов</t>
  </si>
  <si>
    <t>Земельный налог с организаций, обладающих земельным участком, расположенным в границах муниципальных округов</t>
  </si>
  <si>
    <t>Земельный налог с организаций, обладающих земельным участком, расположенным в границах сельских поселений</t>
  </si>
  <si>
    <t>Земельный налог с физических лиц</t>
  </si>
  <si>
    <t>Земельный налог с физических лиц, обладающих земельным участком, расположенным в границах городских округов</t>
  </si>
  <si>
    <t>Земельный налог с физических лиц, обладающих земельным участком, расположенным в границах муниципальных округов</t>
  </si>
  <si>
    <t>Земельный налог с физических лиц, обладающих земельным участком, расположенным в границах сельских поселений</t>
  </si>
  <si>
    <t>НАЛОГИ, СБОРЫ И РЕГУЛЯРНЫЕ ПЛАТЕЖИ ЗА ПОЛЬЗОВАНИЕ ПРИРОДНЫМИ РЕСУРСАМИ</t>
  </si>
  <si>
    <t>Налог на добычу полезных ископаемых</t>
  </si>
  <si>
    <t>Налог на добычу общераспространенных полезных ископаемых</t>
  </si>
  <si>
    <t>Налог на добычу прочих полезных ископаемых (за исключением полезных ископаемых, в отношении которых при налогообложении установлен рентный коэффициент, отличный от 1, полезных ископаемых в виде природных алмазов, угля, в том числе коксующегося, железных руд, многокомпонентной комплексной руды, в отношении которой при налогообложении установлен коэффициент, характеризующий стоимость ценных компонентов в руде)</t>
  </si>
  <si>
    <t>Налог на добычу прочих полезных ископаемых, в отношении которых при налогообложении установлен рентный коэффициент, отличный от 1 (за исключением калийных солей, апатит-нефелиновых, апатит-штаффелитовых руд, апатит-магнетитовых, маложелезистых апатитовых руд, апатитовых и фосфоритовых руд)</t>
  </si>
  <si>
    <t>Сборы за пользование объектами животного мира и за пользование объектами водных биологических ресурсов</t>
  </si>
  <si>
    <t>Сбор за пользование объектами животного мира</t>
  </si>
  <si>
    <t>Сбор за пользование объектами водных биологических ресурсов (исключая внутренние водные объекты)</t>
  </si>
  <si>
    <t>Сбор за пользование объектами водных биологических ресурсов (по внутренним водным объектам)</t>
  </si>
  <si>
    <t>ГОСУДАРСТВЕННАЯ ПОШЛИНА</t>
  </si>
  <si>
    <t>Государственная пошлина по делам, рассматриваемым в судах общей юрисдикции, мировыми судьями</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</si>
  <si>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</si>
  <si>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</si>
  <si>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</si>
  <si>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Государственная пошлина за государственную регистрацию актов гражданского состояния и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</si>
  <si>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</si>
  <si>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Государственная пошлина за государственную регистрацию, а также за совершение прочих юридически значимых действий</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</si>
  <si>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</si>
  <si>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</si>
  <si>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Государственная пошлина за выдачу и обмен паспорта гражданина Российской Федерации</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</si>
  <si>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t>
  </si>
  <si>
    <t>Государственная пошлина за государственную регистрацию политических партий и региональных отделений политических партий</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</si>
  <si>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t>
  </si>
  <si>
    <t>Государственная пошлина за государственную регистрацию транспортных средств и иные юридически значимые действия, связанные с изменениями и выдачей документов на транспортные средства, регистрационных знаков, водительских удостоверений</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</si>
  <si>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</si>
  <si>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</si>
  <si>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Государственная пошлина за выдачу разрешения на установку рекламной конструкции</t>
  </si>
  <si>
    <t>Государственная пошлина за выдачу уполномоченными органами исполнительной власти субъектов Российской Федерации организациям, осуществляющим образовательную деятельность, свидетельств о соответствии требованиям оборудования и оснащенности образовательного процесса для рассмотрения вопроса соответствующими органами об аккредитации и о предоставлении указанным организациям лицензий на право подготовки трактористов и машинистов самоходных машин</t>
  </si>
  <si>
    <t>Прочие государственные пошлины за государственную регистрацию, а также за совершение прочих юридически значимых действий</t>
  </si>
  <si>
    <t>Прочие государственные пошлины за совершение прочих юридически значимых действий, подлежащие зачислению в бюджет субъекта Российской Федерации</t>
  </si>
  <si>
    <t>Государственная пошлина за повторную выдачу свидетельства о постановке на учет в налоговом органе</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</si>
  <si>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</si>
  <si>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</si>
  <si>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Государственная пошлина за действия уполномоченных органов субъектов Российской Федерации, связанные с лицензированием предпринимательской деятельности по управлению многоквартирными домами</t>
  </si>
  <si>
    <t>Государственная пошлина за совершение уполномоченным органом исполнительной власти субъектов Российской Федерации юридически значимых действий, связанных с государственной регистрацией аттракционов, зачисляемая в бюджеты субъектов Российской Федерации</t>
  </si>
  <si>
    <t>ЗАДОЛЖЕННОСТЬ И ПЕРЕРАСЧЕТЫ ПО ОТМЕНЕННЫМ НАЛОГАМ, СБОРАМ И ИНЫМ ОБЯЗАТЕЛЬНЫМ ПЛАТЕЖАМ</t>
  </si>
  <si>
    <t>Платежи за пользование природными ресурсами</t>
  </si>
  <si>
    <t>Платежи за добычу полезных ископаемых</t>
  </si>
  <si>
    <t>Платежи за добычу подземных вод</t>
  </si>
  <si>
    <t>Отчисления на воспроизводство минерально-сырьевой базы</t>
  </si>
  <si>
    <t>Отчисления на воспроизводство минерально-сырьевой базы, зачисляемые в бюджеты субъектов Российской Федерации, за исключением уплачиваемых при добыче общераспространенных полезных ископаемых и подземных вод, используемых для местных нужд</t>
  </si>
  <si>
    <t>Налоги на имущество</t>
  </si>
  <si>
    <t>Земельный налог (по обязательствам, возникшим до 1 января 2006 года)</t>
  </si>
  <si>
    <t>Земельный налог (по обязательствам, возникшим до 1 января 2006 года), мобилизуемый на территориях муниципальных округов</t>
  </si>
  <si>
    <t>Прочие налоги и сборы (по отмененным налогам и сборам субъектов Российской Федерации)</t>
  </si>
  <si>
    <t>Налог с продаж</t>
  </si>
  <si>
    <t>Сбор на нужды образовательных учреждений, взимаемый с юридических лиц</t>
  </si>
  <si>
    <t>ДОХОДЫ ОТ ИСПОЛЬЗОВАНИЯ ИМУЩЕСТВА, НАХОДЯЩЕГОСЯ В ГОСУДАРСТВЕННОЙ И МУНИЦИПАЛЬНОЙ СОБСТВЕННОСТИ</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</si>
  <si>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</si>
  <si>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Российской Федерации</t>
  </si>
  <si>
    <t>Доходы от размещения средств бюджетов</t>
  </si>
  <si>
    <t>Доходы от операций по управлению остатками средств на едином казначейском счете, зачисляемые в бюджеты бюджетной системы Российской Федерации</t>
  </si>
  <si>
    <t>Доходы от операций по управлению остатками средств на едином казначейском счете, зачисляемые в бюджеты субъектов Российской Федерации</t>
  </si>
  <si>
    <t>Проценты, полученные от предоставления бюджетных кредитов внутри страны</t>
  </si>
  <si>
    <t>Проценты, полученные от предоставления бюджетных кредитов внутри страны за счет средств бюджетов субъектов Российской Федерации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</si>
  <si>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</si>
  <si>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</si>
  <si>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</si>
  <si>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</si>
  <si>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</si>
  <si>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</si>
  <si>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</si>
  <si>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</si>
  <si>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</si>
  <si>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</si>
  <si>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</si>
  <si>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</si>
  <si>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</si>
  <si>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</si>
  <si>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</si>
  <si>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</si>
  <si>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Доходы от сдачи в аренду имущества, составляющего государственную (муниципальную) казну (за исключением земельных участков)</t>
  </si>
  <si>
    <t>Доходы от сдачи в аренду имущества, составляющего казну субъекта Российской Федерации (за исключением земельных участков)</t>
  </si>
  <si>
    <t>Доходы от сдачи в аренду имущества, составляющего казну городских округов (за исключением земельных участков)</t>
  </si>
  <si>
    <t>Доходы от сдачи в аренду имущества, составляющего казну муниципальных округов (за исключением земельных участков)</t>
  </si>
  <si>
    <t>Доходы от сдачи в аренду имущества, составляющего казну муниципальных районов (за исключением земельных участков)</t>
  </si>
  <si>
    <t>Доходы от сдачи в аренду имущества, составляющего казну сельских поселений (за исключением земельных участков)</t>
  </si>
  <si>
    <t>Доходы от предоставления на платной основе парковок (парковочных мест), расположенных на автомобильных дорогах общего пользования и местах внеуличной дорожной сети</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</si>
  <si>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</si>
  <si>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Плата от реализации соглашений об установлении сервитутов в отношении земельных участков в границах полос отвода автомобильных дорог общего пользования регионального или межмуниципального значения в целях строительства (реконструкции), капитального ремонта и эксплуатации объектов дорожного сервиса, прокладки, переноса, переустройства и эксплуатации инженерных коммуникаций, установки и эксплуатации рекламных конструкций</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</si>
  <si>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</si>
  <si>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Плата по соглашениям об установлении сервитута в отношении земельных участков, государственная собственность на которые не разграничена</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</si>
  <si>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</si>
  <si>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Плата по соглашениям об установлении сервитута, заключенным органами местного самоуправления муниципальных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муниципальных округов</t>
  </si>
  <si>
    <t>Плата по соглашениям об установлении сервитута в отношении земельных участков после разграничения государственной собственности на землю</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</si>
  <si>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субъектов Российской Федерации</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</si>
  <si>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</si>
  <si>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Плата по соглашениям об установлении сервитута, заключенным органами местного самоуправления муниципальных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муниципальных округов</t>
  </si>
  <si>
    <t>Платежи от государственных и муниципальных унитарных предприятий</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</si>
  <si>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</si>
  <si>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</si>
  <si>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</si>
  <si>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округами</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</si>
  <si>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</si>
  <si>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</si>
  <si>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</si>
  <si>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</si>
  <si>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</si>
  <si>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</si>
  <si>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</si>
  <si>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</si>
  <si>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</si>
  <si>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округов, и на землях или земельных участках, государственная собственность на которые не разграничена</t>
  </si>
  <si>
    <t>ПЛАТЕЖИ ПРИ ПОЛЬЗОВАНИИ ПРИРОДНЫМИ РЕСУРСАМИ</t>
  </si>
  <si>
    <t>Плата за негативное воздействие на окружающую среду</t>
  </si>
  <si>
    <t>Плата за выбросы загрязняющих веществ в атмосферный воздух стационарными объектами</t>
  </si>
  <si>
    <t>Плата за сбросы загрязняющих веществ в водные объекты</t>
  </si>
  <si>
    <t>Плата за размещение отходов производства и потребления</t>
  </si>
  <si>
    <t>Плата за размещение отходов производства</t>
  </si>
  <si>
    <t>Плата за размещение твердых коммунальных отходов</t>
  </si>
  <si>
    <t>Платежи при пользовании недрами</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</si>
  <si>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</si>
  <si>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</si>
  <si>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Регулярные платежи за пользование недрами при пользовании недрами на территории Российской Федерации</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</si>
  <si>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</si>
  <si>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 местного значения, а также запасов общераспространенных полезных ископаемых и запасов подземных вод, которые используются для целей питьевого водоснабжения или технического водоснабжения и объем добычи которых составляет не более 500 кубических метров в сутки</t>
  </si>
  <si>
    <t>Сборы за участие в конкурсе (аукционе) на право пользования участками недр</t>
  </si>
  <si>
    <t>Сборы за участие в конкурсе (аукционе) на право пользования участками недр местного значения</t>
  </si>
  <si>
    <t>Плата за использование лесов</t>
  </si>
  <si>
    <t>Плата за использование лесов, расположенных на землях лесного фонда</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</si>
  <si>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</si>
  <si>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ДОХОДЫ ОТ ОКАЗАНИЯ ПЛАТНЫХ УСЛУГ И КОМПЕНСАЦИИ ЗАТРАТ ГОСУДАРСТВА</t>
  </si>
  <si>
    <t>Доходы от оказания платных услуг (работ)</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</si>
  <si>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t>
  </si>
  <si>
    <t>Плата за предоставление сведений из Единого государственного реестра недвижимости</t>
  </si>
  <si>
    <t>Плата за предоставление информации из реестра дисквалифицированных лиц</t>
  </si>
  <si>
    <t>Плата за предоставление сведений, документов, содержащихся в государственных реестрах (регистрах)</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</si>
  <si>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</si>
  <si>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Плата за оказание услуг по присоединению объектов дорожного сервиса к автомобильным дорогам общего пользования</t>
  </si>
  <si>
    <t>Плата за оказание услуг по присоединению объектов дорожного сервиса к автомобильным дорогам общего пользования регионального или межмуниципального значения, зачисляемая в бюджеты субъектов Российской Федерации</t>
  </si>
  <si>
    <t>Прочие доходы от оказания платных услуг (работ)</t>
  </si>
  <si>
    <t>Прочие доходы от оказания платных услуг (работ) получателями средств бюджетов субъектов Российской Федерации</t>
  </si>
  <si>
    <t>Прочие доходы от оказания платных услуг (работ) получателями средств бюджетов городских округов</t>
  </si>
  <si>
    <t>Прочие доходы от оказания платных услуг (работ) получателями средств бюджетов муниципальных округов</t>
  </si>
  <si>
    <t>Доходы от компенсации затрат государства</t>
  </si>
  <si>
    <t>Доходы, поступающие в порядке возмещения расходов, понесенных в связи с эксплуатацией имущества</t>
  </si>
  <si>
    <t>Доходы, поступающие в порядке возмещения расходов, понесенных в связи с эксплуатацией имущества субъектов Российской Федерации</t>
  </si>
  <si>
    <t>Доходы, поступающие в порядке возмещения расходов, понесенных в связи с эксплуатацией имущества городских округов</t>
  </si>
  <si>
    <t>Доходы, поступающие в порядке возмещения расходов, понесенных в связи с эксплуатацией имущества муниципальных округов</t>
  </si>
  <si>
    <t>Доходы, поступающие в порядке возмещения расходов, понесенных в связи с эксплуатацией имущества муниципальных районов</t>
  </si>
  <si>
    <t>Доходы, поступающие в порядке возмещения расходов, понесенных в связи с эксплуатацией имущества сельских поселений</t>
  </si>
  <si>
    <t>Прочие доходы от компенсации затрат государства</t>
  </si>
  <si>
    <t>Прочие доходы от компенсации затрат бюджетов субъектов Российской Федерации</t>
  </si>
  <si>
    <t>Прочие доходы от компенсации затрат бюджетов городских округов</t>
  </si>
  <si>
    <t>Прочие доходы от компенсации затрат бюджетов муниципальных округов</t>
  </si>
  <si>
    <t>ДОХОДЫ ОТ ПРОДАЖИ МАТЕРИАЛЬНЫХ И НЕМАТЕРИАЛЬНЫХ АКТИВОВ</t>
  </si>
  <si>
    <t>Доходы от продажи квартир</t>
  </si>
  <si>
    <t>Доходы от продажи квартир, находящихся в собственности субъектов Российской Федерации</t>
  </si>
  <si>
    <t>Доходы от продажи квартир, находящихся в собственности городских округов</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</si>
  <si>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</si>
  <si>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от реализации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материальных запасов по указанному имуществу</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</si>
  <si>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материальных запасов по указанному имуществу</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</si>
  <si>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</si>
  <si>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реализации имущества, находящегося в собственности муниципальных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</si>
  <si>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реализации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</si>
  <si>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Доходы от реализации имущества, находящегося в оперативном управлении учреждений, находящихся в ведении органов управления муниципальных округов (за исключением имущества муниципальных бюджетных и автономных учреждений), в части реализации основных средств по указанному имуществу</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</si>
  <si>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</si>
  <si>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</si>
  <si>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</si>
  <si>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Доходы от реализации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</si>
  <si>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</si>
  <si>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Доходы от продажи земельных участков, находящихся в государственной и муниципальной собственности</t>
  </si>
  <si>
    <t>Доходы от продажи земельных участков, государственная собственность на которые не разграничена</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</si>
  <si>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</si>
  <si>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</si>
  <si>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</si>
  <si>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</si>
  <si>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Доходы от продажи земельных участков, находящихся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</si>
  <si>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</si>
  <si>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Доходы от продажи земельных участков, находящихся в собственности муниципальных округов (за исключением земельных участков муниципальных бюджетных и автономных учреждений)</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</si>
  <si>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</si>
  <si>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</si>
  <si>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</si>
  <si>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муниципальных округов</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</si>
  <si>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</si>
  <si>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после разграничения государственной собственности на землю</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</si>
  <si>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муниципальных округов</t>
  </si>
  <si>
    <t>Доходы от приватизации имущества, находящегося в государственной и муниципальной собственности</t>
  </si>
  <si>
    <t>Доходы от приватизации имущества, находящегося в собственности городских округов, в части приватизации нефинансовых активов имущества казны</t>
  </si>
  <si>
    <t>Доходы от приватизации имущества, находящегося в собственности муниципальных округов, в части приватизации нефинансовых активов имущества казны</t>
  </si>
  <si>
    <t>АДМИНИСТРАТИВНЫЕ ПЛАТЕЖИ И СБОРЫ</t>
  </si>
  <si>
    <t>Платежи, взимаемые государственными и муниципальными органами (организациями) за выполнение определенных функций</t>
  </si>
  <si>
    <t>Платежи, взимаемые государственными органами (организациями) субъектов Российской Федерации за выполнение определенных функций</t>
  </si>
  <si>
    <t>ШТРАФЫ, САНКЦИИ, ВОЗМЕЩЕНИЕ УЩЕРБА</t>
  </si>
  <si>
    <t>Административные штрафы, установленные Кодексом Российской Федерации об административных правонарушениях</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</si>
  <si>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</si>
  <si>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</si>
  <si>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</si>
  <si>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</si>
  <si>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</si>
  <si>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</si>
  <si>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</si>
  <si>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</si>
  <si>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</si>
  <si>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</si>
  <si>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</si>
  <si>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</si>
  <si>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</si>
  <si>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</si>
  <si>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должностными лицами органов исполнительной власти субъектов Российской Федерации, учреждениями субъектов Российской Федерации</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</si>
  <si>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</si>
  <si>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</si>
  <si>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</si>
  <si>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должностными лицами органов исполнительной власти субъектов Российской Федерации, учреждениями субъектов Российской Федерации</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</si>
  <si>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</si>
  <si>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</si>
  <si>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должностными лицами органов исполнительной власти субъектов Российской Федерации, учреждениями субъектов Российской Федерации</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</si>
  <si>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</si>
  <si>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</si>
  <si>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должностными лицами органов исполнительной власти субъектов Российской Федерации, учреждениями субъектов Российской Федерации</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</si>
  <si>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</si>
  <si>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субъекта Российской Федерации</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</si>
  <si>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</si>
  <si>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</si>
  <si>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</si>
  <si>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</si>
  <si>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</si>
  <si>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</si>
  <si>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</si>
  <si>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</si>
  <si>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</si>
  <si>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должностными лицами органов исполнительной власти субъектов Российской Федерации, учреждениями субъектов Российской Федерации</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</si>
  <si>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</si>
  <si>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</si>
  <si>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должностными лицами органов исполнительной власти субъектов Российской Федерации, учреждениями субъектов Российской Федерации</t>
  </si>
  <si>
    <t>Административные штрафы, установленные законами субъектов Российской Федерации об административных правонарушениях</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</si>
  <si>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</si>
  <si>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</si>
  <si>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</si>
  <si>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</si>
  <si>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государственным органом субъекта Российской Федерации, казенным учреждением субъекта Российской Федерации</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</si>
  <si>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</si>
  <si>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</si>
  <si>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округа</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</si>
  <si>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(муниципальным) органом, казенным учреждением</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</si>
  <si>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</si>
  <si>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</si>
  <si>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</si>
  <si>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судов)</t>
  </si>
  <si>
    <t>Денежные средства, изымаемые в собственность субъекта Российской Федерации в соответствии с решениями судов (за исключением обвинительных приговоров судов)</t>
  </si>
  <si>
    <t>Денежные средства, изымаемые в собственность муниципального округа в соответствии с решениями судов (за исключением обвинительных приговоров судов)</t>
  </si>
  <si>
    <t>Платежи в целях возмещения причиненного ущерба (убытков)</t>
  </si>
  <si>
    <t>Платежи по искам о возмещении ущерба, а также платежи, уплачиваемые при добровольном возмещении ущерба, причиненного имуществу, находящемуся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</si>
  <si>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Возмещение ущерба при возникновении страховых случаев, когда выгодоприобретателями выступают получатели средств бюджета субъекта Российской Федерации</t>
  </si>
  <si>
    <t>Прочее возмещение ущерба, причиненного имуществу, находящемуся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</si>
  <si>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</si>
  <si>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</si>
  <si>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</si>
  <si>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Прочее возмещение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</si>
  <si>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Платежи в целях возмещения убытков, причиненных уклонением от заключения государственного контракта</t>
  </si>
  <si>
    <t>Платежи в целях возмещения убытков, причиненных уклонением от заключения с государственным органом субъекта Российской Федерации (казенным учреждением субъекта Российской Федерации) государственного контракта, а также иные денежные средства, подлежащие зачислению в бюджет субъекта Российской Федерации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государственного контракта, финансируемого за счет средств дорожного фонда субъекта Российской Федерации)</t>
  </si>
  <si>
    <t>Платежи в целях возмещения убытков, причиненных уклонением от заключения муниципального контракта</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</si>
  <si>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</si>
  <si>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</si>
  <si>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</si>
  <si>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</si>
  <si>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Платежи, уплачиваемые в целях возмещения вреда</t>
  </si>
  <si>
    <t>Платежи, уплачиваемые в целях возмещения вреда, причиняемого автомобильным дорогам</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</si>
  <si>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</si>
  <si>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ПРОЧИЕ НЕНАЛОГОВЫЕ ДОХОДЫ</t>
  </si>
  <si>
    <t>Невыясненные поступления</t>
  </si>
  <si>
    <t>Невыясненные поступления, зачисляемые в бюджеты субъектов Российской Федерации</t>
  </si>
  <si>
    <t>Невыясненные поступления, зачисляемые в бюджеты городских округов</t>
  </si>
  <si>
    <t>Невыясненные поступления, зачисляемые в бюджеты муниципальных округов</t>
  </si>
  <si>
    <t>Прочие неналоговые доходы</t>
  </si>
  <si>
    <t>Прочие неналоговые доходы бюджетов субъектов Российской Федерации</t>
  </si>
  <si>
    <t>Прочие неналоговые доходы бюджетов городских округов</t>
  </si>
  <si>
    <t>Прочие неналоговые доходы бюджетов муниципальных округов</t>
  </si>
  <si>
    <t>Инициативные платежи</t>
  </si>
  <si>
    <t>Инициативные платежи, зачисляемые в бюджеты городских округов</t>
  </si>
  <si>
    <t>Инициативные платежи, зачисляемые в бюджеты муниципальных округов</t>
  </si>
  <si>
    <t>БЕЗВОЗМЕЗДНЫЕ ПОСТУПЛЕНИЯ</t>
  </si>
  <si>
    <t>БЕЗВОЗМЕЗДНЫЕ ПОСТУПЛЕНИЯ ОТ ДРУГИХ БЮДЖЕТОВ БЮДЖЕТНОЙ СИСТЕМЫ РОССИЙСКОЙ ФЕДЕРАЦИИ</t>
  </si>
  <si>
    <t>Дотации бюджетам бюджетной системы Российской Федерации</t>
  </si>
  <si>
    <t>Дотации на выравнивание бюджетной обеспеченности</t>
  </si>
  <si>
    <t>Дотации бюджетам субъектов Российской Федерации на выравнивание бюджетной обеспеченности</t>
  </si>
  <si>
    <t>Дотации бюджетам на частичную компенсацию дополнительных расходов на повышение оплаты труда работников бюджетной сферы и иные цели</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</si>
  <si>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</si>
  <si>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Дотации бюджетам, связанные с особым режимом безопасного функционирования закрытых административно-территориальных образований</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</si>
  <si>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</si>
  <si>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бюджетной системы Российской Федерации (межбюджетные субсидии)</t>
  </si>
  <si>
    <t>Субсидии бюджетам на сокращение доли загрязненных сточных вод</t>
  </si>
  <si>
    <t>Субсидии бюджетам субъектов Российской Федерации на сокращение доли загрязненных сточных вод</t>
  </si>
  <si>
    <t>Субсидии бюджетам на стимулирование увеличения производства картофеля и овощей</t>
  </si>
  <si>
    <t>Субсидии бюджетам субъектов Российской Федерации на стимулирование увеличения производства картофеля и овощей</t>
  </si>
  <si>
    <t>Субсидии бюджетам на реализацию государственных программ субъектов Российской Федерации в области использования и охраны водных объектов</t>
  </si>
  <si>
    <t>Субсидии бюджетам субъектов Российской Федерации на реализацию государственных программ субъектов Российской Федерации в области использования и охраны водных объектов</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</si>
  <si>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</si>
  <si>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Субсидии бюджетам на государственную поддержку организаций, входящих в систему спортивной подготовки</t>
  </si>
  <si>
    <t>Субсидии бюджетам субъектов Российской Федерации на государственную поддержку организаций, входящих в систему спортивной подготовки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</si>
  <si>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</si>
  <si>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</si>
  <si>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</si>
  <si>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</si>
  <si>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Субсидии бюджетам субъектов Российской Федерации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</si>
  <si>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Субсидии бюджетам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</si>
  <si>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</si>
  <si>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Субсидии бюджетам на создание системы долговременного ухода за гражданами пожилого возраста и инвалидами</t>
  </si>
  <si>
    <t>Субсидии бюджетам субъектов Российской Федерации на создание системы долговременного ухода за гражданами пожилого возраста и инвалидами</t>
  </si>
  <si>
    <t>Субсидии бюджетам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</si>
  <si>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</si>
  <si>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Субсидии бюджетам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</si>
  <si>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</si>
  <si>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</si>
  <si>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</si>
  <si>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Субсидии бюджетам на развитие паллиативной медицинской помощи</t>
  </si>
  <si>
    <t>Субсидии бюджетам субъектов Российской Федерации на развитие паллиативной медицинской помощи</t>
  </si>
  <si>
    <t>Субсидии бюджетам на реализацию мероприятий по предупреждению и борьбе с социально значимыми инфекционными заболеваниями</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</si>
  <si>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</si>
  <si>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Субсидии бюджетам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</si>
  <si>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Субсидии бюджетам субъектов Российской Федерации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</si>
  <si>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Субсидии бюджетам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</si>
  <si>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Субсидии бюджетам на строительство и реконструкцию (модернизацию) объектов питьевого водоснабжения</t>
  </si>
  <si>
    <t>Субсидии бюджетам субъектов Российской Федерации на строительство и реконструкцию (модернизацию) объектов питьевого водоснабжения</t>
  </si>
  <si>
    <t>Субсидии бюджетам на государственную поддержку аккредитации ветеринарных лабораторий в национальной системе аккредитации</t>
  </si>
  <si>
    <t>Субсидии бюджетам субъектов Российской Федерации на государственную поддержку аккредитации ветеринарных лабораторий в национальной системе аккредитации</t>
  </si>
  <si>
    <t>Субсидии бюджетам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</si>
  <si>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</si>
  <si>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</si>
  <si>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</si>
  <si>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</si>
  <si>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</si>
  <si>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на поддержку субъектов Российской Федерации для создания инженерной и транспортной инфраструктуры в целях развития туристских кластеров</t>
  </si>
  <si>
    <t>Субсидии бюджетам субъектов Российской Федерации на поддержку субъектов Российской Федерации для создания инженерной и транспортной инфраструктуры в целях развития туристских кластеров</t>
  </si>
  <si>
    <t>Субсидии бюджетам на реализацию региональных проектов модернизации первичного звена здравоохранения</t>
  </si>
  <si>
    <t>Субсидии бюджетам субъектов Российской Федерации на реализацию региональных проектов модернизации первичного звена здравоохранения</t>
  </si>
  <si>
    <t>Субсидии бюджетам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</si>
  <si>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</si>
  <si>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Субсидии бюджетам на приведение в нормативное состояние автомобильных дорог и искусственных дорожных сооружений</t>
  </si>
  <si>
    <t>Субсидии бюджетам субъектов Российской Федерации на приведение в нормативное состояние автомобильных дорог и искусственных дорожных сооружений</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</si>
  <si>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</si>
  <si>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</si>
  <si>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бюджетам на модернизацию театров юного зрителя и театров кукол</t>
  </si>
  <si>
    <t>Субсидии бюджетам субъектов Российской Федерации на модернизацию театров юного зрителя и театров кукол</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</si>
  <si>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</si>
  <si>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</si>
  <si>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</si>
  <si>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</si>
  <si>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</si>
  <si>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на создание системы поддержки фермеров и развитие сельской кооперации</t>
  </si>
  <si>
    <t>Субсидии бюджетам субъектов Российской Федерации на создание системы поддержки фермеров и развитие сельской кооперации</t>
  </si>
  <si>
    <t>Субсидии бюджетам на реализацию мероприятий по обеспечению жильем молодых семей</t>
  </si>
  <si>
    <t>Субсидии бюджетам субъектов Российской Федерации на реализацию мероприятий по обеспечению жильем молодых семей</t>
  </si>
  <si>
    <t>Субсидии бюджетам на проведение комплексных кадастровых работ</t>
  </si>
  <si>
    <t>Субсидии бюджетам субъектов Российской Федерации на проведение комплексных кадастровых работ</t>
  </si>
  <si>
    <t>Субсидии бюджетам на развитие сети учреждений культурно-досугового типа</t>
  </si>
  <si>
    <t>Субсидии бюджетам субъектов Российской Федерации на развитие сети учреждений культурно-досугового типа</t>
  </si>
  <si>
    <t>Субсидии бюджетам на реализацию мероприятий субъектов Российской Федерации в сфере реабилитации и абилитации инвалидов</t>
  </si>
  <si>
    <t>Субсидии бюджетам субъектов Российской Федерации на реализацию мероприятий субъектов Российской Федерации в сфере реабилитации и абилитации инвалидов</t>
  </si>
  <si>
    <t>Субсидии бюджетам на поддержку творческой деятельности и техническое оснащение детских и кукольных театров</t>
  </si>
  <si>
    <t>Субсидии бюджетам субъектов Российской Федерации на поддержку творческой деятельности и техническое оснащение детских и кукольных театров</t>
  </si>
  <si>
    <t>Субсидии бюджетам на поддержку отрасли культуры</t>
  </si>
  <si>
    <t>Субсидии бюджетам субъектов Российской Федерации на поддержку отрасли культуры</t>
  </si>
  <si>
    <t>Субсидии бюджетам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</si>
  <si>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</si>
  <si>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создание модульных некапитальных средств размещения при реализации инвестиционных проектов</t>
  </si>
  <si>
    <t>Субсидии бюджетам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</si>
  <si>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</si>
  <si>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</si>
  <si>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на реализацию программ формирования современной городской среды</t>
  </si>
  <si>
    <t>Субсидии бюджетам субъектов Российской Федерации на реализацию программ формирования современной городской среды</t>
  </si>
  <si>
    <t>Субсидии бюджетам субъектов Российской Федерации на реализацию мероприятий в области мелиорации земель сельскохозяйственного назначения</t>
  </si>
  <si>
    <t>Субсидии бюджетам на обеспечение комплексного развития сельских территорий</t>
  </si>
  <si>
    <t>Субсидии бюджетам субъектов Российской Федерации на обеспечение комплексного развития сельских территорий</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</si>
  <si>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</si>
  <si>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Субсидии бюджетам на техническое оснащение региональных и муниципальных музеев</t>
  </si>
  <si>
    <t>Субсидии бюджетам субъектов Российской Федерации на техническое оснащение региональных и муниципальных музеев</t>
  </si>
  <si>
    <t>Субсидии бюджетам на реконструкцию и капитальный ремонт региональных и муниципальных музеев</t>
  </si>
  <si>
    <t>Субсидии бюджетам субъектов Российской Федерации на реконструкцию и капитальный ремонт региональных и муниципальных музеев</t>
  </si>
  <si>
    <t>Субсидии бюджетам на подготовку проектов межевания земельных участков и на проведение кадастровых работ</t>
  </si>
  <si>
    <t>Субсидии бюджетам субъектов Российской Федерации на подготовку проектов межевания земельных участков и на проведение кадастровых работ</t>
  </si>
  <si>
    <t>Субсидии бюджетам на реализацию мероприятий по модернизации школьных систем образования</t>
  </si>
  <si>
    <t>Субсидии бюджетам субъектов Российской Федерации на реализацию мероприятий по модернизации школьных систем образования</t>
  </si>
  <si>
    <t>Субсидии бюджетам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</si>
  <si>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Субсидии бюджетам субъектов Российской Федерации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</si>
  <si>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Субсидии бюджетам на реставрацию и реэкспозицию мемориальных пушкинских музеев и музеев-заповедников</t>
  </si>
  <si>
    <t>Субсидии бюджетам субъектов Российской Федерации на реставрацию и реэкспозицию мемориальных пушкинских музеев и музеев-заповедников</t>
  </si>
  <si>
    <t>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</si>
  <si>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</si>
  <si>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Прочие субсидии</t>
  </si>
  <si>
    <t>Прочие субсидии бюджетам городских округов</t>
  </si>
  <si>
    <t>Субвенции бюджетам бюджетной системы Российской Федерации</t>
  </si>
  <si>
    <t>Субвенции бюджетам на улучшение экологического состояния гидрографической сети</t>
  </si>
  <si>
    <t>Субвенции бюджетам субъектов Российской Федерации на улучшение экологического состояния гидрографической сети</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</si>
  <si>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</si>
  <si>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</si>
  <si>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</si>
  <si>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</si>
  <si>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</si>
  <si>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отдельных полномочий в области лесных отношений</t>
  </si>
  <si>
    <t>Субвенции бюджетам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</si>
  <si>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</si>
  <si>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на оплату жилищно-коммунальных услуг отдельным категориям граждан</t>
  </si>
  <si>
    <t>Субвенции бюджетам субъектов Российской Федерации на оплату жилищно-коммунальных услуг отдельным категориям граждан</t>
  </si>
  <si>
    <t>Субвенции бюджетам на осуществление мер пожарной безопасности и тушение лесных пожаров</t>
  </si>
  <si>
    <t>Субвенции бюджетам субъектов Российской Федерации на осуществление мер пожарной безопасности и тушение лесных пожаров</t>
  </si>
  <si>
    <t>Субвенции бюджетам на увеличение площади лесовосстановления</t>
  </si>
  <si>
    <t>Субвенции бюджетам субъектов Российской Федерации на увеличение площади лесовосстановления</t>
  </si>
  <si>
    <t>Субвенции бюджетам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</si>
  <si>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</si>
  <si>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</si>
  <si>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</si>
  <si>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Единая субвенция бюджетам субъектов Российской Федерации и бюджету г. Байконура</t>
  </si>
  <si>
    <t>Иные межбюджетные трансферты</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</si>
  <si>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</si>
  <si>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</si>
  <si>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Межбюджетные трансферты, передаваемые бюджетам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</si>
  <si>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</si>
  <si>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</si>
  <si>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</si>
  <si>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</si>
  <si>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</si>
  <si>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Межбюджетные трансферты, передаваемые бюджетам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</si>
  <si>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</si>
  <si>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Прочие межбюджетные трансферты, передаваемые бюджетам</t>
  </si>
  <si>
    <t>Прочие межбюджетные трансферты, передаваемые бюджетам субъектов Российской Федерации</t>
  </si>
  <si>
    <t>БЕЗВОЗМЕЗДНЫЕ ПОСТУПЛЕНИЯ ОТ ГОСУДАРСТВЕННЫХ (МУНИЦИПАЛЬНЫХ) ОРГАНИЗАЦИЙ</t>
  </si>
  <si>
    <t>Безвозмездные поступления от государственных (муниципальных) организаций в бюджеты субъектов Российской Федерации</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</si>
  <si>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</si>
  <si>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модернизации систем коммунальной инфраструктуры</t>
  </si>
  <si>
    <t>Безвозмездные поступления от государственных (муниципальных) организаций в бюджеты муниципальных округов</t>
  </si>
  <si>
    <t>Прочие безвозмездные поступления от государственных (муниципальных) организаций в бюджеты муниципальных округов</t>
  </si>
  <si>
    <t>БЕЗВОЗМЕЗДНЫЕ ПОСТУПЛЕНИЯ ОТ НЕГОСУДАРСТВЕННЫХ ОРГАНИЗАЦИЙ</t>
  </si>
  <si>
    <t>Безвозмездные поступления от негосударственных организаций в бюджеты субъектов Российской Федерации</t>
  </si>
  <si>
    <t>Предоставление негосударственными организациями грантов для получателей средств бюджетов субъектов Российской Федерации</t>
  </si>
  <si>
    <t>Безвозмездные поступления от негосударственных организаций в бюджеты городских округов</t>
  </si>
  <si>
    <t>Безвозмездные поступления от негосударственных организаций в бюджеты муниципальных округов</t>
  </si>
  <si>
    <t>Поступления от денежных пожертвований, предоставляемых негосударственными организациями получателям средств бюджетов муниципальных округов</t>
  </si>
  <si>
    <t>Прочие безвозмездные поступления от негосударственных организаций в бюджеты городских округов</t>
  </si>
  <si>
    <t>Прочие безвозмездные поступления от негосударственных организаций в бюджеты муниципальных округов</t>
  </si>
  <si>
    <t>ПРОЧИЕ БЕЗВОЗМЕЗДНЫЕ ПОСТУПЛЕНИЯ</t>
  </si>
  <si>
    <t>Прочие безвозмездные поступления в бюджеты субъектов Российской Федерации</t>
  </si>
  <si>
    <t>Прочие безвозмездные поступления в бюджеты городских округов</t>
  </si>
  <si>
    <t>Прочие безвозмездные поступления в бюджеты муниципальных округов</t>
  </si>
  <si>
    <t>Поступления от денежных пожертвований, предоставляемых физическими лицами получателям средств бюджетов муниципальных округов</t>
  </si>
  <si>
    <t>Прочие безвозмездные поступления в бюджеты сельских поселений</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</si>
  <si>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</si>
  <si>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ВОЗВРАТ ОСТАТКОВ СУБСИДИЙ, СУБВЕНЦИЙ И ИНЫХ МЕЖБЮДЖЕТНЫХ ТРАНСФЕРТОВ, ИМЕЮЩИХ ЦЕЛЕВОЕ НАЗНАЧЕНИЕ, ПРОШЛЫХ ЛЕТ</t>
  </si>
  <si>
    <t>00010000000000000000</t>
  </si>
  <si>
    <t>00010100000000000000</t>
  </si>
  <si>
    <t>00010101000000000110</t>
  </si>
  <si>
    <t>00010101010000000110</t>
  </si>
  <si>
    <t>00010101012020000110</t>
  </si>
  <si>
    <t>00010101014020000110</t>
  </si>
  <si>
    <t>00010101120010000110</t>
  </si>
  <si>
    <t>00010101130010000110</t>
  </si>
  <si>
    <t>00010102000010000110</t>
  </si>
  <si>
    <t>00010102010010000110</t>
  </si>
  <si>
    <t>00010102020010000110</t>
  </si>
  <si>
    <t>00010102030010000110</t>
  </si>
  <si>
    <t>00010102040010000110</t>
  </si>
  <si>
    <t>00010102080010000110</t>
  </si>
  <si>
    <t>00010102090010000110</t>
  </si>
  <si>
    <t>00010102100010000110</t>
  </si>
  <si>
    <t>00010102110010000110</t>
  </si>
  <si>
    <t>00010102130010000110</t>
  </si>
  <si>
    <t>00010102140010000110</t>
  </si>
  <si>
    <t>00010300000000000000</t>
  </si>
  <si>
    <t>00010302000010000110</t>
  </si>
  <si>
    <t>00010302090010000110</t>
  </si>
  <si>
    <t>00010302100010000110</t>
  </si>
  <si>
    <t>00010302120010000110</t>
  </si>
  <si>
    <t>00010302130010000110</t>
  </si>
  <si>
    <t>00010302140010000110</t>
  </si>
  <si>
    <t>00010302142010000110</t>
  </si>
  <si>
    <t>00010302143010000110</t>
  </si>
  <si>
    <t>00010302190010000110</t>
  </si>
  <si>
    <t>00010302200010000110</t>
  </si>
  <si>
    <t>00010302210010000110</t>
  </si>
  <si>
    <t>00010302220010000110</t>
  </si>
  <si>
    <t>00010302230010000110</t>
  </si>
  <si>
    <t>00010302231010000110</t>
  </si>
  <si>
    <t>00010302232010000110</t>
  </si>
  <si>
    <t>00010302240010000110</t>
  </si>
  <si>
    <t>00010302241010000110</t>
  </si>
  <si>
    <t>00010302242010000110</t>
  </si>
  <si>
    <t>00010302250010000110</t>
  </si>
  <si>
    <t>00010302251010000110</t>
  </si>
  <si>
    <t>00010302252010000110</t>
  </si>
  <si>
    <t>00010302260010000110</t>
  </si>
  <si>
    <t>00010302261010000110</t>
  </si>
  <si>
    <t>00010302262010000110</t>
  </si>
  <si>
    <t>00010500000000000000</t>
  </si>
  <si>
    <t>00010501000000000110</t>
  </si>
  <si>
    <t>00010501010010000110</t>
  </si>
  <si>
    <t>00010501011010000110</t>
  </si>
  <si>
    <t>00010501020010000110</t>
  </si>
  <si>
    <t>00010501021010000110</t>
  </si>
  <si>
    <t>00010502000020000110</t>
  </si>
  <si>
    <t>00010502010020000110</t>
  </si>
  <si>
    <t>00010502020020000110</t>
  </si>
  <si>
    <t>00010503000010000110</t>
  </si>
  <si>
    <t>00010503010010000110</t>
  </si>
  <si>
    <t>00010504000020000110</t>
  </si>
  <si>
    <t>00010504010020000110</t>
  </si>
  <si>
    <t>00010504020020000110</t>
  </si>
  <si>
    <t>00010504060020000110</t>
  </si>
  <si>
    <t>00010506000010000110</t>
  </si>
  <si>
    <t>00010600000000000000</t>
  </si>
  <si>
    <t>00010601000000000110</t>
  </si>
  <si>
    <t>00010601020040000110</t>
  </si>
  <si>
    <t>00010601020140000110</t>
  </si>
  <si>
    <t>00010601030100000110</t>
  </si>
  <si>
    <t>00010602000020000110</t>
  </si>
  <si>
    <t>00010602010020000110</t>
  </si>
  <si>
    <t>00010602020020000110</t>
  </si>
  <si>
    <t>00010604000020000110</t>
  </si>
  <si>
    <t>00010604011020000110</t>
  </si>
  <si>
    <t>00010604012020000110</t>
  </si>
  <si>
    <t>00010605000020000110</t>
  </si>
  <si>
    <t>00010606000000000110</t>
  </si>
  <si>
    <t>00010606030000000110</t>
  </si>
  <si>
    <t>00010606032040000110</t>
  </si>
  <si>
    <t>00010606032140000110</t>
  </si>
  <si>
    <t>00010606033100000110</t>
  </si>
  <si>
    <t>00010606040000000110</t>
  </si>
  <si>
    <t>00010606042040000110</t>
  </si>
  <si>
    <t>00010606042140000110</t>
  </si>
  <si>
    <t>00010606043100000110</t>
  </si>
  <si>
    <t>00010700000000000000</t>
  </si>
  <si>
    <t>00010701000010000110</t>
  </si>
  <si>
    <t>00010701020010000110</t>
  </si>
  <si>
    <t>00010701030010000110</t>
  </si>
  <si>
    <t>00010701080010000110</t>
  </si>
  <si>
    <t>00010704000010000110</t>
  </si>
  <si>
    <t>00010704010010000110</t>
  </si>
  <si>
    <t>00010704020010000110</t>
  </si>
  <si>
    <t>00010704030010000110</t>
  </si>
  <si>
    <t>00010800000000000000</t>
  </si>
  <si>
    <t>00010803000010000110</t>
  </si>
  <si>
    <t>00010803010010000110</t>
  </si>
  <si>
    <t>00010804000010000110</t>
  </si>
  <si>
    <t>00010804020010000110</t>
  </si>
  <si>
    <t>00010805000010000110</t>
  </si>
  <si>
    <t>00010806000010000110</t>
  </si>
  <si>
    <t>00010807000010000110</t>
  </si>
  <si>
    <t>00010807020010000110</t>
  </si>
  <si>
    <t>00010807080010000110</t>
  </si>
  <si>
    <t>00010807082010000110</t>
  </si>
  <si>
    <t>00010807100010000110</t>
  </si>
  <si>
    <t>00010807110010000110</t>
  </si>
  <si>
    <t>00010807120010000110</t>
  </si>
  <si>
    <t>00010807130010000110</t>
  </si>
  <si>
    <t>00010807140010000110</t>
  </si>
  <si>
    <t>00010807141010000110</t>
  </si>
  <si>
    <t>00010807142010000110</t>
  </si>
  <si>
    <t>00010807150010000110</t>
  </si>
  <si>
    <t>00010807160010000110</t>
  </si>
  <si>
    <t>00010807200010000110</t>
  </si>
  <si>
    <t>00010807300010000110</t>
  </si>
  <si>
    <t>00010807310010000110</t>
  </si>
  <si>
    <t>00010807380010000110</t>
  </si>
  <si>
    <t>00010807390010000110</t>
  </si>
  <si>
    <t>00010807400010000110</t>
  </si>
  <si>
    <t>00010807510010000110</t>
  </si>
  <si>
    <t>00010900000000000000</t>
  </si>
  <si>
    <t>00010903000000000110</t>
  </si>
  <si>
    <t>00010903020000000110</t>
  </si>
  <si>
    <t>00010903023010000110</t>
  </si>
  <si>
    <t>00010903080000000110</t>
  </si>
  <si>
    <t>00010903082020000110</t>
  </si>
  <si>
    <t>00010904000000000110</t>
  </si>
  <si>
    <t>00010904050000000110</t>
  </si>
  <si>
    <t>00010904052140000110</t>
  </si>
  <si>
    <t>00010906000020000110</t>
  </si>
  <si>
    <t>00010906010020000110</t>
  </si>
  <si>
    <t>00010906020020000110</t>
  </si>
  <si>
    <t>00011100000000000000</t>
  </si>
  <si>
    <t>00011101000000000120</t>
  </si>
  <si>
    <t>00011101020020000120</t>
  </si>
  <si>
    <t>00011102000000000120</t>
  </si>
  <si>
    <t>00011102100000000120</t>
  </si>
  <si>
    <t>00011102102020000120</t>
  </si>
  <si>
    <t>00011103000000000120</t>
  </si>
  <si>
    <t>00011103020020000120</t>
  </si>
  <si>
    <t>00011105000000000120</t>
  </si>
  <si>
    <t>00011105010000000120</t>
  </si>
  <si>
    <t>00011105012040000120</t>
  </si>
  <si>
    <t>00011105012140000120</t>
  </si>
  <si>
    <t>00011105013050000120</t>
  </si>
  <si>
    <t>00011105020000000120</t>
  </si>
  <si>
    <t>00011105022020000120</t>
  </si>
  <si>
    <t>00011105024040000120</t>
  </si>
  <si>
    <t>00011105024140000120</t>
  </si>
  <si>
    <t>00011105025050000120</t>
  </si>
  <si>
    <t>00011105025100000120</t>
  </si>
  <si>
    <t>00011105030000000120</t>
  </si>
  <si>
    <t>00011105032020000120</t>
  </si>
  <si>
    <t>00011105034040000120</t>
  </si>
  <si>
    <t>00011105034140000120</t>
  </si>
  <si>
    <t>00011105035100000120</t>
  </si>
  <si>
    <t>00011105070000000120</t>
  </si>
  <si>
    <t>00011105072020000120</t>
  </si>
  <si>
    <t>00011105074040000120</t>
  </si>
  <si>
    <t>00011105074140000120</t>
  </si>
  <si>
    <t>00011105075050000120</t>
  </si>
  <si>
    <t>00011105075100000120</t>
  </si>
  <si>
    <t>00011105090000000120</t>
  </si>
  <si>
    <t>00011105092040000120</t>
  </si>
  <si>
    <t>00011105100020000120</t>
  </si>
  <si>
    <t>00011105300000000120</t>
  </si>
  <si>
    <t>00011105310000000120</t>
  </si>
  <si>
    <t>00011105312040000120</t>
  </si>
  <si>
    <t>00011105312140000120</t>
  </si>
  <si>
    <t>00011105320000000120</t>
  </si>
  <si>
    <t>00011105322020000120</t>
  </si>
  <si>
    <t>00011105324040000120</t>
  </si>
  <si>
    <t>00011105324140000120</t>
  </si>
  <si>
    <t>00011107000000000120</t>
  </si>
  <si>
    <t>00011107010000000120</t>
  </si>
  <si>
    <t>00011107012020000120</t>
  </si>
  <si>
    <t>00011107014040000120</t>
  </si>
  <si>
    <t>00011107014140000120</t>
  </si>
  <si>
    <t>00011109000000000120</t>
  </si>
  <si>
    <t>00011109040000000120</t>
  </si>
  <si>
    <t>00011109042020000120</t>
  </si>
  <si>
    <t>00011109044040000120</t>
  </si>
  <si>
    <t>00011109044140000120</t>
  </si>
  <si>
    <t>00011109045050000120</t>
  </si>
  <si>
    <t>00011109045100000120</t>
  </si>
  <si>
    <t>00011109080000000120</t>
  </si>
  <si>
    <t>00011109080040000120</t>
  </si>
  <si>
    <t>00011109080140000120</t>
  </si>
  <si>
    <t>00011200000000000000</t>
  </si>
  <si>
    <t>00011201000010000120</t>
  </si>
  <si>
    <t>00011201010010000120</t>
  </si>
  <si>
    <t>00011201030010000120</t>
  </si>
  <si>
    <t>00011201040010000120</t>
  </si>
  <si>
    <t>00011201041010000120</t>
  </si>
  <si>
    <t>00011201042010000120</t>
  </si>
  <si>
    <t>00011202000000000120</t>
  </si>
  <si>
    <t>00011202010010000120</t>
  </si>
  <si>
    <t>00011202012010000120</t>
  </si>
  <si>
    <t>00011202030010000120</t>
  </si>
  <si>
    <t>00011202050010000120</t>
  </si>
  <si>
    <t>00011202052010000120</t>
  </si>
  <si>
    <t>00011202100000000120</t>
  </si>
  <si>
    <t>00011202102020000120</t>
  </si>
  <si>
    <t>00011204000000000120</t>
  </si>
  <si>
    <t>00011204010000000120</t>
  </si>
  <si>
    <t>00011204014020000120</t>
  </si>
  <si>
    <t>00011204015020000120</t>
  </si>
  <si>
    <t>00011300000000000000</t>
  </si>
  <si>
    <t>00011301000000000130</t>
  </si>
  <si>
    <t>00011301020010000130</t>
  </si>
  <si>
    <t>00011301031010000130</t>
  </si>
  <si>
    <t>00011301190010000130</t>
  </si>
  <si>
    <t>00011301400010000130</t>
  </si>
  <si>
    <t>00011301410010000130</t>
  </si>
  <si>
    <t>00011301500000000130</t>
  </si>
  <si>
    <t>00011301520020000130</t>
  </si>
  <si>
    <t>00011301990000000130</t>
  </si>
  <si>
    <t>00011301992020000130</t>
  </si>
  <si>
    <t>00011301994040000130</t>
  </si>
  <si>
    <t>00011301994140000130</t>
  </si>
  <si>
    <t>00011302000000000130</t>
  </si>
  <si>
    <t>00011302060000000130</t>
  </si>
  <si>
    <t>00011302062020000130</t>
  </si>
  <si>
    <t>00011302064040000130</t>
  </si>
  <si>
    <t>00011302064140000130</t>
  </si>
  <si>
    <t>00011302065050000130</t>
  </si>
  <si>
    <t>00011302065100000130</t>
  </si>
  <si>
    <t>00011302990000000130</t>
  </si>
  <si>
    <t>00011302992020000130</t>
  </si>
  <si>
    <t>00011302994040000130</t>
  </si>
  <si>
    <t>00011302994140000130</t>
  </si>
  <si>
    <t>00011400000000000000</t>
  </si>
  <si>
    <t>00011401000000000410</t>
  </si>
  <si>
    <t>00011401020020000410</t>
  </si>
  <si>
    <t>00011401040040000410</t>
  </si>
  <si>
    <t>00011402000000000000</t>
  </si>
  <si>
    <t>00011402020020000440</t>
  </si>
  <si>
    <t>00011402022020000440</t>
  </si>
  <si>
    <t>00011402040040000410</t>
  </si>
  <si>
    <t>00011402040140000410</t>
  </si>
  <si>
    <t>00011402040140000440</t>
  </si>
  <si>
    <t>00011402042140000410</t>
  </si>
  <si>
    <t>00011402043040000410</t>
  </si>
  <si>
    <t>00011402043140000410</t>
  </si>
  <si>
    <t>00011402043140000440</t>
  </si>
  <si>
    <t>00011402050100000440</t>
  </si>
  <si>
    <t>00011402053100000440</t>
  </si>
  <si>
    <t>00011406000000000430</t>
  </si>
  <si>
    <t>00011406010000000430</t>
  </si>
  <si>
    <t>00011406012040000430</t>
  </si>
  <si>
    <t>00011406012140000430</t>
  </si>
  <si>
    <t>00011406013050000430</t>
  </si>
  <si>
    <t>00011406020000000430</t>
  </si>
  <si>
    <t>00011406022020000430</t>
  </si>
  <si>
    <t>00011406024040000430</t>
  </si>
  <si>
    <t>00011406024140000430</t>
  </si>
  <si>
    <t>00011406300000000430</t>
  </si>
  <si>
    <t>00011406310000000430</t>
  </si>
  <si>
    <t>00011406312040000430</t>
  </si>
  <si>
    <t>00011406312140000430</t>
  </si>
  <si>
    <t>00011406313050000430</t>
  </si>
  <si>
    <t>00011406320000000430</t>
  </si>
  <si>
    <t>00011406324140000430</t>
  </si>
  <si>
    <t>00011413000000000000</t>
  </si>
  <si>
    <t>00011413040040000410</t>
  </si>
  <si>
    <t>00011413040140000410</t>
  </si>
  <si>
    <t>00011500000000000000</t>
  </si>
  <si>
    <t>00011502000000000140</t>
  </si>
  <si>
    <t>00011502020020000140</t>
  </si>
  <si>
    <t>00011600000000000000</t>
  </si>
  <si>
    <t>00011601000010000140</t>
  </si>
  <si>
    <t>00011601050010000140</t>
  </si>
  <si>
    <t>00011601053010000140</t>
  </si>
  <si>
    <t>00011601060010000140</t>
  </si>
  <si>
    <t>00011601063010000140</t>
  </si>
  <si>
    <t>00011601070010000140</t>
  </si>
  <si>
    <t>00011601072010000140</t>
  </si>
  <si>
    <t>00011601073010000140</t>
  </si>
  <si>
    <t>00011601074010000140</t>
  </si>
  <si>
    <t>00011601080010000140</t>
  </si>
  <si>
    <t>00011601082010000140</t>
  </si>
  <si>
    <t>00011601083010000140</t>
  </si>
  <si>
    <t>00011601084010000140</t>
  </si>
  <si>
    <t>00011601090010000140</t>
  </si>
  <si>
    <t>00011601092010000140</t>
  </si>
  <si>
    <t>00011601093010000140</t>
  </si>
  <si>
    <t>00011601100010000140</t>
  </si>
  <si>
    <t>00011601103010000140</t>
  </si>
  <si>
    <t>00011601110010000140</t>
  </si>
  <si>
    <t>00011601112010000140</t>
  </si>
  <si>
    <t>00011601113010000140</t>
  </si>
  <si>
    <t>00011601120010000140</t>
  </si>
  <si>
    <t>00011601121010000140</t>
  </si>
  <si>
    <t>00011601122010000140</t>
  </si>
  <si>
    <t>00011601123010000140</t>
  </si>
  <si>
    <t>00011601130010000140</t>
  </si>
  <si>
    <t>00011601132010000140</t>
  </si>
  <si>
    <t>00011601133010000140</t>
  </si>
  <si>
    <t>00011601140010000140</t>
  </si>
  <si>
    <t>00011601142010000140</t>
  </si>
  <si>
    <t>00011601143010000140</t>
  </si>
  <si>
    <t>00011601150010000140</t>
  </si>
  <si>
    <t>00011601152010000140</t>
  </si>
  <si>
    <t>00011601153010000140</t>
  </si>
  <si>
    <t>00011601154010000140</t>
  </si>
  <si>
    <t>00011601156010000140</t>
  </si>
  <si>
    <t>00011601160010000140</t>
  </si>
  <si>
    <t>00011601163010000140</t>
  </si>
  <si>
    <t>00011601170010000140</t>
  </si>
  <si>
    <t>00011601173010000140</t>
  </si>
  <si>
    <t>00011601190010000140</t>
  </si>
  <si>
    <t>00011601192010000140</t>
  </si>
  <si>
    <t>00011601193010000140</t>
  </si>
  <si>
    <t>00011601194010000140</t>
  </si>
  <si>
    <t>00011601200010000140</t>
  </si>
  <si>
    <t>00011601202010000140</t>
  </si>
  <si>
    <t>00011601203010000140</t>
  </si>
  <si>
    <t>00011601240010000140</t>
  </si>
  <si>
    <t>00011601242010000140</t>
  </si>
  <si>
    <t>00011601330000000140</t>
  </si>
  <si>
    <t>00011601332010000140</t>
  </si>
  <si>
    <t>00011602000020000140</t>
  </si>
  <si>
    <t>00011602010020000140</t>
  </si>
  <si>
    <t>00011602020020000140</t>
  </si>
  <si>
    <t>00011607000000000140</t>
  </si>
  <si>
    <t>00011607010000000140</t>
  </si>
  <si>
    <t>00011607010020000140</t>
  </si>
  <si>
    <t>00011607010040000140</t>
  </si>
  <si>
    <t>00011607010050000140</t>
  </si>
  <si>
    <t>00011607010140000140</t>
  </si>
  <si>
    <t>00011607030000000140</t>
  </si>
  <si>
    <t>00011607030020000140</t>
  </si>
  <si>
    <t>00011607090000000140</t>
  </si>
  <si>
    <t>00011607090020000140</t>
  </si>
  <si>
    <t>00011607090040000140</t>
  </si>
  <si>
    <t>00011607090140000140</t>
  </si>
  <si>
    <t>00011609000000000140</t>
  </si>
  <si>
    <t>00011609030020000140</t>
  </si>
  <si>
    <t>00011609040140000140</t>
  </si>
  <si>
    <t>00011610000000000140</t>
  </si>
  <si>
    <t>00011610020020000140</t>
  </si>
  <si>
    <t>00011610021020000140</t>
  </si>
  <si>
    <t>00011610022020000140</t>
  </si>
  <si>
    <t>00011610030040000140</t>
  </si>
  <si>
    <t>00011610030140000140</t>
  </si>
  <si>
    <t>00011610032040000140</t>
  </si>
  <si>
    <t>00011610032140000140</t>
  </si>
  <si>
    <t>00011610050000000140</t>
  </si>
  <si>
    <t>00011610056020000140</t>
  </si>
  <si>
    <t>00011610060000000140</t>
  </si>
  <si>
    <t>00011610120000000140</t>
  </si>
  <si>
    <t>00011610122010000140</t>
  </si>
  <si>
    <t>00011610123010000140</t>
  </si>
  <si>
    <t>00011610129010000140</t>
  </si>
  <si>
    <t>00011611000010000140</t>
  </si>
  <si>
    <t>00011611050010000140</t>
  </si>
  <si>
    <t>00011611060010000140</t>
  </si>
  <si>
    <t>00011611063010000140</t>
  </si>
  <si>
    <t>00011611064010000140</t>
  </si>
  <si>
    <t>00011618000020000140</t>
  </si>
  <si>
    <t>00011700000000000000</t>
  </si>
  <si>
    <t>00011701000000000180</t>
  </si>
  <si>
    <t>00011701020020000180</t>
  </si>
  <si>
    <t>00011701040040000180</t>
  </si>
  <si>
    <t>00011701040140000180</t>
  </si>
  <si>
    <t>00011705000000000180</t>
  </si>
  <si>
    <t>00011705020020000180</t>
  </si>
  <si>
    <t>00011705040040000180</t>
  </si>
  <si>
    <t>00011705040140000180</t>
  </si>
  <si>
    <t>00011715000000000150</t>
  </si>
  <si>
    <t>00011715020040000150</t>
  </si>
  <si>
    <t>00011715020140000150</t>
  </si>
  <si>
    <t>00020000000000000000</t>
  </si>
  <si>
    <t>00020200000000000000</t>
  </si>
  <si>
    <t>00020210000000000150</t>
  </si>
  <si>
    <t>00020215001000000150</t>
  </si>
  <si>
    <t>00020215001020000150</t>
  </si>
  <si>
    <t>00020215009000000150</t>
  </si>
  <si>
    <t>00020215009020000150</t>
  </si>
  <si>
    <t>00020215010000000150</t>
  </si>
  <si>
    <t>00020215010020000150</t>
  </si>
  <si>
    <t>00020220000000000150</t>
  </si>
  <si>
    <t>00020225013000000150</t>
  </si>
  <si>
    <t>00020225013020000150</t>
  </si>
  <si>
    <t>00020225014000000150</t>
  </si>
  <si>
    <t>00020225014020000150</t>
  </si>
  <si>
    <t>00020225028000000150</t>
  </si>
  <si>
    <t>00020225028020000150</t>
  </si>
  <si>
    <t>00020225065000000150</t>
  </si>
  <si>
    <t>00020225065020000150</t>
  </si>
  <si>
    <t>00020225066020000150</t>
  </si>
  <si>
    <t>00020225081000000150</t>
  </si>
  <si>
    <t>00020225081020000150</t>
  </si>
  <si>
    <t>00020225082020000150</t>
  </si>
  <si>
    <t>00020225084020000150</t>
  </si>
  <si>
    <t>00020225086000000150</t>
  </si>
  <si>
    <t>00020225086020000150</t>
  </si>
  <si>
    <t>00020225098000000150</t>
  </si>
  <si>
    <t>00020225098020000150</t>
  </si>
  <si>
    <t>00020225114000000150</t>
  </si>
  <si>
    <t>00020225114020000150</t>
  </si>
  <si>
    <t>00020225138000000150</t>
  </si>
  <si>
    <t>00020225138020000150</t>
  </si>
  <si>
    <t>00020225163000000150</t>
  </si>
  <si>
    <t>00020225163020000150</t>
  </si>
  <si>
    <t>00020225171000000150</t>
  </si>
  <si>
    <t>00020225171020000150</t>
  </si>
  <si>
    <t>00020225172000000150</t>
  </si>
  <si>
    <t>00020225172020000150</t>
  </si>
  <si>
    <t>00020225179000000150</t>
  </si>
  <si>
    <t>00020225179020000150</t>
  </si>
  <si>
    <t>00020225201000000150</t>
  </si>
  <si>
    <t>00020225201020000150</t>
  </si>
  <si>
    <t>00020225202000000150</t>
  </si>
  <si>
    <t>00020225202020000150</t>
  </si>
  <si>
    <t>00020225213000000150</t>
  </si>
  <si>
    <t>00020225213020000150</t>
  </si>
  <si>
    <t>00020225229000000150</t>
  </si>
  <si>
    <t>00020225229020000150</t>
  </si>
  <si>
    <t>00020225243000000150</t>
  </si>
  <si>
    <t>00020225243020000150</t>
  </si>
  <si>
    <t>00020225251000000150</t>
  </si>
  <si>
    <t>00020225251020000150</t>
  </si>
  <si>
    <t>00020225256000000150</t>
  </si>
  <si>
    <t>00020225256020000150</t>
  </si>
  <si>
    <t>00020225299000000150</t>
  </si>
  <si>
    <t>00020225299020000150</t>
  </si>
  <si>
    <t>00020225304000000150</t>
  </si>
  <si>
    <t>00020225304020000150</t>
  </si>
  <si>
    <t>00020225338000000150</t>
  </si>
  <si>
    <t>00020225338020000150</t>
  </si>
  <si>
    <t>00020225365000000150</t>
  </si>
  <si>
    <t>00020225365020000150</t>
  </si>
  <si>
    <t>00020225385000000150</t>
  </si>
  <si>
    <t>00020225385020000150</t>
  </si>
  <si>
    <t>00020225394000000150</t>
  </si>
  <si>
    <t>00020225394020000150</t>
  </si>
  <si>
    <t>00020225402020000150</t>
  </si>
  <si>
    <t>00020225404020000150</t>
  </si>
  <si>
    <t>00020225456000000150</t>
  </si>
  <si>
    <t>00020225456020000150</t>
  </si>
  <si>
    <t>00020225462020000150</t>
  </si>
  <si>
    <t>00020225466000000150</t>
  </si>
  <si>
    <t>00020225466020000150</t>
  </si>
  <si>
    <t>00020225467000000150</t>
  </si>
  <si>
    <t>00020225467020000150</t>
  </si>
  <si>
    <t>00020225480000000150</t>
  </si>
  <si>
    <t>00020225480020000150</t>
  </si>
  <si>
    <t>00020225497000000150</t>
  </si>
  <si>
    <t>00020225497020000150</t>
  </si>
  <si>
    <t>00020225511000000150</t>
  </si>
  <si>
    <t>00020225511020000150</t>
  </si>
  <si>
    <t>00020225513000000150</t>
  </si>
  <si>
    <t>00020225513020000150</t>
  </si>
  <si>
    <t>00020225514000000150</t>
  </si>
  <si>
    <t>00020225514020000150</t>
  </si>
  <si>
    <t>00020225517000000150</t>
  </si>
  <si>
    <t>00020225517020000150</t>
  </si>
  <si>
    <t>00020225519000000150</t>
  </si>
  <si>
    <t>00020225519020000150</t>
  </si>
  <si>
    <t>00020225520000000150</t>
  </si>
  <si>
    <t>00020225520020000150</t>
  </si>
  <si>
    <t>00020225522020000150</t>
  </si>
  <si>
    <t>00020225527000000150</t>
  </si>
  <si>
    <t>00020225527020000150</t>
  </si>
  <si>
    <t>00020225554020000150</t>
  </si>
  <si>
    <t>00020225555000000150</t>
  </si>
  <si>
    <t>00020225555020000150</t>
  </si>
  <si>
    <t>00020225568020000150</t>
  </si>
  <si>
    <t>00020225576000000150</t>
  </si>
  <si>
    <t>00020225576020000150</t>
  </si>
  <si>
    <t>00020225584000000150</t>
  </si>
  <si>
    <t>00020225584020000150</t>
  </si>
  <si>
    <t>00020225586020000150</t>
  </si>
  <si>
    <t>00020225590000000150</t>
  </si>
  <si>
    <t>00020225590020000150</t>
  </si>
  <si>
    <t>00020225597000000150</t>
  </si>
  <si>
    <t>00020225597020000150</t>
  </si>
  <si>
    <t>00020225599000000150</t>
  </si>
  <si>
    <t>00020225599020000150</t>
  </si>
  <si>
    <t>00020225750000000150</t>
  </si>
  <si>
    <t>00020225750020000150</t>
  </si>
  <si>
    <t>00020225752000000150</t>
  </si>
  <si>
    <t>00020225752020000150</t>
  </si>
  <si>
    <t>00020225783000000150</t>
  </si>
  <si>
    <t>00020225783020000150</t>
  </si>
  <si>
    <t>00020227576000000150</t>
  </si>
  <si>
    <t>00020227576020000150</t>
  </si>
  <si>
    <t>00020229999000000150</t>
  </si>
  <si>
    <t>00020229999040000150</t>
  </si>
  <si>
    <t>00020230000000000150</t>
  </si>
  <si>
    <t>00020235090000000150</t>
  </si>
  <si>
    <t>00020235090020000150</t>
  </si>
  <si>
    <t>00020235118000000150</t>
  </si>
  <si>
    <t>00020235118020000150</t>
  </si>
  <si>
    <t>00020235120000000150</t>
  </si>
  <si>
    <t>00020235120020000150</t>
  </si>
  <si>
    <t>00020235128020000150</t>
  </si>
  <si>
    <t>00020235129020000150</t>
  </si>
  <si>
    <t>00020235134000000150</t>
  </si>
  <si>
    <t>00020235134020000150</t>
  </si>
  <si>
    <t>00020235135000000150</t>
  </si>
  <si>
    <t>00020235135020000150</t>
  </si>
  <si>
    <t>00020235176000000150</t>
  </si>
  <si>
    <t>00020235176020000150</t>
  </si>
  <si>
    <t>00020235220000000150</t>
  </si>
  <si>
    <t>00020235220020000150</t>
  </si>
  <si>
    <t>00020235240000000150</t>
  </si>
  <si>
    <t>00020235240020000150</t>
  </si>
  <si>
    <t>00020235250000000150</t>
  </si>
  <si>
    <t>00020235250020000150</t>
  </si>
  <si>
    <t>00020235290020000150</t>
  </si>
  <si>
    <t>00020235345000000150</t>
  </si>
  <si>
    <t>00020235345020000150</t>
  </si>
  <si>
    <t>00020235429000000150</t>
  </si>
  <si>
    <t>00020235429020000150</t>
  </si>
  <si>
    <t>00020235432000000150</t>
  </si>
  <si>
    <t>00020235432020000150</t>
  </si>
  <si>
    <t>00020235460000000150</t>
  </si>
  <si>
    <t>00020235460020000150</t>
  </si>
  <si>
    <t>00020235900020000150</t>
  </si>
  <si>
    <t>00020240000000000150</t>
  </si>
  <si>
    <t>00020245141020000150</t>
  </si>
  <si>
    <t>00020245142020000150</t>
  </si>
  <si>
    <t>00020245161000000150</t>
  </si>
  <si>
    <t>00020245161020000150</t>
  </si>
  <si>
    <t>00020245303000000150</t>
  </si>
  <si>
    <t>00020245303020000150</t>
  </si>
  <si>
    <t>00020245363000000150</t>
  </si>
  <si>
    <t>00020245363020000150</t>
  </si>
  <si>
    <t>00020245468000000150</t>
  </si>
  <si>
    <t>00020245468020000150</t>
  </si>
  <si>
    <t>00020249999000000150</t>
  </si>
  <si>
    <t>00020249999020000150</t>
  </si>
  <si>
    <t>00020300000000000000</t>
  </si>
  <si>
    <t>00020302000020000150</t>
  </si>
  <si>
    <t>00020302040020000150</t>
  </si>
  <si>
    <t>00020302080020000150</t>
  </si>
  <si>
    <t>00020304000140000150</t>
  </si>
  <si>
    <t>00020304099140000150</t>
  </si>
  <si>
    <t>00020400000000000000</t>
  </si>
  <si>
    <t>00020402000020000150</t>
  </si>
  <si>
    <t>00020402010020000150</t>
  </si>
  <si>
    <t>00020404000040000150</t>
  </si>
  <si>
    <t>00020404000140000150</t>
  </si>
  <si>
    <t>00020404020140000150</t>
  </si>
  <si>
    <t>00020404099040000150</t>
  </si>
  <si>
    <t>00020404099140000150</t>
  </si>
  <si>
    <t>00020700000000000000</t>
  </si>
  <si>
    <t>00020702000020000150</t>
  </si>
  <si>
    <t>00020702030020000150</t>
  </si>
  <si>
    <t>00020704000040000150</t>
  </si>
  <si>
    <t>00020704000140000150</t>
  </si>
  <si>
    <t>00020704020140000150</t>
  </si>
  <si>
    <t>00020704050040000150</t>
  </si>
  <si>
    <t>00020704050140000150</t>
  </si>
  <si>
    <t>00020705000100000150</t>
  </si>
  <si>
    <t>00020705030100000150</t>
  </si>
  <si>
    <t>00021800000000000000</t>
  </si>
  <si>
    <t>00021900000000000000</t>
  </si>
  <si>
    <t>х</t>
  </si>
  <si>
    <t>Расходы - всего</t>
  </si>
  <si>
    <t>ОБЩЕГОСУДАРСТВЕННЫЕ ВОПРОСЫ</t>
  </si>
  <si>
    <t>Функционирование высшего должностного лица субъекта Российской Федерации и муниципального образования</t>
  </si>
  <si>
    <t>Функционирование законодательных (представительных) органов государственной власти и представительных органов муниципальных образований</t>
  </si>
  <si>
    <t>Судебная система</t>
  </si>
  <si>
    <t>Обеспечение деятельности финансовых, налоговых и таможенных органов и органов финансового (финансово-бюджетного) надзора</t>
  </si>
  <si>
    <t>Обеспечение проведения выборов и референдумов</t>
  </si>
  <si>
    <t>Международные отношения и международное сотрудничество</t>
  </si>
  <si>
    <t>Резервные фонды</t>
  </si>
  <si>
    <t>Другие общегосударственные вопросы</t>
  </si>
  <si>
    <t>НАЦИОНАЛЬНАЯ ОБОРОНА</t>
  </si>
  <si>
    <t>Мобилизационная и вневойсковая подготовка</t>
  </si>
  <si>
    <t>НАЦИОНАЛЬНАЯ БЕЗОПАСНОСТЬ И ПРАВООХРАНИТЕЛЬНАЯ ДЕЯТЕЛЬНОСТЬ</t>
  </si>
  <si>
    <t>Органы юстиции</t>
  </si>
  <si>
    <t>Гражданская оборона</t>
  </si>
  <si>
    <t>Защита населения и территории от чрезвычайных ситуаций природного и техногенного характера, пожарная безопасность</t>
  </si>
  <si>
    <t>Миграционная политика</t>
  </si>
  <si>
    <t>Другие вопросы в области национальной безопасности и правоохранительной деятельности</t>
  </si>
  <si>
    <t>НАЦИОНАЛЬНАЯ ЭКОНОМИКА</t>
  </si>
  <si>
    <t>Общеэкономические вопросы</t>
  </si>
  <si>
    <t>Воспроизводство минерально-сырьевой базы</t>
  </si>
  <si>
    <t>Сельское хозяйство и рыболовство</t>
  </si>
  <si>
    <t>Водное хозяйство</t>
  </si>
  <si>
    <t>Лесное хозяйство</t>
  </si>
  <si>
    <t>Транспорт</t>
  </si>
  <si>
    <t>Дорожное хозяйство (дорожные фонды)</t>
  </si>
  <si>
    <t>Связь и информатика</t>
  </si>
  <si>
    <t>Другие вопросы в области национальной экономики</t>
  </si>
  <si>
    <t>ЖИЛИЩНО-КОММУНАЛЬНОЕ ХОЗЯЙСТВО</t>
  </si>
  <si>
    <t>Жилищное хозяйство</t>
  </si>
  <si>
    <t>Коммунальное хозяйство</t>
  </si>
  <si>
    <t>Благоустройство</t>
  </si>
  <si>
    <t>Другие вопросы в области жилищно-коммунального хозяйства</t>
  </si>
  <si>
    <t>ОХРАНА ОКРУЖАЮЩЕЙ СРЕДЫ</t>
  </si>
  <si>
    <t>Экологический контроль</t>
  </si>
  <si>
    <t>Охрана объектов растительного и животного мира и среды их обитания</t>
  </si>
  <si>
    <t>Другие вопросы в области охраны окружающей среды</t>
  </si>
  <si>
    <t>ОБРАЗОВАНИЕ</t>
  </si>
  <si>
    <t>Дошкольное образование</t>
  </si>
  <si>
    <t>Общее образование</t>
  </si>
  <si>
    <t>Дополнительное образование детей</t>
  </si>
  <si>
    <t>Среднее профессиональное образование</t>
  </si>
  <si>
    <t>Профессиональная подготовка, переподготовка и повышение квалификации</t>
  </si>
  <si>
    <t>Молодежная политика</t>
  </si>
  <si>
    <t>Другие вопросы в области образования</t>
  </si>
  <si>
    <t>КУЛЬТУРА, КИНЕМАТОГРАФИЯ</t>
  </si>
  <si>
    <t>Культура</t>
  </si>
  <si>
    <t>Кинематография</t>
  </si>
  <si>
    <t>Другие вопросы в области культуры, кинематографии</t>
  </si>
  <si>
    <t>ЗДРАВООХРАНЕНИЕ</t>
  </si>
  <si>
    <t>Стационарная медицинская помощь</t>
  </si>
  <si>
    <t>Амбулаторная помощь</t>
  </si>
  <si>
    <t>Медицинская помощь в дневных стационарах всех типов</t>
  </si>
  <si>
    <t>Скорая медицинская помощь</t>
  </si>
  <si>
    <t>Санаторно-оздоровительная помощь</t>
  </si>
  <si>
    <t>Заготовка, переработка, хранение и обеспечение безопасности донорской крови и ее компонентов</t>
  </si>
  <si>
    <t>Другие вопросы в области здравоохранения</t>
  </si>
  <si>
    <t>СОЦИАЛЬНАЯ ПОЛИТИКА</t>
  </si>
  <si>
    <t>Пенсионное обеспечение</t>
  </si>
  <si>
    <t>Социальное обслуживание населения</t>
  </si>
  <si>
    <t>Социальное обеспечение населения</t>
  </si>
  <si>
    <t>Охрана семьи и детства</t>
  </si>
  <si>
    <t>Другие вопросы в области социальной политики</t>
  </si>
  <si>
    <t>ФИЗИЧЕСКАЯ КУЛЬТУРА И СПОРТ</t>
  </si>
  <si>
    <t>Физическая культура</t>
  </si>
  <si>
    <t>Массовый спорт</t>
  </si>
  <si>
    <t>Спорт высших достижений</t>
  </si>
  <si>
    <t>Другие вопросы в области физической культуры и спорта</t>
  </si>
  <si>
    <t>СРЕДСТВА МАССОВОЙ ИНФОРМАЦИИ</t>
  </si>
  <si>
    <t>Телевидение и радиовещание</t>
  </si>
  <si>
    <t>Периодическая печать и издательства</t>
  </si>
  <si>
    <t>Другие вопросы в области средств массовой информации</t>
  </si>
  <si>
    <t>ОБСЛУЖИВАНИЕ ГОСУДАРСТВЕННОГО (МУНИЦИПАЛЬНОГО) ДОЛГА</t>
  </si>
  <si>
    <t>Обслуживание государственного (муниципального) внутреннего долга</t>
  </si>
  <si>
    <t>МЕЖБЮДЖЕТНЫЕ ТРАНСФЕРТЫ ОБЩЕГО ХАРАКТЕРА БЮДЖЕТАМ БЮДЖЕТНОЙ СИСТЕМЫ РОССИЙСКОЙ ФЕДЕРАЦИИ</t>
  </si>
  <si>
    <t>Иные дотации</t>
  </si>
  <si>
    <t>Прочие межбюджетные трансферты общего характера</t>
  </si>
  <si>
    <t>Результат исполнения бюджета (дефицит / профицит)</t>
  </si>
  <si>
    <t>0100</t>
  </si>
  <si>
    <t>0102</t>
  </si>
  <si>
    <t>0103</t>
  </si>
  <si>
    <t>0104</t>
  </si>
  <si>
    <t>0105</t>
  </si>
  <si>
    <t>0106</t>
  </si>
  <si>
    <t>0107</t>
  </si>
  <si>
    <t>0108</t>
  </si>
  <si>
    <t>0111</t>
  </si>
  <si>
    <t>0113</t>
  </si>
  <si>
    <t>0200</t>
  </si>
  <si>
    <t>0203</t>
  </si>
  <si>
    <t>0300</t>
  </si>
  <si>
    <t>0304</t>
  </si>
  <si>
    <t>0309</t>
  </si>
  <si>
    <t>0310</t>
  </si>
  <si>
    <t>0311</t>
  </si>
  <si>
    <t>0314</t>
  </si>
  <si>
    <t>0400</t>
  </si>
  <si>
    <t>0401</t>
  </si>
  <si>
    <t>0404</t>
  </si>
  <si>
    <t>0405</t>
  </si>
  <si>
    <t>0406</t>
  </si>
  <si>
    <t>0407</t>
  </si>
  <si>
    <t>0408</t>
  </si>
  <si>
    <t>0409</t>
  </si>
  <si>
    <t>0410</t>
  </si>
  <si>
    <t>0412</t>
  </si>
  <si>
    <t>0500</t>
  </si>
  <si>
    <t>0501</t>
  </si>
  <si>
    <t>0502</t>
  </si>
  <si>
    <t>0503</t>
  </si>
  <si>
    <t>0505</t>
  </si>
  <si>
    <t>0600</t>
  </si>
  <si>
    <t>0601</t>
  </si>
  <si>
    <t>0603</t>
  </si>
  <si>
    <t>0605</t>
  </si>
  <si>
    <t>0700</t>
  </si>
  <si>
    <t>0701</t>
  </si>
  <si>
    <t>0702</t>
  </si>
  <si>
    <t>0703</t>
  </si>
  <si>
    <t>0704</t>
  </si>
  <si>
    <t>0705</t>
  </si>
  <si>
    <t>0707</t>
  </si>
  <si>
    <t>0709</t>
  </si>
  <si>
    <t>0800</t>
  </si>
  <si>
    <t>0801</t>
  </si>
  <si>
    <t>0802</t>
  </si>
  <si>
    <t>0804</t>
  </si>
  <si>
    <t>0900</t>
  </si>
  <si>
    <t>0901</t>
  </si>
  <si>
    <t>0902</t>
  </si>
  <si>
    <t>0903</t>
  </si>
  <si>
    <t>0904</t>
  </si>
  <si>
    <t>0905</t>
  </si>
  <si>
    <t>0906</t>
  </si>
  <si>
    <t>0909</t>
  </si>
  <si>
    <t>1000</t>
  </si>
  <si>
    <t>1001</t>
  </si>
  <si>
    <t>1002</t>
  </si>
  <si>
    <t>1003</t>
  </si>
  <si>
    <t>1004</t>
  </si>
  <si>
    <t>1006</t>
  </si>
  <si>
    <t>1100</t>
  </si>
  <si>
    <t>1101</t>
  </si>
  <si>
    <t>1102</t>
  </si>
  <si>
    <t>1103</t>
  </si>
  <si>
    <t>1105</t>
  </si>
  <si>
    <t>1200</t>
  </si>
  <si>
    <t>1201</t>
  </si>
  <si>
    <t>1202</t>
  </si>
  <si>
    <t>1204</t>
  </si>
  <si>
    <t>1300</t>
  </si>
  <si>
    <t>1301</t>
  </si>
  <si>
    <t>1400</t>
  </si>
  <si>
    <t>1402</t>
  </si>
  <si>
    <t>1403</t>
  </si>
  <si>
    <t>ИСТОЧНИКИ ВНУТРЕННЕГО ФИНАНСИРОВАНИЯ ДЕФИЦИТОВ БЮДЖЕТОВ</t>
  </si>
  <si>
    <t>Кредиты кредитных организаций в валюте Российской Федерации</t>
  </si>
  <si>
    <t>Погашение кредитов, предоставленных кредитными организациями в валюте Российской Федерации</t>
  </si>
  <si>
    <t>Погашение городскими округами кредитов от кредитных организаций в валюте Российской Федерации</t>
  </si>
  <si>
    <t>Бюджетные кредиты из других бюджетов бюджетной системы Российской Федерации</t>
  </si>
  <si>
    <t>Бюджетные кредиты из других бюджетов бюджетной системы Российской Федерации в валюте Российской Федерации</t>
  </si>
  <si>
    <t>Привлечение бюджетных кредитов из других бюджетов бюджетной системы Российской Федерации в валюте Российской Федерации</t>
  </si>
  <si>
    <t>Погашение бюджетных кредитов, полученных из других бюджетов бюджетной системы Российской Федерации в валюте Российской Федерации</t>
  </si>
  <si>
    <t>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t>
  </si>
  <si>
    <t>Погашение бюджетами субъектов Российской Федерации кредитов из других бюджетов бюджетной системы Российской Федерации в валюте Российской Федерации</t>
  </si>
  <si>
    <t>Привлечение кредитов из других бюджетов бюджетной системы Российской Федерации бюджетами городских округов в валюте Российской Федерации</t>
  </si>
  <si>
    <t>Погашение бюджетами городских округов кредитов из других бюджетов бюджетной системы Российской Федерации в валюте Российской Федерации</t>
  </si>
  <si>
    <t>Привлечение кредитов из других бюджетов бюджетной системы Российской Федерации бюджетами муниципальных округов в валюте Российской Федерации</t>
  </si>
  <si>
    <t>Погашение бюджетами муниципальных округов кредитов из других бюджетов бюджетной системы Российской Федерации в валюте Российской Федерации</t>
  </si>
  <si>
    <t>Иные источники внутреннего финансирования дефицитов бюджетов</t>
  </si>
  <si>
    <t>Акции и иные формы участия в капитале, находящиеся в государственной и муниципальной собственности</t>
  </si>
  <si>
    <t>Средства от продажи акций и иных форм участия в капитале, находящихся в государственной и муниципальной собственности</t>
  </si>
  <si>
    <t>Бюджетные кредиты, предоставленные внутри страны в валюте Российской Федерации</t>
  </si>
  <si>
    <t>Предоставление бюджетных кредитов внутри страны в валюте Российской Федерации</t>
  </si>
  <si>
    <t>Возврат бюджетных кредитов, предоставленных внутри страны в валюте Российской Федерации</t>
  </si>
  <si>
    <t>Предоставление бюджетных кредитов другим бюджетам бюджетной системы Российской Федерации в валюте Российской Федерации</t>
  </si>
  <si>
    <t>Возврат бюджетных кредитов, предоставленных другим бюджетам бюджетной системы Российской Федерации в валюте Российской Федерации</t>
  </si>
  <si>
    <t>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t>
  </si>
  <si>
    <t>Возврат бюджетных кредитов, предоставленных другим бюджетам бюджетной системы Российской Федерации из бюджетов субъектов Российской Федерации в валюте Российской Федерации</t>
  </si>
  <si>
    <t>Операции по управлению остатками средств на единых счетах бюджетов</t>
  </si>
  <si>
    <t>Увеличение финансовых активов в государственной (муниципальной) собственности за счет средств организаций,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t>
  </si>
  <si>
    <t>Увеличение финансовых активов в собственности субъектов Российской Федерации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бюджета субъекта Российской Федерации, казначейских счетах для осуществления и отражения операций с денежными средствами бюджетных и автономных учреждений, единых счетах бюджетов государственных внебюджетных фондов,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t>
  </si>
  <si>
    <t>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t>
  </si>
  <si>
    <t>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(увеличение финансовых активов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бюджетных и автономных учреждений, открытых финансовому органу муниципального образования)</t>
  </si>
  <si>
    <t>Изменение остатков средств</t>
  </si>
  <si>
    <t>Изменение остатков средств на счетах по учету средств бюджетов</t>
  </si>
  <si>
    <t>Увеличение остатков средств бюджетов</t>
  </si>
  <si>
    <t>Увеличение прочих остатков средств бюджетов</t>
  </si>
  <si>
    <t>Увеличение прочих остатков денежных средств бюджетов</t>
  </si>
  <si>
    <t>Увеличение прочих остатков денежных средств бюджетов субъектов Российской Федерации</t>
  </si>
  <si>
    <t>Увеличение прочих остатков денежных средств бюджетов городских округов</t>
  </si>
  <si>
    <t>Увеличение прочих остатков денежных средств бюджетов муниципальных районов</t>
  </si>
  <si>
    <t>Увеличение прочих остатков денежных средств бюджетов сельских поселений</t>
  </si>
  <si>
    <t>Увеличение прочих остатков денежных средств бюджетов муниципальных округов</t>
  </si>
  <si>
    <t>Уменьшение остатков средств бюджетов</t>
  </si>
  <si>
    <t>Уменьшение прочих остатков средств бюджетов</t>
  </si>
  <si>
    <t>Уменьшение прочих остатков денежных средств бюджетов</t>
  </si>
  <si>
    <t>Уменьшение прочих остатков денежных средств бюджетов субъектов Российской Федерации</t>
  </si>
  <si>
    <t>Уменьшение прочих остатков денежных средств бюджетов городских округов</t>
  </si>
  <si>
    <t>Уменьшение прочих остатков денежных средств бюджетов муниципальных районов</t>
  </si>
  <si>
    <t>Уменьшение прочих остатков денежных средств бюджетов сельских поселений</t>
  </si>
  <si>
    <t>Уменьшение прочих остатков денежных средств бюджетов муниципальных округов</t>
  </si>
  <si>
    <t>00001000000000000000</t>
  </si>
  <si>
    <t>00001020000000000000</t>
  </si>
  <si>
    <t>00001020000000000800</t>
  </si>
  <si>
    <t>00001020000040000810</t>
  </si>
  <si>
    <t>00001030000000000000</t>
  </si>
  <si>
    <t>00001030100000000000</t>
  </si>
  <si>
    <t>00001030100000000700</t>
  </si>
  <si>
    <t>00001030100000000800</t>
  </si>
  <si>
    <t>00001030100020000710</t>
  </si>
  <si>
    <t>00001030100020000810</t>
  </si>
  <si>
    <t>00001030100040000710</t>
  </si>
  <si>
    <t>00001030100040000810</t>
  </si>
  <si>
    <t>00001030100140000710</t>
  </si>
  <si>
    <t>00001030100140000810</t>
  </si>
  <si>
    <t>00001060000000000000</t>
  </si>
  <si>
    <t>00001060100000000000</t>
  </si>
  <si>
    <t>00001060100000000630</t>
  </si>
  <si>
    <t>00001060500000000000</t>
  </si>
  <si>
    <t>00001060500000000500</t>
  </si>
  <si>
    <t>00001060500000000600</t>
  </si>
  <si>
    <t>00001060502000000500</t>
  </si>
  <si>
    <t>00001060502000000600</t>
  </si>
  <si>
    <t>00001060502020000540</t>
  </si>
  <si>
    <t>00001060502020000640</t>
  </si>
  <si>
    <t>00001061000000000000</t>
  </si>
  <si>
    <t>00001061002000000500</t>
  </si>
  <si>
    <t>00001061002020000550</t>
  </si>
  <si>
    <t>00001061002020001550</t>
  </si>
  <si>
    <t>00001061002020002550</t>
  </si>
  <si>
    <t>00001061002020003550</t>
  </si>
  <si>
    <t>00001061002020005550</t>
  </si>
  <si>
    <t>00001061002040000550</t>
  </si>
  <si>
    <t>00001061002040002550</t>
  </si>
  <si>
    <t>00001050000000000000</t>
  </si>
  <si>
    <t>00001050000000000500</t>
  </si>
  <si>
    <t>00001050200000000500</t>
  </si>
  <si>
    <t>00001050201000000510</t>
  </si>
  <si>
    <t>00001050201020000510</t>
  </si>
  <si>
    <t>00001050201040000510</t>
  </si>
  <si>
    <t>00001050201050000510</t>
  </si>
  <si>
    <t>00001050201100000510</t>
  </si>
  <si>
    <t>00001050201140000510</t>
  </si>
  <si>
    <t>00001050000000000600</t>
  </si>
  <si>
    <t>00001050200000000600</t>
  </si>
  <si>
    <t>00001050201000000610</t>
  </si>
  <si>
    <t>00001050201020000610</t>
  </si>
  <si>
    <t>00001050201040000610</t>
  </si>
  <si>
    <t>00001050201050000610</t>
  </si>
  <si>
    <t>00001050201100000610</t>
  </si>
  <si>
    <t>00001050201140000610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</si>
  <si>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</si>
  <si>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</si>
  <si>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</si>
  <si>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</si>
  <si>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</si>
  <si>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Государственная пошлина за государственную регистрацию прав, ограничений (обременении) прав на недвижимое имущество и сделок с ним</t>
  </si>
  <si>
    <t>Плата за использование лесов, расположенных на землях лесного фонда, в части, превышающей минимальный размер арендной платы (за исключением платы за использование лесов, расположенных на землях лесного фонда, в части, превышающей минимальный размер арендной платы, при реализации приоритетных инвестиционных проектов в целях развития лесного комплекса)</t>
  </si>
  <si>
    <t>Доходы от приватизации имущества, находящегося в собственности субъектов Российской Федерации, в части приватизации нефинансовых активов имущества казны</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</si>
  <si>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</si>
  <si>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должностными лицами органов исполнительной власти субъектов Российской Федерации, учреждениями субъектов Российской Федерации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</si>
  <si>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</si>
  <si>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</si>
  <si>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</si>
  <si>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должностными лицами органов исполнительной власти субъектов Российской Федерации, учреждениями субъектов Российской Федерации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</si>
  <si>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</si>
  <si>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</si>
  <si>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инспекторами Счетной палаты Российской Федерации, должностными лицами контрольно-счетных органов субъектов Российской Федерации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</si>
  <si>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контрольно-счетных органов субъектов Российской Федерации</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</si>
  <si>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</si>
  <si>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округа</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</si>
  <si>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</si>
  <si>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Платежи, уплачиваемые в целях возмещения вреда, причиняемого автомобильным дорогам регионального или межмуниципального значения тяжеловесными транспортными средствами</t>
  </si>
  <si>
    <t>Платежи, уплачиваемые в целях возмещения вреда, причиняемого автомобильным дорогам местного значения тяжеловесными транспортными средствами</t>
  </si>
  <si>
    <t>Субсидии бюджетам на обеспечение оказания региональных услуг в электронном виде в субъектах Российской Федерации посредством ведомственной информационной системы с применением цифровых регламентов</t>
  </si>
  <si>
    <t>Субсидии бюджетам субъектов Российской Федерации на обеспечение оказания региональных услуг в электронном виде в субъектах Российской Федерации посредством ведомственной информационной системы с применением цифровых регламентов</t>
  </si>
  <si>
    <t>Субсидии бюджетам субъектов Российской Федерации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</si>
  <si>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Субсидии бюджетам в целях софинансирования расходных обязательств по укреплению материально-технической базы государственного бюджетного учреждения здравоохранения Тверской области "Зубцовская центральная районная больница"</t>
  </si>
  <si>
    <t>Субсидия бюджету Тверской области в целях софинансирования расходных обязательств по укреплению материально-технической базы государственного бюджетного учреждения здравоохранения Тверской области "Зубцовская центральная районная больница"</t>
  </si>
  <si>
    <t>Субсидии бюджетам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2-х до 4-х лет системами непрерывного мониторинга глюкозы</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</si>
  <si>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2-х до 4-х лет системами непрерывного мониторинга глюкозы</t>
  </si>
  <si>
    <t>Субсидии бюджетам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4-х до 17-ти лет системами непрерывного мониторинга глюкозы</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</si>
  <si>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4-х до 17-ти лет системами непрерывного мониторинга глюкозы</t>
  </si>
  <si>
    <t>Субсидии бюджетам на единовременные компенсационные выплаты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</si>
  <si>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</si>
  <si>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</si>
  <si>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Субсидии бюджетам на оснащение оборудованием региональных сосудистых центров и первичных сосудистых отделений</t>
  </si>
  <si>
    <t>Субсидии бюджетам субъектов Российской Федерации на оснащение оборудованием региональных сосудистых центров и первичных сосудистых отделений</t>
  </si>
  <si>
    <t>Субсидии бюджетам субъектов Российской Федерации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</si>
  <si>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Субсидии бюджетам в целях достижения результатов национального проекта "Производительность труда"</t>
  </si>
  <si>
    <t>Субсидии бюджетам субъектов Российской Федерации в целях достижения результатов национального проекта "Производительность труда"</t>
  </si>
  <si>
    <t>Субсидии бюджетам на организацию профессионального обучения и дополнительного профессионального образования работников предприятий оборонно-промышленного комплекса, а также граждан, обратившихся в органы службы занятости за содействием в поиске подходящей работы и заключивших ученический договор с предприятиями оборонно-промышленного комплекса</t>
  </si>
  <si>
    <t>Субсидии бюджетам субъектов Российской Федерации на организацию профессионального обучения и дополнительного профессионального образования работников предприятий оборонно-промышленного комплекса, а также граждан, обратившихся в органы службы занятости за содействием в поиске подходящей работы и заключивших ученический договор с предприятиями оборонно-промышленного комплекса</t>
  </si>
  <si>
    <t>Субсидии бюджетам на финансовое обеспечение (возмещение) производителям зерновых культур части затрат на производство и реализацию зерновых культур</t>
  </si>
  <si>
    <t>Субсидии бюджетам субъектов Российской Федерации на финансовое обеспечение (возмещение) производителям зерновых культур части затрат на производство и реализацию зерновых культур</t>
  </si>
  <si>
    <t>Субсидии бюджетам на развитие транспортной инфраструктуры на сельских территориях</t>
  </si>
  <si>
    <t>Субсидии бюджетам субъектов Российской Федерации на развитие транспортной инфраструктуры на сельских территориях</t>
  </si>
  <si>
    <t>Субсидии бюджетам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</si>
  <si>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Субсидии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</si>
  <si>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Субсидии бюджетам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</si>
  <si>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Субсидии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</si>
  <si>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Субсидии бюджетам на возмещение части затрат на уплату процентов по инвестиционным кредитам (займам) в агропромышленном комплексе</t>
  </si>
  <si>
    <t>Субсидии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</si>
  <si>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Субсидии бюджетам на создание виртуальных концертных залов</t>
  </si>
  <si>
    <t>Субсидии бюджетам субъектов Российской Федерации на создание виртуальных концертных залов</t>
  </si>
  <si>
    <t>Субсидии бюджетам на поддержку приоритетных направлений агропромышленного комплекса и развитие малых форм хозяйствования</t>
  </si>
  <si>
    <t>Субсидии бюджетам субъектов Российской Федерации на поддержку приоритетных направлений агропромышленного комплекса и развитие малых форм хозяйствования</t>
  </si>
  <si>
    <t>Субсидии бюджетам на создание модульных некапитальных средств размещения при реализации инвестиционных проектов</t>
  </si>
  <si>
    <t>Субсидии бюджетам субъектов Российской Федерации на достижение показателей государственной программы Российской Федерации "Развитие туризма"</t>
  </si>
  <si>
    <t>Субсидии бюджетам на оснащение региональных и муниципальных театров, находящихся в городах с численностью населения более 300 тысяч человек</t>
  </si>
  <si>
    <t>Субсидии бюджетам субъектов Российской Федерации на оснащение региональных и муниципальных театров, находящихся в городах с численностью населения более 300 тысяч человек</t>
  </si>
  <si>
    <t>Субсидии бюджетам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</si>
  <si>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t>
  </si>
  <si>
    <t>Прочие субсидии бюджетам муниципальных округов</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</si>
  <si>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</si>
  <si>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Субвенции бюджетам на приобретение беспилотных авиационных систем органами исполнительной власти субъектов Российской Федерации в области лесных отношений</t>
  </si>
  <si>
    <t>Субвенции бюджетам субъектов Российской Федерации на приобретение беспилотных авиационных систем органами исполнительной власти субъектов Российской Федерации в области лесных отношений</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</si>
  <si>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</si>
  <si>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</si>
  <si>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</si>
  <si>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</si>
  <si>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</si>
  <si>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</si>
  <si>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Субвенции бюджетам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N 157-ФЗ "Об иммунопрофилактике инфекционных болезней"</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</si>
  <si>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N 157-ФЗ "Об иммунопрофилактике инфекционных болезней"</t>
  </si>
  <si>
    <t>Субвенции бюджетам субъектов Российской Федерации на социальные выплаты безработным гражданам и иным категориям граждан в соответствии с законодательством о занятости населения</t>
  </si>
  <si>
    <t>Прочие субвенции</t>
  </si>
  <si>
    <t>Прочие субвенции бюджетам муниципальных округов</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</si>
  <si>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регионального или межмуниципального значения</t>
  </si>
  <si>
    <t>00011413020020000410</t>
  </si>
  <si>
    <t>00020225083000000150</t>
  </si>
  <si>
    <t>00020225083020000150</t>
  </si>
  <si>
    <t>00020225106000000150</t>
  </si>
  <si>
    <t>00020225106020000150</t>
  </si>
  <si>
    <t>00020225107000000150</t>
  </si>
  <si>
    <t>00020225107020000150</t>
  </si>
  <si>
    <t>00020225190020000150</t>
  </si>
  <si>
    <t>00020225192000000150</t>
  </si>
  <si>
    <t>00020225192020000150</t>
  </si>
  <si>
    <t>00020225289000000150</t>
  </si>
  <si>
    <t>00020225289020000150</t>
  </si>
  <si>
    <t>00020225292000000150</t>
  </si>
  <si>
    <t>00020225292020000150</t>
  </si>
  <si>
    <t>00020225358000000150</t>
  </si>
  <si>
    <t>00020225358020000150</t>
  </si>
  <si>
    <t>00020225372000000150</t>
  </si>
  <si>
    <t>00020225372020000150</t>
  </si>
  <si>
    <t>00020225418000000150</t>
  </si>
  <si>
    <t>00020225418020000150</t>
  </si>
  <si>
    <t>00020225424000000150</t>
  </si>
  <si>
    <t>00020225424020000150</t>
  </si>
  <si>
    <t>00020225436000000150</t>
  </si>
  <si>
    <t>00020225436020000150</t>
  </si>
  <si>
    <t>00020225453000000150</t>
  </si>
  <si>
    <t>00020225453020000150</t>
  </si>
  <si>
    <t>00020225501000000150</t>
  </si>
  <si>
    <t>00020225501020000150</t>
  </si>
  <si>
    <t>00020225522000000150</t>
  </si>
  <si>
    <t>00020225558020000150</t>
  </si>
  <si>
    <t>00020225591000000150</t>
  </si>
  <si>
    <t>00020225591020000150</t>
  </si>
  <si>
    <t>00020229999140000150</t>
  </si>
  <si>
    <t>00020235118140000150</t>
  </si>
  <si>
    <t>00020235127000000150</t>
  </si>
  <si>
    <t>00020235127020000150</t>
  </si>
  <si>
    <t>00020239999000000150</t>
  </si>
  <si>
    <t>00020239999140000150</t>
  </si>
  <si>
    <t>00020702010020000150</t>
  </si>
  <si>
    <t>Функционирование Правительства Российской Федерации, высших исполнительных органов субъектов Российской Федерации, местных администраций</t>
  </si>
  <si>
    <t>Топливно-энергетический комплекс</t>
  </si>
  <si>
    <t>Сбор, удаление отходов и очистка сточных вод</t>
  </si>
  <si>
    <t>0402</t>
  </si>
  <si>
    <t>0602</t>
  </si>
  <si>
    <t>Средства от продажи акций и иных форм участия в капитале, находящихся в собственности субъектов Российской Федерации</t>
  </si>
  <si>
    <t>00001060100020000630</t>
  </si>
  <si>
    <t>св.200</t>
  </si>
  <si>
    <t>Налог на прибыль организаций, уплачиваемый международными холдинговыми компаниями, зачисляемый в бюджеты субъектов Российской Федерации</t>
  </si>
  <si>
    <t>Акцизы на вина, игристые вина, включая российское шампанское, производимые на территории Российской Федерации из подакцизного винограда</t>
  </si>
  <si>
    <t>Доходы от реализации имущества, находящегося в собственности субъектов Российской Федерации (за исключением движимого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</si>
  <si>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основных средств по указанному имуществу</t>
  </si>
  <si>
    <t>Доходы от реализации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</si>
  <si>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</si>
  <si>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</si>
  <si>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Средства от распоряжения и реализации выморочного имущества, обращенного в собственность государства (в части реализации основных средств по указанному имуществу)</t>
  </si>
  <si>
    <t>Средства от распоряжения и реализации выморочного имущества, обращенного в собственность городских округов (в части реализации основных средств по указанному имуществу)</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</si>
  <si>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t>
  </si>
  <si>
    <t>Возмещение ущерба при возникновении страховых случаев, когда выгодоприобретателями выступают получатели средств бюджета городского округа</t>
  </si>
  <si>
    <t>Платежи в целях возмещения убытков, причиненных уклонением от заключения с государственным органом субъекта Российской Федерации (казенным учреждением субъекта Российской Федерации) государственного контракта, финансируемого за счет средств дорожного фонда субъекта Российской Федерации, а также иные денежные средства, подлежащие зачислению в бюджет субъекта Российской Федерации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</si>
  <si>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Средства самообложения граждан</t>
  </si>
  <si>
    <t>Средства самообложения граждан, зачисляемые в бюджеты муниципальных округов</t>
  </si>
  <si>
    <t>Субсидии бюджетам на создание модельных муниципальных библиотек</t>
  </si>
  <si>
    <t>Субсидии бюджетам субъектов Российской Федерации на создание модельных муниципальных библиотек</t>
  </si>
  <si>
    <t>Субсидии бюджетам на развитие зарядной инфраструктуры для электромобилей</t>
  </si>
  <si>
    <t>Субсидии бюджетам субъектов Российской Федерации на развитие зарядной инфраструктуры для электромобилей</t>
  </si>
  <si>
    <t>Межбюджетные трансферты, передаваемые бюджетам субъектов Российской Федерации на социальную поддержку Героев Советского Союза, Героев Российской Федерации и полных кавалеров ордена Славы</t>
  </si>
  <si>
    <t>Прочие межбюджетные трансферты, передаваемые бюджетам городских округов</t>
  </si>
  <si>
    <t>Прочие межбюджетные трансферты, передаваемые бюджетам муниципальных округов</t>
  </si>
  <si>
    <t>Прочие безвозмездные поступления от государственных (муниципальных) организаций в бюджеты субъектов Российской Федерации</t>
  </si>
  <si>
    <t>00010101016020000110</t>
  </si>
  <si>
    <t>00010302091010000110</t>
  </si>
  <si>
    <t>00011402020020000410</t>
  </si>
  <si>
    <t>00011402022020000410</t>
  </si>
  <si>
    <t>00011402040040000440</t>
  </si>
  <si>
    <t>00011402042040000410</t>
  </si>
  <si>
    <t>00011402042040000440</t>
  </si>
  <si>
    <t>00011403000000000410</t>
  </si>
  <si>
    <t>00011403040040000410</t>
  </si>
  <si>
    <t>00011406324040000430</t>
  </si>
  <si>
    <t>00011610031040000140</t>
  </si>
  <si>
    <t>00011610057020000140</t>
  </si>
  <si>
    <t>00011714000000000150</t>
  </si>
  <si>
    <t>00011714020140000150</t>
  </si>
  <si>
    <t>00020225454000000150</t>
  </si>
  <si>
    <t>00020225454020000150</t>
  </si>
  <si>
    <t>00020225766000000150</t>
  </si>
  <si>
    <t>00020225766020000150</t>
  </si>
  <si>
    <t>00020245252020000150</t>
  </si>
  <si>
    <t>00020249999040000150</t>
  </si>
  <si>
    <t>00020249999140000150</t>
  </si>
  <si>
    <t>00020302099020000150</t>
  </si>
  <si>
    <t>СВОДКА ОБ ИСПОЛНЕНИИ КОНСОЛИДИРОВАННОГО БЮДЖЕТА ТВЕРСКОЙ ОБЛАСТИ
НА 1 СЕНТЯБРЯ 2024 ГОДА</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</si>
  <si>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</si>
  <si>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00010501022010000110</t>
  </si>
  <si>
    <t>Налог на прибыль организаций, зачислявшийся до 1 января 2005 года в местные бюджеты</t>
  </si>
  <si>
    <t>00010901000000000110</t>
  </si>
  <si>
    <t>Налог на прибыль организаций, зачислявшийся до 1 января 2005 года в местные бюджеты, мобилизуемый на территориях муниципальных округов</t>
  </si>
  <si>
    <t>00010901020140000110</t>
  </si>
  <si>
    <t>Прочие налоги и сборы (по отмененным местным налогам и сборам)</t>
  </si>
  <si>
    <t>00010907000000000110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</si>
  <si>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</si>
  <si>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00010907030000000110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</si>
  <si>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округов</t>
  </si>
  <si>
    <t>00010907032140000110</t>
  </si>
  <si>
    <t>Прочие местные налоги и сборы</t>
  </si>
  <si>
    <t>00010907050000000110</t>
  </si>
  <si>
    <t>Прочие местные налоги и сборы, мобилизуемые на территориях муниципальных округов</t>
  </si>
  <si>
    <t>00010907052140000110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</si>
  <si>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округам</t>
  </si>
  <si>
    <t>00011101040140000120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</si>
  <si>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муниципальных округов</t>
  </si>
  <si>
    <t>00011105092140000120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</si>
  <si>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</si>
  <si>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00011105400000000120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</si>
  <si>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t>
  </si>
  <si>
    <t>00011105410000000120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</si>
  <si>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</si>
  <si>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00011105410040000120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</si>
  <si>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муниципальных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</si>
  <si>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00011105410140000120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</si>
  <si>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после разграничения государственной собственности на землю</t>
  </si>
  <si>
    <t>00011105420000000120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</si>
  <si>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собственности субъектов Российской Федерации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</si>
  <si>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00011105420020000120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</si>
  <si>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собственности муниципальных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</si>
  <si>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00011105420140000120</t>
  </si>
  <si>
    <t>Плата за выбросы загрязняющих веществ, образующихся при сжигании на факельных установках и (или) рассеивании попутного нефтяного газа</t>
  </si>
  <si>
    <t>00011201070010000120</t>
  </si>
  <si>
    <t>Плата за использование лесов, расположенных на землях лесного фонда, в части, превышающей минимальный размер арендной платы, при реализации приоритетных инвестиционных проектов в целях развития лесного комплекса</t>
  </si>
  <si>
    <t>00011204017020000120</t>
  </si>
  <si>
    <t>Прочие доходы от компенсации затрат бюджетов сельских поселений</t>
  </si>
  <si>
    <t>00011302995100000130</t>
  </si>
  <si>
    <t>Доходы от продажи квартир, находящихся в собственности муниципальных округов</t>
  </si>
  <si>
    <t>00011401040140000410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</si>
  <si>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</si>
  <si>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00011402043040000440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</si>
  <si>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(муниципальным) органом, казенным учреждением</t>
  </si>
  <si>
    <t>00011607040000000140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</si>
  <si>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</si>
  <si>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00011607040020000140</t>
  </si>
  <si>
    <t>Возмещение ущерба при возникновении страховых случаев, когда выгодоприобретателями выступают получатели средств бюджета муниципального округа</t>
  </si>
  <si>
    <t>00011610031140000140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</si>
  <si>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</si>
  <si>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00011610061040000140</t>
  </si>
  <si>
    <t>Платежи в целях возмещения убытков, причиненных уклонением от заключения с муниципальным органом муниципального округа (муниципальным казенным учреждением) муниципального контракта, а также иные денежные средства, подлежащие зачислению в бюджет муниципального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</si>
  <si>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00011610061140000140</t>
  </si>
  <si>
    <t>Платежи в целях возмещения ущерба при расторжении муниципального контракта в связи с односторонним отказом исполнителя (подрядчика) от его исполнения</t>
  </si>
  <si>
    <t>00011610080000000140</t>
  </si>
  <si>
    <t>Платежи в целях возмещения ущерба при расторжении муниципального контракта, заключенного с муниципальным органом муниципального округа (муниципальным казенным учреждением), в связи с односторонним отказом исполнителя (подрядчика) от его исполнения (за исключением муниципального контракта, финансируемого за счет средств муниципального дорожного фонда)</t>
  </si>
  <si>
    <t>00011610081140000140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</si>
  <si>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субъекта Российской Федерации по нормативам, действовавшим в 2019 году</t>
  </si>
  <si>
    <t>00011610128010000140</t>
  </si>
  <si>
    <t>Платежи по искам о возмещении вреда, причиненного почвам, а также платежи, уплачиваемые при добровольном возмещении вреда, причиненного почвам, подлежащие зачислению в бюджет муниципального образования (за исключением вреда, причиненного на особо охраняемых природных территориях)</t>
  </si>
  <si>
    <t>00011611130010000140</t>
  </si>
  <si>
    <t>Невыясненные поступления, зачисляемые в бюджеты муниципальных районов</t>
  </si>
  <si>
    <t>00011701050050000180</t>
  </si>
  <si>
    <t>Невыясненные поступления, зачисляемые в бюджеты сельских поселений</t>
  </si>
  <si>
    <t>00011701050100000180</t>
  </si>
  <si>
    <t>Инициативные платежи, зачисляемые в бюджеты сельских поселений</t>
  </si>
  <si>
    <t>00011715030100000150</t>
  </si>
  <si>
    <t>Прочие неналоговые доходы в части невыясненных поступлений, по которым не осуществлен возврат (уточнение) не позднее трех лет со дня их зачисления на единый счет соответствующего бюджета бюджетной системы Российской Федерации</t>
  </si>
  <si>
    <t>00011716000000000180</t>
  </si>
  <si>
    <t>Прочие неналоговые доходы бюджетов городских округов в части невыясненных поступлений, по которым не осуществлен возврат (уточнение) не позднее трех лет со дня их зачисления на единый счет бюджета городского округа</t>
  </si>
  <si>
    <t>00011716000040000180</t>
  </si>
  <si>
    <t>Прочие неналоговые доходы бюджетов муниципальных районов в части невыясненных поступлений, по которым не осуществлен возврат (уточнение) не позднее трех лет со дня их зачисления на единый счет бюджета муниципального района</t>
  </si>
  <si>
    <t>00011716000050000180</t>
  </si>
  <si>
    <t>Прочие неналоговые доходы бюджетов сельских поселений в части невыясненных поступлений, по которым не осуществлен возврат (уточнение) не позднее трех лет со дня их зачисления на единый счет бюджета сельского поселения</t>
  </si>
  <si>
    <t>00011716000100000180</t>
  </si>
  <si>
    <t>Прочие неналоговые доходы бюджетов муниципальных округов в части невыясненных поступлений, по которым не осуществлен возврат (уточнение) не позднее трех лет со дня их зачисления на единый счет бюджета муниципального округа</t>
  </si>
  <si>
    <t>00011716000140000180</t>
  </si>
  <si>
    <t>Дотации (гранты) бюджетам субъектов Российской Федерации за достижение показателей деятельности органов исполнительной власти субъектов Российской Федерации</t>
  </si>
  <si>
    <t>00020215549020000150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</si>
  <si>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</si>
  <si>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00020220216000000150</t>
  </si>
  <si>
    <t>Субсидии бюджетам городских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</si>
  <si>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00020220216040000150</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</si>
  <si>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</si>
  <si>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00020220216050000150</t>
  </si>
  <si>
    <t>Субсидии бюджетам муниципальных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</si>
  <si>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00020220216140000150</t>
  </si>
  <si>
    <t>Субсидии бюджетам на завершение ранее начатых мероприятий по строительству (реконструкции) объектов обеспечивающей инфраструктуры с длительным сроком окупаемости</t>
  </si>
  <si>
    <t>00020225439000000150</t>
  </si>
  <si>
    <t>Субсидии бюджетам субъектов Российской Федерации на завершение ранее начатых мероприятий по строительству (реконструкции) объектов обеспечивающей инфраструктуры с длительным сроком окупаемости</t>
  </si>
  <si>
    <t>00020225439020000150</t>
  </si>
  <si>
    <t>Субсидии бюджетам городских округов на реализацию мероприятий по обеспечению жильем молодых семей</t>
  </si>
  <si>
    <t>00020225497040000150</t>
  </si>
  <si>
    <t>Субсидии бюджетам муниципальных округов на поддержку отрасли культуры</t>
  </si>
  <si>
    <t>00020225519140000150</t>
  </si>
  <si>
    <t>Субсидии бюджетам муниципальных округов на обеспечение комплексного развития сельских территорий</t>
  </si>
  <si>
    <t>00020225576140000150</t>
  </si>
  <si>
    <t>Субсидии бюджетам городских округов на подготовку проектов межевания земельных участков и на проведение кадастровых работ</t>
  </si>
  <si>
    <t>00020225599040000150</t>
  </si>
  <si>
    <t>Субсидии бюджетам сельских поселений на подготовку проектов межевания земельных участков и на проведение кадастровых работ</t>
  </si>
  <si>
    <t>00020225599100000150</t>
  </si>
  <si>
    <t>Прочие субсидии бюджетам субъектов Российской Федерации</t>
  </si>
  <si>
    <t>00020229999020000150</t>
  </si>
  <si>
    <t>Прочие субсидии бюджетам сельских поселений</t>
  </si>
  <si>
    <t>00020229999100000150</t>
  </si>
  <si>
    <t>Межбюджетные трансферты, передаваемые бюджетам субъектов Российской Федерации на социальную поддержку Героев Социалистического Труда, Героев Труда Российской Федерации и полных кавалеров ордена Трудовой Славы</t>
  </si>
  <si>
    <t>00020245198020000150</t>
  </si>
  <si>
    <t>Межбюджетные трансферты, передаваемые бюджетам на реализацию организационных мероприятий, связанных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</si>
  <si>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00020245216000000150</t>
  </si>
  <si>
    <t>Межбюджетные трансферты, передаваемые бюджетам субъектов Российской Федерации на реализацию организационных мероприятий, связанных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</si>
  <si>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00020245216020000150</t>
  </si>
  <si>
    <t>Межбюджетные трансферты, передаваемые бюджетам, за счет средств резервного фонда Правительства Российской Федерации</t>
  </si>
  <si>
    <t>00020249001000000150</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</si>
  <si>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</si>
  <si>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00020249001020000150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</si>
  <si>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</si>
  <si>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00020800000000000000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</si>
  <si>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</si>
  <si>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00020804000040000150</t>
  </si>
  <si>
    <t>Перечисления из бюджетов муниципальных округов (в бюджеты муниципальных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</si>
  <si>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00020804000140000150</t>
  </si>
  <si>
    <t>Возврат бюджетных кредитов, предоставленных юридическим лицам в валюте Российской Федерации</t>
  </si>
  <si>
    <t>00001060501000000600</t>
  </si>
  <si>
    <t>Возврат бюджетных кредитов, предоставленных юридическим лицам из бюджетов субъектов Российской Федерации в валюте Российской Федерации</t>
  </si>
  <si>
    <t>00001060501020000640</t>
  </si>
  <si>
    <t>Увеличение финансовых активов в собственности субъектов Российской Федерации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бюджета субъекта Российской Федерации, казначейских счетах для осуществления и отражения операций с денежными средствами бюджетных и автономных учреждений, единых счетах бюджетов государственных внебюджетных фондов,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(увеличение финансовых активов в собственности субъекта Российской Федерации за счет привлечения на единый счет бюджета субъекта Российской Федерации остатков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бюджета субъекта Российской Федерации)</t>
  </si>
  <si>
    <t>Увеличение финансовых активов в собственности субъектов Российской Федерации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бюджета субъекта Российской Федерации, казначейских счетах для осуществления и отражения операций с денежными средствами бюджетных и автономных учреждений, единых счетах бюджетов государственных внебюджетных фондов,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(увеличение финансовых активов в собственности субъекта Российской Федерации за счет привлечения на единый счет бюджета субъекта Российской Федерации остатков средств на казначейских счетах для осуществления и отражения операций с денежными средствами бюджетных и автономных учреждений, открытых финансовому органу субъекта Российской Федерации)</t>
  </si>
  <si>
    <t>Увеличение финансовых активов в собственности субъектов Российской Федерации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бюджета субъекта Российской Федерации, казначейских счетах для осуществления и отражения операций с денежными средствами бюджетных и автономных учреждений, единых счетах бюджетов государственных внебюджетных фондов,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(увеличение финансовых активов в собственности субъекта Российской Федерации за счет привлечения на единый счет бюджета субъекта Российской Федерации остатков средств на единых счетах бюджетов государственных внебюджетных фондов, открытых органу управления территориальным государственным внебюджетным фондом)</t>
  </si>
  <si>
    <t>Увеличение финансовых активов в собственности субъектов Российской Федерации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бюджета субъекта Российской Федерации, казначейских счетах для осуществления и отражения операций с денежными средствами бюджетных и автономных учреждений, единых счетах бюджетов государственных внебюджетных фондов,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(увеличение финансовых активов в собственности субъекта Российской Федерации за счет привлечения на единый счет бюджета субъекта Российской Федерации остатков средств на казначейских счетах для осуществления и отражения операций с денежными средствами участников казначейского сопровождения, открытых финансовому органу субъекта Российской Федерации)</t>
  </si>
  <si>
    <t>тыс.руб.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</si>
</sst>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_р_._-;\-* #,##0.0_р_._-;_-* &quot;-&quot;?_р_._-;_-@_-"/>
  </numFmts>
  <fonts count="8" x14ac:knownFonts="1">
    <font>
      <sz val="10"/>
      <name val="Arial Cyr"/>
      <charset val="204"/>
    </font>
    <font>
      <sz val="8"/>
      <name val="Arial Cyr"/>
      <charset val="204"/>
    </font>
    <font>
      <b/>
      <sz val="10"/>
      <name val="Times New Roman"/>
      <family val="1"/>
      <charset val="204"/>
    </font>
    <font>
      <sz val="10"/>
      <name val="Times New Roman"/>
      <family val="1"/>
      <charset val="204"/>
    </font>
    <font>
      <sz val="8"/>
      <name val="Times New Roman"/>
      <family val="1"/>
      <charset val="204"/>
    </font>
    <font>
      <b/>
      <sz val="9"/>
      <name val="Times New Roman"/>
      <family val="1"/>
      <charset val="204"/>
    </font>
    <font>
      <b/>
      <sz val="8"/>
      <name val="Times New Roman"/>
      <family val="1"/>
      <charset val="204"/>
    </font>
    <font>
      <sz val="11"/>
      <color theme="1"/>
      <name val="Calibri"/>
      <family val="2"/>
      <charset val="204"/>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7" fillId="0" borderId="0"/>
  </cellStyleXfs>
  <cellXfs count="44">
    <xf numFmtId="0" fontId="0" fillId="0" borderId="0" xfId="0"/>
    <xf numFmtId="0" fontId="6" fillId="2" borderId="0" xfId="0" applyFont="1" applyFill="1"/>
    <xf numFmtId="0" fontId="6" fillId="2" borderId="2" xfId="0" applyFont="1" applyFill="1" applyBorder="1" applyAlignment="1">
      <alignment horizontal="left" wrapText="1" indent="2"/>
    </xf>
    <xf numFmtId="49" fontId="6" fillId="2" borderId="1" xfId="0" applyNumberFormat="1" applyFont="1" applyFill="1" applyBorder="1" applyAlignment="1">
      <alignment horizontal="center" shrinkToFit="1"/>
    </xf>
    <xf numFmtId="4" fontId="6" fillId="2" borderId="0" xfId="0" applyNumberFormat="1" applyFont="1" applyFill="1"/>
    <xf numFmtId="0" fontId="2" fillId="2" borderId="0" xfId="0" applyFont="1" applyFill="1" applyAlignment="1">
      <alignment horizontal="center" wrapText="1"/>
    </xf>
    <xf numFmtId="0" fontId="2" fillId="2" borderId="0" xfId="0" applyFont="1" applyFill="1" applyAlignment="1">
      <alignment horizontal="center"/>
    </xf>
    <xf numFmtId="4" fontId="3" fillId="2" borderId="0" xfId="0" applyNumberFormat="1" applyFont="1" applyFill="1"/>
    <xf numFmtId="0" fontId="3" fillId="2" borderId="0" xfId="0" applyFont="1" applyFill="1"/>
    <xf numFmtId="0" fontId="2" fillId="2" borderId="0" xfId="0" applyFont="1" applyFill="1" applyAlignment="1">
      <alignment horizontal="center" wrapText="1"/>
    </xf>
    <xf numFmtId="0" fontId="2" fillId="2" borderId="0" xfId="0" applyFont="1" applyFill="1" applyAlignment="1">
      <alignment horizontal="center"/>
    </xf>
    <xf numFmtId="0" fontId="2" fillId="2" borderId="1" xfId="0"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2" fillId="2" borderId="5"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164" fontId="4" fillId="2" borderId="1" xfId="0" applyNumberFormat="1" applyFont="1" applyFill="1" applyBorder="1" applyAlignment="1">
      <alignment horizontal="right"/>
    </xf>
    <xf numFmtId="164" fontId="6" fillId="2" borderId="1" xfId="0" applyNumberFormat="1" applyFont="1" applyFill="1" applyBorder="1" applyAlignment="1">
      <alignment horizontal="right"/>
    </xf>
    <xf numFmtId="4" fontId="4" fillId="2" borderId="0" xfId="0" applyNumberFormat="1" applyFont="1" applyFill="1"/>
    <xf numFmtId="0" fontId="4" fillId="2" borderId="0" xfId="0" applyFont="1" applyFill="1"/>
    <xf numFmtId="0" fontId="4" fillId="2" borderId="2" xfId="0" applyFont="1" applyFill="1" applyBorder="1" applyAlignment="1">
      <alignment horizontal="left" wrapText="1" indent="2"/>
    </xf>
    <xf numFmtId="49" fontId="4" fillId="2" borderId="1" xfId="0" applyNumberFormat="1" applyFont="1" applyFill="1" applyBorder="1" applyAlignment="1">
      <alignment horizontal="center" shrinkToFit="1"/>
    </xf>
    <xf numFmtId="49" fontId="4" fillId="2" borderId="1" xfId="0" applyNumberFormat="1" applyFont="1" applyFill="1" applyBorder="1" applyAlignment="1">
      <alignment horizontal="center"/>
    </xf>
    <xf numFmtId="4" fontId="4" fillId="2" borderId="1" xfId="0" applyNumberFormat="1" applyFont="1" applyFill="1" applyBorder="1" applyAlignment="1">
      <alignment horizontal="right" shrinkToFit="1"/>
    </xf>
    <xf numFmtId="0" fontId="4" fillId="2" borderId="3" xfId="0" applyFont="1" applyFill="1" applyBorder="1" applyAlignment="1">
      <alignment horizontal="left" wrapText="1" indent="2"/>
    </xf>
    <xf numFmtId="0" fontId="6" fillId="2" borderId="3" xfId="0" applyFont="1" applyFill="1" applyBorder="1" applyAlignment="1">
      <alignment horizontal="left" wrapText="1" indent="2"/>
    </xf>
    <xf numFmtId="49" fontId="6" fillId="2" borderId="1" xfId="0" applyNumberFormat="1" applyFont="1" applyFill="1" applyBorder="1" applyAlignment="1">
      <alignment horizontal="center"/>
    </xf>
    <xf numFmtId="0" fontId="4" fillId="2" borderId="1" xfId="0" applyFont="1" applyFill="1" applyBorder="1" applyAlignment="1">
      <alignment horizontal="left" wrapText="1" indent="2"/>
    </xf>
    <xf numFmtId="4" fontId="2" fillId="2" borderId="0" xfId="0" applyNumberFormat="1" applyFont="1" applyFill="1"/>
    <xf numFmtId="0" fontId="2" fillId="2" borderId="0" xfId="0" applyFont="1" applyFill="1"/>
    <xf numFmtId="0" fontId="4" fillId="2" borderId="0" xfId="0" applyFont="1" applyFill="1" applyBorder="1" applyAlignment="1">
      <alignment horizontal="left" wrapText="1" indent="2"/>
    </xf>
    <xf numFmtId="49" fontId="4" fillId="2" borderId="0" xfId="0" applyNumberFormat="1" applyFont="1" applyFill="1" applyBorder="1" applyAlignment="1">
      <alignment horizontal="center" shrinkToFit="1"/>
    </xf>
    <xf numFmtId="164" fontId="4" fillId="2" borderId="0" xfId="0" applyNumberFormat="1" applyFont="1" applyFill="1" applyBorder="1" applyAlignment="1">
      <alignment horizontal="right" shrinkToFit="1"/>
    </xf>
    <xf numFmtId="0" fontId="2" fillId="2" borderId="0" xfId="0" applyFont="1" applyFill="1" applyAlignment="1">
      <alignment horizontal="left"/>
    </xf>
    <xf numFmtId="0" fontId="2" fillId="2" borderId="0" xfId="0" applyFont="1" applyFill="1" applyAlignment="1">
      <alignment horizontal="left" wrapText="1"/>
    </xf>
    <xf numFmtId="49" fontId="2" fillId="2" borderId="0" xfId="0" applyNumberFormat="1" applyFont="1" applyFill="1"/>
    <xf numFmtId="0" fontId="3" fillId="2" borderId="0" xfId="0" applyFont="1" applyFill="1" applyAlignment="1">
      <alignment horizontal="left"/>
    </xf>
    <xf numFmtId="49" fontId="3" fillId="2" borderId="0" xfId="0" applyNumberFormat="1" applyFont="1" applyFill="1"/>
    <xf numFmtId="164" fontId="6" fillId="2" borderId="4" xfId="0" applyNumberFormat="1" applyFont="1" applyFill="1" applyBorder="1" applyAlignment="1">
      <alignment horizontal="right"/>
    </xf>
    <xf numFmtId="4" fontId="6" fillId="2" borderId="0" xfId="0" applyNumberFormat="1" applyFont="1" applyFill="1" applyBorder="1" applyAlignment="1">
      <alignment horizontal="right" shrinkToFit="1"/>
    </xf>
    <xf numFmtId="164" fontId="4" fillId="2" borderId="4" xfId="0" applyNumberFormat="1" applyFont="1" applyFill="1" applyBorder="1" applyAlignment="1">
      <alignment horizontal="right"/>
    </xf>
    <xf numFmtId="4" fontId="4" fillId="2" borderId="0" xfId="0" applyNumberFormat="1" applyFont="1" applyFill="1" applyBorder="1" applyAlignment="1">
      <alignment horizontal="right" shrinkToFit="1"/>
    </xf>
  </cellXfs>
  <cellStyles count="2">
    <cellStyle name="Обычный" xfId="0" builtinId="0"/>
    <cellStyle name="Обычный 2"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G825"/>
  <sheetViews>
    <sheetView showGridLines="0" showZeros="0" tabSelected="1" view="pageBreakPreview" zoomScale="110" zoomScaleNormal="100" zoomScaleSheetLayoutView="110" workbookViewId="0">
      <pane ySplit="6" topLeftCell="A7" activePane="bottomLeft" state="frozen"/>
      <selection pane="bottomLeft" activeCell="I8" sqref="I8"/>
    </sheetView>
  </sheetViews>
  <sheetFormatPr defaultRowHeight="12.75" x14ac:dyDescent="0.2"/>
  <cols>
    <col min="1" max="1" width="59" style="38" customWidth="1"/>
    <col min="2" max="2" width="21.28515625" style="38" customWidth="1"/>
    <col min="3" max="3" width="15.7109375" style="39" customWidth="1"/>
    <col min="4" max="4" width="15.42578125" style="39" customWidth="1"/>
    <col min="5" max="5" width="15.85546875" style="8" customWidth="1"/>
    <col min="6" max="6" width="13.85546875" style="7" customWidth="1"/>
    <col min="7" max="7" width="16.140625" style="7" customWidth="1"/>
    <col min="8" max="16384" width="9.140625" style="8"/>
  </cols>
  <sheetData>
    <row r="1" spans="1:7" ht="32.25" customHeight="1" x14ac:dyDescent="0.2">
      <c r="A1" s="5" t="s">
        <v>1500</v>
      </c>
      <c r="B1" s="6"/>
      <c r="C1" s="6"/>
      <c r="D1" s="6"/>
      <c r="E1" s="6"/>
    </row>
    <row r="2" spans="1:7" x14ac:dyDescent="0.2">
      <c r="A2" s="9"/>
      <c r="B2" s="10"/>
      <c r="C2" s="10"/>
      <c r="D2" s="10"/>
      <c r="E2" s="10"/>
    </row>
    <row r="3" spans="1:7" x14ac:dyDescent="0.2">
      <c r="A3" s="9"/>
      <c r="B3" s="10"/>
      <c r="C3" s="10"/>
      <c r="D3" s="10"/>
      <c r="E3" s="10" t="s">
        <v>1631</v>
      </c>
    </row>
    <row r="4" spans="1:7" ht="12.75" customHeight="1" x14ac:dyDescent="0.2">
      <c r="A4" s="11" t="s">
        <v>1</v>
      </c>
      <c r="B4" s="11" t="s">
        <v>3</v>
      </c>
      <c r="C4" s="12" t="s">
        <v>2</v>
      </c>
      <c r="D4" s="13"/>
      <c r="E4" s="13"/>
    </row>
    <row r="5" spans="1:7" ht="63" customHeight="1" x14ac:dyDescent="0.2">
      <c r="A5" s="11"/>
      <c r="B5" s="11"/>
      <c r="C5" s="14" t="s">
        <v>4</v>
      </c>
      <c r="D5" s="14" t="s">
        <v>0</v>
      </c>
      <c r="E5" s="14" t="s">
        <v>5</v>
      </c>
    </row>
    <row r="6" spans="1:7" x14ac:dyDescent="0.2">
      <c r="A6" s="15">
        <v>1</v>
      </c>
      <c r="B6" s="16" t="s">
        <v>6</v>
      </c>
      <c r="C6" s="17">
        <v>3</v>
      </c>
      <c r="D6" s="17">
        <v>4</v>
      </c>
      <c r="E6" s="17">
        <v>5</v>
      </c>
    </row>
    <row r="7" spans="1:7" s="1" customFormat="1" ht="10.5" x14ac:dyDescent="0.15">
      <c r="A7" s="2" t="s">
        <v>9</v>
      </c>
      <c r="B7" s="3" t="s">
        <v>1078</v>
      </c>
      <c r="C7" s="19">
        <v>136494831.48778</v>
      </c>
      <c r="D7" s="19">
        <v>91630671.197929993</v>
      </c>
      <c r="E7" s="40">
        <f t="shared" ref="E7:E141" si="0">D7/C7*100</f>
        <v>67.131238743009419</v>
      </c>
      <c r="F7" s="41"/>
      <c r="G7" s="4"/>
    </row>
    <row r="8" spans="1:7" s="1" customFormat="1" ht="10.5" x14ac:dyDescent="0.15">
      <c r="A8" s="2" t="s">
        <v>10</v>
      </c>
      <c r="B8" s="3" t="s">
        <v>521</v>
      </c>
      <c r="C8" s="19">
        <v>106792420.90617</v>
      </c>
      <c r="D8" s="19">
        <v>72894257.533869997</v>
      </c>
      <c r="E8" s="19">
        <f t="shared" si="0"/>
        <v>68.257894067142061</v>
      </c>
      <c r="F8" s="4"/>
      <c r="G8" s="4"/>
    </row>
    <row r="9" spans="1:7" s="21" customFormat="1" ht="11.25" x14ac:dyDescent="0.2">
      <c r="A9" s="2" t="s">
        <v>11</v>
      </c>
      <c r="B9" s="3" t="s">
        <v>522</v>
      </c>
      <c r="C9" s="18">
        <v>59842821.735580005</v>
      </c>
      <c r="D9" s="18">
        <v>40557031.558789998</v>
      </c>
      <c r="E9" s="19">
        <f t="shared" si="0"/>
        <v>67.772592238371189</v>
      </c>
      <c r="F9" s="20"/>
      <c r="G9" s="20"/>
    </row>
    <row r="10" spans="1:7" s="21" customFormat="1" ht="11.25" x14ac:dyDescent="0.2">
      <c r="A10" s="22" t="s">
        <v>12</v>
      </c>
      <c r="B10" s="23" t="s">
        <v>523</v>
      </c>
      <c r="C10" s="18">
        <v>25451054</v>
      </c>
      <c r="D10" s="18">
        <v>15523189.03176</v>
      </c>
      <c r="E10" s="18">
        <f t="shared" si="0"/>
        <v>60.99232287888745</v>
      </c>
      <c r="F10" s="20"/>
      <c r="G10" s="20"/>
    </row>
    <row r="11" spans="1:7" s="21" customFormat="1" ht="22.5" x14ac:dyDescent="0.2">
      <c r="A11" s="22" t="s">
        <v>13</v>
      </c>
      <c r="B11" s="23" t="s">
        <v>524</v>
      </c>
      <c r="C11" s="18">
        <v>18517435</v>
      </c>
      <c r="D11" s="18">
        <v>12465986.833790001</v>
      </c>
      <c r="E11" s="18">
        <f t="shared" si="0"/>
        <v>67.32026781133564</v>
      </c>
      <c r="F11" s="20"/>
      <c r="G11" s="20"/>
    </row>
    <row r="12" spans="1:7" s="21" customFormat="1" ht="101.25" x14ac:dyDescent="0.2">
      <c r="A12" s="22" t="s">
        <v>14</v>
      </c>
      <c r="B12" s="23" t="s">
        <v>525</v>
      </c>
      <c r="C12" s="18">
        <v>18517435</v>
      </c>
      <c r="D12" s="18">
        <v>12565187.86956</v>
      </c>
      <c r="E12" s="18">
        <f t="shared" si="0"/>
        <v>67.855984749291679</v>
      </c>
      <c r="F12" s="20"/>
      <c r="G12" s="20"/>
    </row>
    <row r="13" spans="1:7" s="21" customFormat="1" ht="56.25" x14ac:dyDescent="0.2">
      <c r="A13" s="22" t="s">
        <v>15</v>
      </c>
      <c r="B13" s="23" t="s">
        <v>526</v>
      </c>
      <c r="C13" s="18">
        <v>0</v>
      </c>
      <c r="D13" s="18">
        <v>-98897.736769999989</v>
      </c>
      <c r="E13" s="18"/>
      <c r="F13" s="20"/>
      <c r="G13" s="20"/>
    </row>
    <row r="14" spans="1:7" s="21" customFormat="1" ht="33.75" x14ac:dyDescent="0.2">
      <c r="A14" s="22" t="s">
        <v>1456</v>
      </c>
      <c r="B14" s="23" t="s">
        <v>1478</v>
      </c>
      <c r="C14" s="18">
        <v>0</v>
      </c>
      <c r="D14" s="18">
        <v>-303.29899999999998</v>
      </c>
      <c r="E14" s="18"/>
      <c r="F14" s="20"/>
      <c r="G14" s="20"/>
    </row>
    <row r="15" spans="1:7" s="21" customFormat="1" ht="90" x14ac:dyDescent="0.2">
      <c r="A15" s="22" t="s">
        <v>16</v>
      </c>
      <c r="B15" s="23" t="s">
        <v>527</v>
      </c>
      <c r="C15" s="18">
        <v>4595992</v>
      </c>
      <c r="D15" s="18">
        <v>1741088.90277</v>
      </c>
      <c r="E15" s="18">
        <f t="shared" si="0"/>
        <v>37.882766174745299</v>
      </c>
      <c r="F15" s="20"/>
      <c r="G15" s="20"/>
    </row>
    <row r="16" spans="1:7" s="21" customFormat="1" ht="78.75" x14ac:dyDescent="0.2">
      <c r="A16" s="22" t="s">
        <v>17</v>
      </c>
      <c r="B16" s="23" t="s">
        <v>528</v>
      </c>
      <c r="C16" s="18">
        <v>2337627</v>
      </c>
      <c r="D16" s="18">
        <v>1316113.2952000001</v>
      </c>
      <c r="E16" s="18">
        <f t="shared" si="0"/>
        <v>56.301253159721377</v>
      </c>
      <c r="F16" s="20"/>
      <c r="G16" s="20"/>
    </row>
    <row r="17" spans="1:7" s="21" customFormat="1" ht="11.25" x14ac:dyDescent="0.2">
      <c r="A17" s="22" t="s">
        <v>18</v>
      </c>
      <c r="B17" s="23" t="s">
        <v>529</v>
      </c>
      <c r="C17" s="18">
        <v>34391767.735580005</v>
      </c>
      <c r="D17" s="18">
        <v>25033842.527029999</v>
      </c>
      <c r="E17" s="18">
        <f t="shared" si="0"/>
        <v>72.790217471523675</v>
      </c>
      <c r="F17" s="20"/>
      <c r="G17" s="20"/>
    </row>
    <row r="18" spans="1:7" s="21" customFormat="1" ht="67.5" x14ac:dyDescent="0.2">
      <c r="A18" s="22" t="s">
        <v>1331</v>
      </c>
      <c r="B18" s="23" t="s">
        <v>530</v>
      </c>
      <c r="C18" s="18">
        <v>30058063.364950001</v>
      </c>
      <c r="D18" s="18">
        <v>21810241.85018</v>
      </c>
      <c r="E18" s="18">
        <f t="shared" si="0"/>
        <v>72.560369526708797</v>
      </c>
      <c r="F18" s="20"/>
      <c r="G18" s="20"/>
    </row>
    <row r="19" spans="1:7" s="21" customFormat="1" ht="67.5" x14ac:dyDescent="0.2">
      <c r="A19" s="22" t="s">
        <v>19</v>
      </c>
      <c r="B19" s="23" t="s">
        <v>531</v>
      </c>
      <c r="C19" s="18">
        <v>136785.78831999999</v>
      </c>
      <c r="D19" s="18">
        <v>138054.01957</v>
      </c>
      <c r="E19" s="18">
        <f t="shared" si="0"/>
        <v>100.92716594726426</v>
      </c>
      <c r="F19" s="20"/>
      <c r="G19" s="20"/>
    </row>
    <row r="20" spans="1:7" s="21" customFormat="1" ht="56.25" x14ac:dyDescent="0.2">
      <c r="A20" s="22" t="s">
        <v>1332</v>
      </c>
      <c r="B20" s="23" t="s">
        <v>532</v>
      </c>
      <c r="C20" s="18">
        <v>470253.83972000005</v>
      </c>
      <c r="D20" s="18">
        <v>546873.37551000004</v>
      </c>
      <c r="E20" s="18">
        <f t="shared" si="0"/>
        <v>116.29322917078593</v>
      </c>
      <c r="F20" s="20"/>
      <c r="G20" s="20"/>
    </row>
    <row r="21" spans="1:7" s="21" customFormat="1" ht="56.25" x14ac:dyDescent="0.2">
      <c r="A21" s="22" t="s">
        <v>20</v>
      </c>
      <c r="B21" s="23" t="s">
        <v>533</v>
      </c>
      <c r="C21" s="18">
        <v>1016735.6</v>
      </c>
      <c r="D21" s="18">
        <v>756212.50433999998</v>
      </c>
      <c r="E21" s="18">
        <f t="shared" si="0"/>
        <v>74.37651483237137</v>
      </c>
      <c r="F21" s="20"/>
      <c r="G21" s="20"/>
    </row>
    <row r="22" spans="1:7" s="21" customFormat="1" ht="90" x14ac:dyDescent="0.2">
      <c r="A22" s="22" t="s">
        <v>1333</v>
      </c>
      <c r="B22" s="23" t="s">
        <v>534</v>
      </c>
      <c r="C22" s="18">
        <v>934833.72826999996</v>
      </c>
      <c r="D22" s="18">
        <v>546842.74141999998</v>
      </c>
      <c r="E22" s="18">
        <f t="shared" si="0"/>
        <v>58.496257129274234</v>
      </c>
      <c r="F22" s="20"/>
      <c r="G22" s="20"/>
    </row>
    <row r="23" spans="1:7" s="21" customFormat="1" ht="56.25" x14ac:dyDescent="0.2">
      <c r="A23" s="22" t="s">
        <v>21</v>
      </c>
      <c r="B23" s="23" t="s">
        <v>535</v>
      </c>
      <c r="C23" s="18">
        <v>650</v>
      </c>
      <c r="D23" s="18">
        <v>0</v>
      </c>
      <c r="E23" s="18">
        <f t="shared" si="0"/>
        <v>0</v>
      </c>
      <c r="F23" s="20"/>
      <c r="G23" s="20"/>
    </row>
    <row r="24" spans="1:7" s="21" customFormat="1" ht="67.5" x14ac:dyDescent="0.2">
      <c r="A24" s="22" t="s">
        <v>22</v>
      </c>
      <c r="B24" s="23" t="s">
        <v>536</v>
      </c>
      <c r="C24" s="18">
        <v>0</v>
      </c>
      <c r="D24" s="18">
        <v>25.65804</v>
      </c>
      <c r="E24" s="18"/>
      <c r="F24" s="20"/>
      <c r="G24" s="20"/>
    </row>
    <row r="25" spans="1:7" s="21" customFormat="1" ht="56.25" x14ac:dyDescent="0.2">
      <c r="A25" s="22" t="s">
        <v>23</v>
      </c>
      <c r="B25" s="23" t="s">
        <v>537</v>
      </c>
      <c r="C25" s="18">
        <v>3784.5</v>
      </c>
      <c r="D25" s="18">
        <v>0</v>
      </c>
      <c r="E25" s="18">
        <f t="shared" si="0"/>
        <v>0</v>
      </c>
      <c r="F25" s="20"/>
      <c r="G25" s="20"/>
    </row>
    <row r="26" spans="1:7" s="21" customFormat="1" ht="45" x14ac:dyDescent="0.2">
      <c r="A26" s="22" t="s">
        <v>1334</v>
      </c>
      <c r="B26" s="23" t="s">
        <v>538</v>
      </c>
      <c r="C26" s="18">
        <v>631289.27350999997</v>
      </c>
      <c r="D26" s="18">
        <v>487828.22798000003</v>
      </c>
      <c r="E26" s="18">
        <f t="shared" si="0"/>
        <v>77.274911589682276</v>
      </c>
      <c r="F26" s="20"/>
      <c r="G26" s="20"/>
    </row>
    <row r="27" spans="1:7" s="21" customFormat="1" ht="45" x14ac:dyDescent="0.2">
      <c r="A27" s="22" t="s">
        <v>1335</v>
      </c>
      <c r="B27" s="23" t="s">
        <v>539</v>
      </c>
      <c r="C27" s="18">
        <v>1139371.64081</v>
      </c>
      <c r="D27" s="18">
        <v>747764.14999000006</v>
      </c>
      <c r="E27" s="18">
        <f t="shared" si="0"/>
        <v>65.62952097512283</v>
      </c>
      <c r="F27" s="20"/>
      <c r="G27" s="20"/>
    </row>
    <row r="28" spans="1:7" s="21" customFormat="1" ht="22.5" x14ac:dyDescent="0.2">
      <c r="A28" s="22" t="s">
        <v>24</v>
      </c>
      <c r="B28" s="23" t="s">
        <v>540</v>
      </c>
      <c r="C28" s="18">
        <v>14855496.423839999</v>
      </c>
      <c r="D28" s="18">
        <v>10239143.56074</v>
      </c>
      <c r="E28" s="18">
        <f t="shared" si="0"/>
        <v>68.924950527457923</v>
      </c>
      <c r="F28" s="20"/>
      <c r="G28" s="20"/>
    </row>
    <row r="29" spans="1:7" s="21" customFormat="1" ht="22.5" x14ac:dyDescent="0.2">
      <c r="A29" s="22" t="s">
        <v>25</v>
      </c>
      <c r="B29" s="23" t="s">
        <v>541</v>
      </c>
      <c r="C29" s="18">
        <v>14855496.423839999</v>
      </c>
      <c r="D29" s="18">
        <v>10239143.56074</v>
      </c>
      <c r="E29" s="18">
        <f t="shared" si="0"/>
        <v>68.924950527457923</v>
      </c>
      <c r="F29" s="20"/>
      <c r="G29" s="20"/>
    </row>
    <row r="30" spans="1:7" s="21" customFormat="1" ht="90" x14ac:dyDescent="0.2">
      <c r="A30" s="22" t="s">
        <v>26</v>
      </c>
      <c r="B30" s="23" t="s">
        <v>542</v>
      </c>
      <c r="C30" s="18">
        <v>4175</v>
      </c>
      <c r="D30" s="18">
        <v>9595.0384000000013</v>
      </c>
      <c r="E30" s="18" t="s">
        <v>1455</v>
      </c>
      <c r="F30" s="20"/>
      <c r="G30" s="20"/>
    </row>
    <row r="31" spans="1:7" s="21" customFormat="1" ht="33.75" x14ac:dyDescent="0.2">
      <c r="A31" s="22" t="s">
        <v>1457</v>
      </c>
      <c r="B31" s="23" t="s">
        <v>1479</v>
      </c>
      <c r="C31" s="18">
        <v>0</v>
      </c>
      <c r="D31" s="18">
        <v>1.734</v>
      </c>
      <c r="E31" s="18"/>
      <c r="F31" s="20"/>
      <c r="G31" s="20"/>
    </row>
    <row r="32" spans="1:7" s="21" customFormat="1" ht="22.5" x14ac:dyDescent="0.2">
      <c r="A32" s="22" t="s">
        <v>27</v>
      </c>
      <c r="B32" s="23" t="s">
        <v>543</v>
      </c>
      <c r="C32" s="18">
        <v>1099447</v>
      </c>
      <c r="D32" s="18">
        <v>817433.64883000008</v>
      </c>
      <c r="E32" s="18">
        <f t="shared" si="0"/>
        <v>74.349527428789202</v>
      </c>
      <c r="F32" s="20"/>
      <c r="G32" s="20"/>
    </row>
    <row r="33" spans="1:7" s="21" customFormat="1" ht="22.5" x14ac:dyDescent="0.2">
      <c r="A33" s="22" t="s">
        <v>28</v>
      </c>
      <c r="B33" s="23" t="s">
        <v>544</v>
      </c>
      <c r="C33" s="18">
        <v>79368</v>
      </c>
      <c r="D33" s="18">
        <v>15393.090460000001</v>
      </c>
      <c r="E33" s="18">
        <f t="shared" si="0"/>
        <v>19.394580259046467</v>
      </c>
      <c r="F33" s="20"/>
      <c r="G33" s="20"/>
    </row>
    <row r="34" spans="1:7" s="21" customFormat="1" ht="112.5" x14ac:dyDescent="0.2">
      <c r="A34" s="22" t="s">
        <v>29</v>
      </c>
      <c r="B34" s="23" t="s">
        <v>545</v>
      </c>
      <c r="C34" s="18">
        <v>4063</v>
      </c>
      <c r="D34" s="18">
        <v>2637.181</v>
      </c>
      <c r="E34" s="18">
        <f t="shared" si="0"/>
        <v>64.907236032488314</v>
      </c>
      <c r="F34" s="20"/>
      <c r="G34" s="20"/>
    </row>
    <row r="35" spans="1:7" s="21" customFormat="1" ht="123.75" x14ac:dyDescent="0.2">
      <c r="A35" s="22" t="s">
        <v>30</v>
      </c>
      <c r="B35" s="23" t="s">
        <v>546</v>
      </c>
      <c r="C35" s="18">
        <v>2033813.4</v>
      </c>
      <c r="D35" s="18">
        <v>1172619.3198499999</v>
      </c>
      <c r="E35" s="18">
        <f t="shared" si="0"/>
        <v>57.656190083613367</v>
      </c>
      <c r="F35" s="20"/>
      <c r="G35" s="20"/>
    </row>
    <row r="36" spans="1:7" s="21" customFormat="1" ht="135" x14ac:dyDescent="0.2">
      <c r="A36" s="22" t="s">
        <v>31</v>
      </c>
      <c r="B36" s="23" t="s">
        <v>547</v>
      </c>
      <c r="C36" s="18">
        <v>1622920</v>
      </c>
      <c r="D36" s="18">
        <v>933958.84878999996</v>
      </c>
      <c r="E36" s="18">
        <f t="shared" si="0"/>
        <v>57.548052201587261</v>
      </c>
      <c r="F36" s="20"/>
      <c r="G36" s="20"/>
    </row>
    <row r="37" spans="1:7" s="21" customFormat="1" ht="168.75" x14ac:dyDescent="0.2">
      <c r="A37" s="22" t="s">
        <v>32</v>
      </c>
      <c r="B37" s="23" t="s">
        <v>548</v>
      </c>
      <c r="C37" s="18">
        <v>410893.4</v>
      </c>
      <c r="D37" s="18">
        <v>238660.47106000001</v>
      </c>
      <c r="E37" s="18">
        <f t="shared" si="0"/>
        <v>58.083306049695615</v>
      </c>
      <c r="F37" s="20"/>
      <c r="G37" s="20"/>
    </row>
    <row r="38" spans="1:7" s="21" customFormat="1" ht="67.5" x14ac:dyDescent="0.2">
      <c r="A38" s="22" t="s">
        <v>33</v>
      </c>
      <c r="B38" s="23" t="s">
        <v>549</v>
      </c>
      <c r="C38" s="18">
        <v>1647.1</v>
      </c>
      <c r="D38" s="18">
        <v>1724.5729699999999</v>
      </c>
      <c r="E38" s="18">
        <f t="shared" si="0"/>
        <v>104.70359844575314</v>
      </c>
      <c r="F38" s="20"/>
      <c r="G38" s="20"/>
    </row>
    <row r="39" spans="1:7" s="21" customFormat="1" ht="67.5" x14ac:dyDescent="0.2">
      <c r="A39" s="22" t="s">
        <v>34</v>
      </c>
      <c r="B39" s="23" t="s">
        <v>550</v>
      </c>
      <c r="C39" s="18">
        <v>17.5</v>
      </c>
      <c r="D39" s="18">
        <v>0.54753999999999992</v>
      </c>
      <c r="E39" s="18">
        <f t="shared" si="0"/>
        <v>3.1287999999999996</v>
      </c>
      <c r="F39" s="20"/>
      <c r="G39" s="20"/>
    </row>
    <row r="40" spans="1:7" s="21" customFormat="1" ht="45" x14ac:dyDescent="0.2">
      <c r="A40" s="22" t="s">
        <v>35</v>
      </c>
      <c r="B40" s="23" t="s">
        <v>551</v>
      </c>
      <c r="C40" s="18">
        <v>98.3</v>
      </c>
      <c r="D40" s="18">
        <v>149.46864000000002</v>
      </c>
      <c r="E40" s="18">
        <f t="shared" si="0"/>
        <v>152.05355035605294</v>
      </c>
      <c r="F40" s="20"/>
      <c r="G40" s="20"/>
    </row>
    <row r="41" spans="1:7" s="21" customFormat="1" ht="45" x14ac:dyDescent="0.2">
      <c r="A41" s="22" t="s">
        <v>36</v>
      </c>
      <c r="B41" s="23" t="s">
        <v>552</v>
      </c>
      <c r="C41" s="18">
        <v>1460.4</v>
      </c>
      <c r="D41" s="18">
        <v>1412.7597599999999</v>
      </c>
      <c r="E41" s="18">
        <f t="shared" si="0"/>
        <v>96.737863599013963</v>
      </c>
      <c r="F41" s="20"/>
      <c r="G41" s="20"/>
    </row>
    <row r="42" spans="1:7" s="21" customFormat="1" ht="45" x14ac:dyDescent="0.2">
      <c r="A42" s="22" t="s">
        <v>37</v>
      </c>
      <c r="B42" s="23" t="s">
        <v>553</v>
      </c>
      <c r="C42" s="18">
        <v>6063075.56164</v>
      </c>
      <c r="D42" s="18">
        <v>4223783.8515699999</v>
      </c>
      <c r="E42" s="18">
        <f t="shared" si="0"/>
        <v>69.664047703662618</v>
      </c>
      <c r="F42" s="20"/>
      <c r="G42" s="20"/>
    </row>
    <row r="43" spans="1:7" s="21" customFormat="1" ht="67.5" x14ac:dyDescent="0.2">
      <c r="A43" s="22" t="s">
        <v>38</v>
      </c>
      <c r="B43" s="23" t="s">
        <v>554</v>
      </c>
      <c r="C43" s="18">
        <v>4303203.1616400005</v>
      </c>
      <c r="D43" s="18">
        <v>2998566.0307499999</v>
      </c>
      <c r="E43" s="18">
        <f t="shared" si="0"/>
        <v>69.682185992985097</v>
      </c>
      <c r="F43" s="20"/>
      <c r="G43" s="20"/>
    </row>
    <row r="44" spans="1:7" s="21" customFormat="1" ht="67.5" x14ac:dyDescent="0.2">
      <c r="A44" s="22" t="s">
        <v>39</v>
      </c>
      <c r="B44" s="23" t="s">
        <v>555</v>
      </c>
      <c r="C44" s="18">
        <v>1759872.4</v>
      </c>
      <c r="D44" s="18">
        <v>1225217.82082</v>
      </c>
      <c r="E44" s="18">
        <f t="shared" si="0"/>
        <v>69.619696338211796</v>
      </c>
      <c r="F44" s="20"/>
      <c r="G44" s="20"/>
    </row>
    <row r="45" spans="1:7" s="21" customFormat="1" ht="56.25" x14ac:dyDescent="0.2">
      <c r="A45" s="22" t="s">
        <v>40</v>
      </c>
      <c r="B45" s="23" t="s">
        <v>556</v>
      </c>
      <c r="C45" s="18">
        <v>28919.667300000001</v>
      </c>
      <c r="D45" s="18">
        <v>24940.19888</v>
      </c>
      <c r="E45" s="18">
        <f t="shared" si="0"/>
        <v>86.239577451847111</v>
      </c>
      <c r="F45" s="20"/>
      <c r="G45" s="20"/>
    </row>
    <row r="46" spans="1:7" s="21" customFormat="1" ht="78.75" x14ac:dyDescent="0.2">
      <c r="A46" s="22" t="s">
        <v>41</v>
      </c>
      <c r="B46" s="23" t="s">
        <v>557</v>
      </c>
      <c r="C46" s="18">
        <v>20534.4673</v>
      </c>
      <c r="D46" s="18">
        <v>17705.648840000002</v>
      </c>
      <c r="E46" s="18">
        <f t="shared" si="0"/>
        <v>86.224047506701098</v>
      </c>
      <c r="F46" s="20"/>
      <c r="G46" s="20"/>
    </row>
    <row r="47" spans="1:7" s="21" customFormat="1" ht="78.75" x14ac:dyDescent="0.2">
      <c r="A47" s="22" t="s">
        <v>42</v>
      </c>
      <c r="B47" s="23" t="s">
        <v>558</v>
      </c>
      <c r="C47" s="18">
        <v>8385.2000000000007</v>
      </c>
      <c r="D47" s="18">
        <v>7234.5500400000001</v>
      </c>
      <c r="E47" s="18">
        <f t="shared" si="0"/>
        <v>86.277608643800974</v>
      </c>
      <c r="F47" s="20"/>
      <c r="G47" s="20"/>
    </row>
    <row r="48" spans="1:7" s="21" customFormat="1" ht="45" x14ac:dyDescent="0.2">
      <c r="A48" s="22" t="s">
        <v>43</v>
      </c>
      <c r="B48" s="23" t="s">
        <v>559</v>
      </c>
      <c r="C48" s="18">
        <v>6293745.8278000001</v>
      </c>
      <c r="D48" s="18">
        <v>4449836.9198999992</v>
      </c>
      <c r="E48" s="18">
        <f t="shared" si="0"/>
        <v>70.702520274090162</v>
      </c>
      <c r="F48" s="20"/>
      <c r="G48" s="20"/>
    </row>
    <row r="49" spans="1:7" s="21" customFormat="1" ht="67.5" x14ac:dyDescent="0.2">
      <c r="A49" s="22" t="s">
        <v>44</v>
      </c>
      <c r="B49" s="23" t="s">
        <v>560</v>
      </c>
      <c r="C49" s="18">
        <v>4468955.7278000005</v>
      </c>
      <c r="D49" s="18">
        <v>3159046.5561700002</v>
      </c>
      <c r="E49" s="18">
        <f t="shared" si="0"/>
        <v>70.688696612466799</v>
      </c>
      <c r="F49" s="20"/>
      <c r="G49" s="20"/>
    </row>
    <row r="50" spans="1:7" s="21" customFormat="1" ht="67.5" x14ac:dyDescent="0.2">
      <c r="A50" s="22" t="s">
        <v>45</v>
      </c>
      <c r="B50" s="23" t="s">
        <v>561</v>
      </c>
      <c r="C50" s="18">
        <v>1824790.1</v>
      </c>
      <c r="D50" s="18">
        <v>1290790.3637300001</v>
      </c>
      <c r="E50" s="18">
        <f t="shared" si="0"/>
        <v>70.736374760582052</v>
      </c>
      <c r="F50" s="20"/>
      <c r="G50" s="20"/>
    </row>
    <row r="51" spans="1:7" s="21" customFormat="1" ht="45" x14ac:dyDescent="0.2">
      <c r="A51" s="22" t="s">
        <v>46</v>
      </c>
      <c r="B51" s="23" t="s">
        <v>562</v>
      </c>
      <c r="C51" s="18">
        <v>-754334.33289999992</v>
      </c>
      <c r="D51" s="18">
        <v>-480384.77106</v>
      </c>
      <c r="E51" s="18">
        <f t="shared" si="0"/>
        <v>63.683270150675128</v>
      </c>
      <c r="F51" s="20"/>
      <c r="G51" s="20"/>
    </row>
    <row r="52" spans="1:7" s="21" customFormat="1" ht="67.5" x14ac:dyDescent="0.2">
      <c r="A52" s="22" t="s">
        <v>47</v>
      </c>
      <c r="B52" s="23" t="s">
        <v>563</v>
      </c>
      <c r="C52" s="18">
        <v>-535653.13289999997</v>
      </c>
      <c r="D52" s="18">
        <v>-341036.73475</v>
      </c>
      <c r="E52" s="18">
        <f t="shared" si="0"/>
        <v>63.667458249267348</v>
      </c>
      <c r="F52" s="20"/>
      <c r="G52" s="20"/>
    </row>
    <row r="53" spans="1:7" s="21" customFormat="1" ht="67.5" x14ac:dyDescent="0.2">
      <c r="A53" s="22" t="s">
        <v>48</v>
      </c>
      <c r="B53" s="23" t="s">
        <v>564</v>
      </c>
      <c r="C53" s="18">
        <v>-218681.2</v>
      </c>
      <c r="D53" s="18">
        <v>-139348.03631</v>
      </c>
      <c r="E53" s="18">
        <f t="shared" si="0"/>
        <v>63.722000935608548</v>
      </c>
      <c r="F53" s="20"/>
      <c r="G53" s="20"/>
    </row>
    <row r="54" spans="1:7" s="21" customFormat="1" ht="11.25" x14ac:dyDescent="0.2">
      <c r="A54" s="22" t="s">
        <v>49</v>
      </c>
      <c r="B54" s="23" t="s">
        <v>565</v>
      </c>
      <c r="C54" s="18">
        <v>7763382.4349999996</v>
      </c>
      <c r="D54" s="18">
        <v>7226168.7013900001</v>
      </c>
      <c r="E54" s="18">
        <f t="shared" si="0"/>
        <v>93.080158834014725</v>
      </c>
      <c r="F54" s="20"/>
      <c r="G54" s="20"/>
    </row>
    <row r="55" spans="1:7" s="21" customFormat="1" ht="22.5" x14ac:dyDescent="0.2">
      <c r="A55" s="22" t="s">
        <v>50</v>
      </c>
      <c r="B55" s="23" t="s">
        <v>566</v>
      </c>
      <c r="C55" s="18">
        <v>7190987.6150000002</v>
      </c>
      <c r="D55" s="18">
        <v>6723753.0665100003</v>
      </c>
      <c r="E55" s="18">
        <f t="shared" si="0"/>
        <v>93.502498217138154</v>
      </c>
      <c r="F55" s="20"/>
      <c r="G55" s="20"/>
    </row>
    <row r="56" spans="1:7" s="21" customFormat="1" ht="22.5" x14ac:dyDescent="0.2">
      <c r="A56" s="22" t="s">
        <v>51</v>
      </c>
      <c r="B56" s="23" t="s">
        <v>567</v>
      </c>
      <c r="C56" s="18">
        <v>4973628.9983999999</v>
      </c>
      <c r="D56" s="18">
        <v>4806981.6468000002</v>
      </c>
      <c r="E56" s="18">
        <f t="shared" si="0"/>
        <v>96.649381132898952</v>
      </c>
      <c r="F56" s="20"/>
      <c r="G56" s="20"/>
    </row>
    <row r="57" spans="1:7" s="21" customFormat="1" ht="22.5" x14ac:dyDescent="0.2">
      <c r="A57" s="22" t="s">
        <v>51</v>
      </c>
      <c r="B57" s="23" t="s">
        <v>568</v>
      </c>
      <c r="C57" s="18">
        <v>4973628.9983999999</v>
      </c>
      <c r="D57" s="18">
        <v>4806981.6468000002</v>
      </c>
      <c r="E57" s="18">
        <f t="shared" si="0"/>
        <v>96.649381132898952</v>
      </c>
      <c r="F57" s="20"/>
      <c r="G57" s="20"/>
    </row>
    <row r="58" spans="1:7" s="21" customFormat="1" ht="22.5" x14ac:dyDescent="0.2">
      <c r="A58" s="22" t="s">
        <v>52</v>
      </c>
      <c r="B58" s="23" t="s">
        <v>569</v>
      </c>
      <c r="C58" s="18">
        <v>2217358.6165999998</v>
      </c>
      <c r="D58" s="18">
        <v>1916771.41971</v>
      </c>
      <c r="E58" s="18">
        <f t="shared" si="0"/>
        <v>86.443906969324289</v>
      </c>
      <c r="F58" s="20"/>
      <c r="G58" s="20"/>
    </row>
    <row r="59" spans="1:7" s="21" customFormat="1" ht="45" x14ac:dyDescent="0.2">
      <c r="A59" s="22" t="s">
        <v>53</v>
      </c>
      <c r="B59" s="23" t="s">
        <v>570</v>
      </c>
      <c r="C59" s="18">
        <v>2217358.6165999998</v>
      </c>
      <c r="D59" s="18">
        <v>1916771.52125</v>
      </c>
      <c r="E59" s="18">
        <f t="shared" si="0"/>
        <v>86.443911548646696</v>
      </c>
      <c r="F59" s="20"/>
      <c r="G59" s="20"/>
    </row>
    <row r="60" spans="1:7" s="21" customFormat="1" ht="33.75" x14ac:dyDescent="0.2">
      <c r="A60" s="22" t="s">
        <v>1501</v>
      </c>
      <c r="B60" s="23" t="s">
        <v>1502</v>
      </c>
      <c r="C60" s="18">
        <v>0</v>
      </c>
      <c r="D60" s="18">
        <v>-0.10154000000000001</v>
      </c>
      <c r="E60" s="18"/>
      <c r="F60" s="20"/>
      <c r="G60" s="20"/>
    </row>
    <row r="61" spans="1:7" s="21" customFormat="1" ht="11.25" x14ac:dyDescent="0.2">
      <c r="A61" s="22" t="s">
        <v>54</v>
      </c>
      <c r="B61" s="23" t="s">
        <v>571</v>
      </c>
      <c r="C61" s="18">
        <v>0</v>
      </c>
      <c r="D61" s="18">
        <v>1301.7545299999999</v>
      </c>
      <c r="E61" s="18"/>
      <c r="F61" s="20"/>
      <c r="G61" s="20"/>
    </row>
    <row r="62" spans="1:7" s="21" customFormat="1" ht="11.25" x14ac:dyDescent="0.2">
      <c r="A62" s="22" t="s">
        <v>54</v>
      </c>
      <c r="B62" s="23" t="s">
        <v>572</v>
      </c>
      <c r="C62" s="18">
        <v>0</v>
      </c>
      <c r="D62" s="18">
        <v>1301.69847</v>
      </c>
      <c r="E62" s="18"/>
      <c r="F62" s="20"/>
      <c r="G62" s="20"/>
    </row>
    <row r="63" spans="1:7" s="21" customFormat="1" ht="22.5" x14ac:dyDescent="0.2">
      <c r="A63" s="22" t="s">
        <v>55</v>
      </c>
      <c r="B63" s="23" t="s">
        <v>573</v>
      </c>
      <c r="C63" s="18">
        <v>0</v>
      </c>
      <c r="D63" s="18">
        <v>5.6060000000000006E-2</v>
      </c>
      <c r="E63" s="18"/>
      <c r="F63" s="20"/>
      <c r="G63" s="20"/>
    </row>
    <row r="64" spans="1:7" s="21" customFormat="1" ht="11.25" x14ac:dyDescent="0.2">
      <c r="A64" s="22" t="s">
        <v>56</v>
      </c>
      <c r="B64" s="23" t="s">
        <v>574</v>
      </c>
      <c r="C64" s="18">
        <v>30400.3</v>
      </c>
      <c r="D64" s="18">
        <v>9679.70514</v>
      </c>
      <c r="E64" s="18">
        <f t="shared" si="0"/>
        <v>31.840821110317989</v>
      </c>
      <c r="F64" s="20"/>
      <c r="G64" s="20"/>
    </row>
    <row r="65" spans="1:7" s="21" customFormat="1" ht="11.25" x14ac:dyDescent="0.2">
      <c r="A65" s="22" t="s">
        <v>56</v>
      </c>
      <c r="B65" s="23" t="s">
        <v>575</v>
      </c>
      <c r="C65" s="18">
        <v>30400.3</v>
      </c>
      <c r="D65" s="18">
        <v>9679.70514</v>
      </c>
      <c r="E65" s="18">
        <f t="shared" si="0"/>
        <v>31.840821110317989</v>
      </c>
      <c r="F65" s="20"/>
      <c r="G65" s="20"/>
    </row>
    <row r="66" spans="1:7" s="21" customFormat="1" ht="22.5" x14ac:dyDescent="0.2">
      <c r="A66" s="22" t="s">
        <v>57</v>
      </c>
      <c r="B66" s="23" t="s">
        <v>576</v>
      </c>
      <c r="C66" s="18">
        <v>373171.52</v>
      </c>
      <c r="D66" s="18">
        <v>293301.16196</v>
      </c>
      <c r="E66" s="18">
        <f t="shared" si="0"/>
        <v>78.596877371563608</v>
      </c>
      <c r="F66" s="20"/>
      <c r="G66" s="20"/>
    </row>
    <row r="67" spans="1:7" s="21" customFormat="1" ht="22.5" x14ac:dyDescent="0.2">
      <c r="A67" s="22" t="s">
        <v>58</v>
      </c>
      <c r="B67" s="23" t="s">
        <v>577</v>
      </c>
      <c r="C67" s="18">
        <v>242497.52</v>
      </c>
      <c r="D67" s="18">
        <v>172586.82440000001</v>
      </c>
      <c r="E67" s="18">
        <f t="shared" si="0"/>
        <v>71.170552342143552</v>
      </c>
      <c r="F67" s="20"/>
      <c r="G67" s="20"/>
    </row>
    <row r="68" spans="1:7" s="21" customFormat="1" ht="22.5" x14ac:dyDescent="0.2">
      <c r="A68" s="22" t="s">
        <v>59</v>
      </c>
      <c r="B68" s="23" t="s">
        <v>578</v>
      </c>
      <c r="C68" s="18">
        <v>9564</v>
      </c>
      <c r="D68" s="18">
        <v>2845.9268199999997</v>
      </c>
      <c r="E68" s="18">
        <f t="shared" si="0"/>
        <v>29.756658511083224</v>
      </c>
      <c r="F68" s="20"/>
      <c r="G68" s="20"/>
    </row>
    <row r="69" spans="1:7" s="21" customFormat="1" ht="22.5" x14ac:dyDescent="0.2">
      <c r="A69" s="22" t="s">
        <v>60</v>
      </c>
      <c r="B69" s="23" t="s">
        <v>579</v>
      </c>
      <c r="C69" s="18">
        <v>121110</v>
      </c>
      <c r="D69" s="18">
        <v>117868.41073999999</v>
      </c>
      <c r="E69" s="18">
        <f t="shared" si="0"/>
        <v>97.323433853521593</v>
      </c>
      <c r="F69" s="20"/>
      <c r="G69" s="20"/>
    </row>
    <row r="70" spans="1:7" s="21" customFormat="1" ht="11.25" x14ac:dyDescent="0.2">
      <c r="A70" s="22" t="s">
        <v>61</v>
      </c>
      <c r="B70" s="23" t="s">
        <v>580</v>
      </c>
      <c r="C70" s="18">
        <v>168823</v>
      </c>
      <c r="D70" s="18">
        <v>198133.01324999999</v>
      </c>
      <c r="E70" s="18">
        <f t="shared" si="0"/>
        <v>117.36138633361568</v>
      </c>
      <c r="F70" s="20"/>
      <c r="G70" s="20"/>
    </row>
    <row r="71" spans="1:7" s="21" customFormat="1" ht="11.25" x14ac:dyDescent="0.2">
      <c r="A71" s="22" t="s">
        <v>62</v>
      </c>
      <c r="B71" s="23" t="s">
        <v>581</v>
      </c>
      <c r="C71" s="18">
        <v>11726807.92</v>
      </c>
      <c r="D71" s="18">
        <v>6956881.1459999997</v>
      </c>
      <c r="E71" s="18">
        <f t="shared" si="0"/>
        <v>59.32459364440583</v>
      </c>
      <c r="F71" s="20"/>
      <c r="G71" s="20"/>
    </row>
    <row r="72" spans="1:7" s="21" customFormat="1" ht="11.25" x14ac:dyDescent="0.2">
      <c r="A72" s="22" t="s">
        <v>63</v>
      </c>
      <c r="B72" s="23" t="s">
        <v>582</v>
      </c>
      <c r="C72" s="18">
        <v>540402</v>
      </c>
      <c r="D72" s="18">
        <v>82766.931540000005</v>
      </c>
      <c r="E72" s="18">
        <f t="shared" si="0"/>
        <v>15.315807776433102</v>
      </c>
      <c r="F72" s="20"/>
      <c r="G72" s="20"/>
    </row>
    <row r="73" spans="1:7" s="21" customFormat="1" ht="22.5" x14ac:dyDescent="0.2">
      <c r="A73" s="22" t="s">
        <v>64</v>
      </c>
      <c r="B73" s="23" t="s">
        <v>583</v>
      </c>
      <c r="C73" s="18">
        <v>305212</v>
      </c>
      <c r="D73" s="18">
        <v>44033.038919999999</v>
      </c>
      <c r="E73" s="18">
        <f t="shared" si="0"/>
        <v>14.427033969830806</v>
      </c>
      <c r="F73" s="20"/>
      <c r="G73" s="20"/>
    </row>
    <row r="74" spans="1:7" s="21" customFormat="1" ht="33.75" x14ac:dyDescent="0.2">
      <c r="A74" s="22" t="s">
        <v>65</v>
      </c>
      <c r="B74" s="23" t="s">
        <v>584</v>
      </c>
      <c r="C74" s="18">
        <v>229716</v>
      </c>
      <c r="D74" s="18">
        <v>37924.752240000002</v>
      </c>
      <c r="E74" s="18">
        <f t="shared" si="0"/>
        <v>16.509408243222065</v>
      </c>
      <c r="F74" s="20"/>
      <c r="G74" s="20"/>
    </row>
    <row r="75" spans="1:7" s="21" customFormat="1" ht="22.5" x14ac:dyDescent="0.2">
      <c r="A75" s="22" t="s">
        <v>66</v>
      </c>
      <c r="B75" s="23" t="s">
        <v>585</v>
      </c>
      <c r="C75" s="18">
        <v>5474</v>
      </c>
      <c r="D75" s="18">
        <v>809.14038000000005</v>
      </c>
      <c r="E75" s="18">
        <f t="shared" si="0"/>
        <v>14.781519546949214</v>
      </c>
      <c r="F75" s="20"/>
      <c r="G75" s="20"/>
    </row>
    <row r="76" spans="1:7" s="21" customFormat="1" ht="11.25" x14ac:dyDescent="0.2">
      <c r="A76" s="22" t="s">
        <v>67</v>
      </c>
      <c r="B76" s="23" t="s">
        <v>586</v>
      </c>
      <c r="C76" s="18">
        <v>7554161</v>
      </c>
      <c r="D76" s="18">
        <v>5489580.0283399997</v>
      </c>
      <c r="E76" s="18">
        <f t="shared" si="0"/>
        <v>72.669619145527875</v>
      </c>
      <c r="F76" s="20"/>
      <c r="G76" s="20"/>
    </row>
    <row r="77" spans="1:7" s="21" customFormat="1" ht="22.5" x14ac:dyDescent="0.2">
      <c r="A77" s="22" t="s">
        <v>68</v>
      </c>
      <c r="B77" s="23" t="s">
        <v>587</v>
      </c>
      <c r="C77" s="18">
        <v>6179304</v>
      </c>
      <c r="D77" s="18">
        <v>4542448.5307399994</v>
      </c>
      <c r="E77" s="18">
        <f t="shared" si="0"/>
        <v>73.510682282988498</v>
      </c>
      <c r="F77" s="20"/>
      <c r="G77" s="20"/>
    </row>
    <row r="78" spans="1:7" s="21" customFormat="1" ht="22.5" x14ac:dyDescent="0.2">
      <c r="A78" s="22" t="s">
        <v>69</v>
      </c>
      <c r="B78" s="23" t="s">
        <v>588</v>
      </c>
      <c r="C78" s="18">
        <v>1374857</v>
      </c>
      <c r="D78" s="18">
        <v>947131.4976</v>
      </c>
      <c r="E78" s="18">
        <f t="shared" si="0"/>
        <v>68.889455237890189</v>
      </c>
      <c r="F78" s="20"/>
      <c r="G78" s="20"/>
    </row>
    <row r="79" spans="1:7" s="21" customFormat="1" ht="11.25" x14ac:dyDescent="0.2">
      <c r="A79" s="22" t="s">
        <v>70</v>
      </c>
      <c r="B79" s="23" t="s">
        <v>589</v>
      </c>
      <c r="C79" s="18">
        <v>1683952</v>
      </c>
      <c r="D79" s="18">
        <v>490593.92767</v>
      </c>
      <c r="E79" s="18">
        <f t="shared" si="0"/>
        <v>29.133486445575645</v>
      </c>
      <c r="F79" s="20"/>
      <c r="G79" s="20"/>
    </row>
    <row r="80" spans="1:7" s="21" customFormat="1" ht="11.25" x14ac:dyDescent="0.2">
      <c r="A80" s="22" t="s">
        <v>71</v>
      </c>
      <c r="B80" s="23" t="s">
        <v>590</v>
      </c>
      <c r="C80" s="18">
        <v>288565</v>
      </c>
      <c r="D80" s="18">
        <v>233284.86663999999</v>
      </c>
      <c r="E80" s="18">
        <f t="shared" si="0"/>
        <v>80.843091379758462</v>
      </c>
      <c r="F80" s="20"/>
      <c r="G80" s="20"/>
    </row>
    <row r="81" spans="1:7" s="21" customFormat="1" ht="11.25" x14ac:dyDescent="0.2">
      <c r="A81" s="22" t="s">
        <v>72</v>
      </c>
      <c r="B81" s="23" t="s">
        <v>591</v>
      </c>
      <c r="C81" s="18">
        <v>1395387</v>
      </c>
      <c r="D81" s="18">
        <v>257309.06103000001</v>
      </c>
      <c r="E81" s="18">
        <f t="shared" si="0"/>
        <v>18.439978373741479</v>
      </c>
      <c r="F81" s="20"/>
      <c r="G81" s="20"/>
    </row>
    <row r="82" spans="1:7" s="21" customFormat="1" ht="11.25" x14ac:dyDescent="0.2">
      <c r="A82" s="22" t="s">
        <v>73</v>
      </c>
      <c r="B82" s="23" t="s">
        <v>592</v>
      </c>
      <c r="C82" s="18">
        <v>1680</v>
      </c>
      <c r="D82" s="18">
        <v>784</v>
      </c>
      <c r="E82" s="18">
        <f t="shared" si="0"/>
        <v>46.666666666666664</v>
      </c>
      <c r="F82" s="20"/>
      <c r="G82" s="20"/>
    </row>
    <row r="83" spans="1:7" s="21" customFormat="1" ht="11.25" x14ac:dyDescent="0.2">
      <c r="A83" s="22" t="s">
        <v>74</v>
      </c>
      <c r="B83" s="23" t="s">
        <v>593</v>
      </c>
      <c r="C83" s="18">
        <v>1946612.92</v>
      </c>
      <c r="D83" s="18">
        <v>893156.25845000008</v>
      </c>
      <c r="E83" s="18">
        <f t="shared" si="0"/>
        <v>45.882581445621973</v>
      </c>
      <c r="F83" s="20"/>
      <c r="G83" s="20"/>
    </row>
    <row r="84" spans="1:7" s="21" customFormat="1" ht="11.25" x14ac:dyDescent="0.2">
      <c r="A84" s="22" t="s">
        <v>75</v>
      </c>
      <c r="B84" s="23" t="s">
        <v>594</v>
      </c>
      <c r="C84" s="18">
        <v>1209068.92</v>
      </c>
      <c r="D84" s="18">
        <v>782648.40749000001</v>
      </c>
      <c r="E84" s="18">
        <f t="shared" si="0"/>
        <v>64.731496653639894</v>
      </c>
      <c r="F84" s="20"/>
      <c r="G84" s="20"/>
    </row>
    <row r="85" spans="1:7" s="21" customFormat="1" ht="22.5" x14ac:dyDescent="0.2">
      <c r="A85" s="22" t="s">
        <v>76</v>
      </c>
      <c r="B85" s="23" t="s">
        <v>595</v>
      </c>
      <c r="C85" s="18">
        <v>529163.92000000004</v>
      </c>
      <c r="D85" s="18">
        <v>371701.40638999996</v>
      </c>
      <c r="E85" s="18">
        <f t="shared" si="0"/>
        <v>70.243150060193059</v>
      </c>
      <c r="F85" s="20"/>
      <c r="G85" s="20"/>
    </row>
    <row r="86" spans="1:7" s="21" customFormat="1" ht="22.5" x14ac:dyDescent="0.2">
      <c r="A86" s="22" t="s">
        <v>77</v>
      </c>
      <c r="B86" s="23" t="s">
        <v>596</v>
      </c>
      <c r="C86" s="18">
        <v>671994</v>
      </c>
      <c r="D86" s="18">
        <v>406099.82797000004</v>
      </c>
      <c r="E86" s="18">
        <f t="shared" si="0"/>
        <v>60.432061591323738</v>
      </c>
      <c r="F86" s="20"/>
      <c r="G86" s="20"/>
    </row>
    <row r="87" spans="1:7" s="21" customFormat="1" ht="22.5" x14ac:dyDescent="0.2">
      <c r="A87" s="22" t="s">
        <v>78</v>
      </c>
      <c r="B87" s="23" t="s">
        <v>597</v>
      </c>
      <c r="C87" s="18">
        <v>7911</v>
      </c>
      <c r="D87" s="18">
        <v>4847.1731300000001</v>
      </c>
      <c r="E87" s="18">
        <f t="shared" si="0"/>
        <v>61.271307420048039</v>
      </c>
      <c r="F87" s="20"/>
      <c r="G87" s="20"/>
    </row>
    <row r="88" spans="1:7" s="21" customFormat="1" ht="11.25" x14ac:dyDescent="0.2">
      <c r="A88" s="22" t="s">
        <v>79</v>
      </c>
      <c r="B88" s="23" t="s">
        <v>598</v>
      </c>
      <c r="C88" s="18">
        <v>737544</v>
      </c>
      <c r="D88" s="18">
        <v>110507.85096</v>
      </c>
      <c r="E88" s="18">
        <f t="shared" si="0"/>
        <v>14.983221470176694</v>
      </c>
      <c r="F88" s="20"/>
      <c r="G88" s="20"/>
    </row>
    <row r="89" spans="1:7" s="21" customFormat="1" ht="22.5" x14ac:dyDescent="0.2">
      <c r="A89" s="22" t="s">
        <v>80</v>
      </c>
      <c r="B89" s="23" t="s">
        <v>599</v>
      </c>
      <c r="C89" s="18">
        <v>212488</v>
      </c>
      <c r="D89" s="18">
        <v>30222.92671</v>
      </c>
      <c r="E89" s="18">
        <f t="shared" si="0"/>
        <v>14.223356947215843</v>
      </c>
      <c r="F89" s="20"/>
      <c r="G89" s="20"/>
    </row>
    <row r="90" spans="1:7" s="21" customFormat="1" ht="22.5" x14ac:dyDescent="0.2">
      <c r="A90" s="22" t="s">
        <v>81</v>
      </c>
      <c r="B90" s="23" t="s">
        <v>600</v>
      </c>
      <c r="C90" s="18">
        <v>513788</v>
      </c>
      <c r="D90" s="18">
        <v>76547.430900000007</v>
      </c>
      <c r="E90" s="18">
        <f t="shared" si="0"/>
        <v>14.898641248919789</v>
      </c>
      <c r="F90" s="20"/>
      <c r="G90" s="20"/>
    </row>
    <row r="91" spans="1:7" s="21" customFormat="1" ht="22.5" x14ac:dyDescent="0.2">
      <c r="A91" s="22" t="s">
        <v>82</v>
      </c>
      <c r="B91" s="23" t="s">
        <v>601</v>
      </c>
      <c r="C91" s="18">
        <v>11268</v>
      </c>
      <c r="D91" s="18">
        <v>3737.4933500000002</v>
      </c>
      <c r="E91" s="18">
        <f t="shared" si="0"/>
        <v>33.169092563010295</v>
      </c>
      <c r="F91" s="20"/>
      <c r="G91" s="20"/>
    </row>
    <row r="92" spans="1:7" s="21" customFormat="1" ht="22.5" x14ac:dyDescent="0.2">
      <c r="A92" s="22" t="s">
        <v>83</v>
      </c>
      <c r="B92" s="23" t="s">
        <v>602</v>
      </c>
      <c r="C92" s="18">
        <v>149977</v>
      </c>
      <c r="D92" s="18">
        <v>67200.19412</v>
      </c>
      <c r="E92" s="18">
        <f t="shared" si="0"/>
        <v>44.806999819972397</v>
      </c>
      <c r="F92" s="20"/>
      <c r="G92" s="20"/>
    </row>
    <row r="93" spans="1:7" s="21" customFormat="1" ht="11.25" x14ac:dyDescent="0.2">
      <c r="A93" s="22" t="s">
        <v>84</v>
      </c>
      <c r="B93" s="23" t="s">
        <v>603</v>
      </c>
      <c r="C93" s="18">
        <v>142904</v>
      </c>
      <c r="D93" s="18">
        <v>59637.595689999995</v>
      </c>
      <c r="E93" s="18">
        <f t="shared" si="0"/>
        <v>41.732628680792693</v>
      </c>
      <c r="F93" s="20"/>
      <c r="G93" s="20"/>
    </row>
    <row r="94" spans="1:7" s="21" customFormat="1" ht="11.25" x14ac:dyDescent="0.2">
      <c r="A94" s="22" t="s">
        <v>85</v>
      </c>
      <c r="B94" s="23" t="s">
        <v>604</v>
      </c>
      <c r="C94" s="18">
        <v>139103</v>
      </c>
      <c r="D94" s="18">
        <v>57889.607069999998</v>
      </c>
      <c r="E94" s="18">
        <f t="shared" si="0"/>
        <v>41.616361307807878</v>
      </c>
      <c r="F94" s="20"/>
      <c r="G94" s="20"/>
    </row>
    <row r="95" spans="1:7" s="21" customFormat="1" ht="78.75" x14ac:dyDescent="0.2">
      <c r="A95" s="22" t="s">
        <v>86</v>
      </c>
      <c r="B95" s="23" t="s">
        <v>605</v>
      </c>
      <c r="C95" s="18">
        <v>3652</v>
      </c>
      <c r="D95" s="18">
        <v>1630.317</v>
      </c>
      <c r="E95" s="18">
        <f t="shared" si="0"/>
        <v>44.641757940854326</v>
      </c>
      <c r="F95" s="20"/>
      <c r="G95" s="20"/>
    </row>
    <row r="96" spans="1:7" s="21" customFormat="1" ht="56.25" x14ac:dyDescent="0.2">
      <c r="A96" s="22" t="s">
        <v>87</v>
      </c>
      <c r="B96" s="23" t="s">
        <v>606</v>
      </c>
      <c r="C96" s="18">
        <v>149</v>
      </c>
      <c r="D96" s="18">
        <v>117.67161999999999</v>
      </c>
      <c r="E96" s="18">
        <f t="shared" si="0"/>
        <v>78.974241610738247</v>
      </c>
      <c r="F96" s="20"/>
      <c r="G96" s="20"/>
    </row>
    <row r="97" spans="1:7" s="21" customFormat="1" ht="22.5" x14ac:dyDescent="0.2">
      <c r="A97" s="22" t="s">
        <v>88</v>
      </c>
      <c r="B97" s="23" t="s">
        <v>607</v>
      </c>
      <c r="C97" s="18">
        <v>7073</v>
      </c>
      <c r="D97" s="18">
        <v>7562.59843</v>
      </c>
      <c r="E97" s="18">
        <f t="shared" si="0"/>
        <v>106.92207592252228</v>
      </c>
      <c r="F97" s="20"/>
      <c r="G97" s="20"/>
    </row>
    <row r="98" spans="1:7" s="21" customFormat="1" ht="11.25" x14ac:dyDescent="0.2">
      <c r="A98" s="22" t="s">
        <v>89</v>
      </c>
      <c r="B98" s="23" t="s">
        <v>608</v>
      </c>
      <c r="C98" s="18">
        <v>7057</v>
      </c>
      <c r="D98" s="18">
        <v>7556.8392300000005</v>
      </c>
      <c r="E98" s="18">
        <f t="shared" si="0"/>
        <v>107.08288550375515</v>
      </c>
      <c r="F98" s="20"/>
      <c r="G98" s="20"/>
    </row>
    <row r="99" spans="1:7" s="21" customFormat="1" ht="22.5" x14ac:dyDescent="0.2">
      <c r="A99" s="22" t="s">
        <v>90</v>
      </c>
      <c r="B99" s="23" t="s">
        <v>609</v>
      </c>
      <c r="C99" s="18">
        <v>11</v>
      </c>
      <c r="D99" s="18">
        <v>3.32</v>
      </c>
      <c r="E99" s="18">
        <f t="shared" si="0"/>
        <v>30.181818181818183</v>
      </c>
      <c r="F99" s="20"/>
      <c r="G99" s="20"/>
    </row>
    <row r="100" spans="1:7" s="21" customFormat="1" ht="22.5" x14ac:dyDescent="0.2">
      <c r="A100" s="22" t="s">
        <v>91</v>
      </c>
      <c r="B100" s="23" t="s">
        <v>610</v>
      </c>
      <c r="C100" s="18">
        <v>5</v>
      </c>
      <c r="D100" s="18">
        <v>2.4392</v>
      </c>
      <c r="E100" s="18">
        <f t="shared" si="0"/>
        <v>48.783999999999999</v>
      </c>
      <c r="F100" s="20"/>
      <c r="G100" s="20"/>
    </row>
    <row r="101" spans="1:7" s="21" customFormat="1" ht="11.25" x14ac:dyDescent="0.2">
      <c r="A101" s="22" t="s">
        <v>92</v>
      </c>
      <c r="B101" s="23" t="s">
        <v>611</v>
      </c>
      <c r="C101" s="18">
        <v>400022.7</v>
      </c>
      <c r="D101" s="18">
        <v>253715.51777999999</v>
      </c>
      <c r="E101" s="18">
        <f t="shared" si="0"/>
        <v>63.42528006035657</v>
      </c>
      <c r="F101" s="20"/>
      <c r="G101" s="20"/>
    </row>
    <row r="102" spans="1:7" s="21" customFormat="1" ht="22.5" x14ac:dyDescent="0.2">
      <c r="A102" s="22" t="s">
        <v>93</v>
      </c>
      <c r="B102" s="23" t="s">
        <v>612</v>
      </c>
      <c r="C102" s="18">
        <v>187916</v>
      </c>
      <c r="D102" s="18">
        <v>134361.33337000001</v>
      </c>
      <c r="E102" s="18">
        <f t="shared" si="0"/>
        <v>71.500741485557384</v>
      </c>
      <c r="F102" s="20"/>
      <c r="G102" s="20"/>
    </row>
    <row r="103" spans="1:7" s="21" customFormat="1" ht="33.75" x14ac:dyDescent="0.2">
      <c r="A103" s="22" t="s">
        <v>94</v>
      </c>
      <c r="B103" s="23" t="s">
        <v>613</v>
      </c>
      <c r="C103" s="18">
        <v>187916</v>
      </c>
      <c r="D103" s="18">
        <v>134361.33337000001</v>
      </c>
      <c r="E103" s="18">
        <f t="shared" si="0"/>
        <v>71.500741485557384</v>
      </c>
      <c r="F103" s="20"/>
      <c r="G103" s="20"/>
    </row>
    <row r="104" spans="1:7" s="21" customFormat="1" ht="33.75" x14ac:dyDescent="0.2">
      <c r="A104" s="22" t="s">
        <v>95</v>
      </c>
      <c r="B104" s="23" t="s">
        <v>614</v>
      </c>
      <c r="C104" s="18">
        <v>13.4</v>
      </c>
      <c r="D104" s="18">
        <v>2.81</v>
      </c>
      <c r="E104" s="18">
        <f t="shared" si="0"/>
        <v>20.970149253731343</v>
      </c>
      <c r="F104" s="20"/>
      <c r="G104" s="20"/>
    </row>
    <row r="105" spans="1:7" s="21" customFormat="1" ht="45" x14ac:dyDescent="0.2">
      <c r="A105" s="22" t="s">
        <v>96</v>
      </c>
      <c r="B105" s="23" t="s">
        <v>615</v>
      </c>
      <c r="C105" s="18">
        <v>13.4</v>
      </c>
      <c r="D105" s="18">
        <v>2.81</v>
      </c>
      <c r="E105" s="18">
        <f t="shared" si="0"/>
        <v>20.970149253731343</v>
      </c>
      <c r="F105" s="20"/>
      <c r="G105" s="20"/>
    </row>
    <row r="106" spans="1:7" s="21" customFormat="1" ht="56.25" x14ac:dyDescent="0.2">
      <c r="A106" s="22" t="s">
        <v>97</v>
      </c>
      <c r="B106" s="23" t="s">
        <v>616</v>
      </c>
      <c r="C106" s="18">
        <v>8.1</v>
      </c>
      <c r="D106" s="18">
        <v>10.525</v>
      </c>
      <c r="E106" s="18">
        <f t="shared" si="0"/>
        <v>129.93827160493828</v>
      </c>
      <c r="F106" s="20"/>
      <c r="G106" s="20"/>
    </row>
    <row r="107" spans="1:7" s="21" customFormat="1" ht="45" x14ac:dyDescent="0.2">
      <c r="A107" s="22" t="s">
        <v>98</v>
      </c>
      <c r="B107" s="23" t="s">
        <v>617</v>
      </c>
      <c r="C107" s="18">
        <v>6637.6</v>
      </c>
      <c r="D107" s="18">
        <v>8960.6514999999999</v>
      </c>
      <c r="E107" s="18">
        <f t="shared" si="0"/>
        <v>134.99836537302639</v>
      </c>
      <c r="F107" s="20"/>
      <c r="G107" s="20"/>
    </row>
    <row r="108" spans="1:7" s="21" customFormat="1" ht="22.5" x14ac:dyDescent="0.2">
      <c r="A108" s="22" t="s">
        <v>99</v>
      </c>
      <c r="B108" s="23" t="s">
        <v>618</v>
      </c>
      <c r="C108" s="18">
        <v>205447.6</v>
      </c>
      <c r="D108" s="18">
        <v>110380.19791</v>
      </c>
      <c r="E108" s="18">
        <f t="shared" si="0"/>
        <v>53.726691336379695</v>
      </c>
      <c r="F108" s="20"/>
      <c r="G108" s="20"/>
    </row>
    <row r="109" spans="1:7" s="21" customFormat="1" ht="22.5" x14ac:dyDescent="0.2">
      <c r="A109" s="22" t="s">
        <v>1336</v>
      </c>
      <c r="B109" s="23" t="s">
        <v>619</v>
      </c>
      <c r="C109" s="18">
        <v>116496.9</v>
      </c>
      <c r="D109" s="18">
        <v>54838.807409999994</v>
      </c>
      <c r="E109" s="18">
        <f t="shared" si="0"/>
        <v>47.073190282316524</v>
      </c>
      <c r="F109" s="20"/>
      <c r="G109" s="20"/>
    </row>
    <row r="110" spans="1:7" s="21" customFormat="1" ht="33.75" x14ac:dyDescent="0.2">
      <c r="A110" s="22" t="s">
        <v>100</v>
      </c>
      <c r="B110" s="23" t="s">
        <v>620</v>
      </c>
      <c r="C110" s="18">
        <v>47265</v>
      </c>
      <c r="D110" s="18">
        <v>28990.85</v>
      </c>
      <c r="E110" s="18">
        <f t="shared" si="0"/>
        <v>61.336824288585632</v>
      </c>
      <c r="F110" s="20"/>
      <c r="G110" s="20"/>
    </row>
    <row r="111" spans="1:7" s="21" customFormat="1" ht="45" x14ac:dyDescent="0.2">
      <c r="A111" s="22" t="s">
        <v>101</v>
      </c>
      <c r="B111" s="23" t="s">
        <v>621</v>
      </c>
      <c r="C111" s="18">
        <v>47265</v>
      </c>
      <c r="D111" s="18">
        <v>28990.85</v>
      </c>
      <c r="E111" s="18">
        <f t="shared" si="0"/>
        <v>61.336824288585632</v>
      </c>
      <c r="F111" s="20"/>
      <c r="G111" s="20"/>
    </row>
    <row r="112" spans="1:7" s="21" customFormat="1" ht="22.5" x14ac:dyDescent="0.2">
      <c r="A112" s="22" t="s">
        <v>102</v>
      </c>
      <c r="B112" s="23" t="s">
        <v>622</v>
      </c>
      <c r="C112" s="18">
        <v>6298.9</v>
      </c>
      <c r="D112" s="18">
        <v>5048.3694999999998</v>
      </c>
      <c r="E112" s="18">
        <f t="shared" si="0"/>
        <v>80.146843099588821</v>
      </c>
      <c r="F112" s="20"/>
      <c r="G112" s="20"/>
    </row>
    <row r="113" spans="1:7" s="21" customFormat="1" ht="45" x14ac:dyDescent="0.2">
      <c r="A113" s="22" t="s">
        <v>103</v>
      </c>
      <c r="B113" s="23" t="s">
        <v>623</v>
      </c>
      <c r="C113" s="18">
        <v>114.4</v>
      </c>
      <c r="D113" s="18">
        <v>37.299999999999997</v>
      </c>
      <c r="E113" s="18">
        <f t="shared" si="0"/>
        <v>32.6048951048951</v>
      </c>
      <c r="F113" s="20"/>
      <c r="G113" s="20"/>
    </row>
    <row r="114" spans="1:7" s="21" customFormat="1" ht="22.5" x14ac:dyDescent="0.2">
      <c r="A114" s="22" t="s">
        <v>104</v>
      </c>
      <c r="B114" s="23" t="s">
        <v>624</v>
      </c>
      <c r="C114" s="18">
        <v>3.5</v>
      </c>
      <c r="D114" s="18">
        <v>0</v>
      </c>
      <c r="E114" s="18">
        <f t="shared" si="0"/>
        <v>0</v>
      </c>
      <c r="F114" s="20"/>
      <c r="G114" s="20"/>
    </row>
    <row r="115" spans="1:7" s="21" customFormat="1" ht="67.5" x14ac:dyDescent="0.2">
      <c r="A115" s="22" t="s">
        <v>105</v>
      </c>
      <c r="B115" s="23" t="s">
        <v>625</v>
      </c>
      <c r="C115" s="18">
        <v>16</v>
      </c>
      <c r="D115" s="18">
        <v>14</v>
      </c>
      <c r="E115" s="18">
        <f t="shared" si="0"/>
        <v>87.5</v>
      </c>
      <c r="F115" s="20"/>
      <c r="G115" s="20"/>
    </row>
    <row r="116" spans="1:7" s="21" customFormat="1" ht="45" x14ac:dyDescent="0.2">
      <c r="A116" s="22" t="s">
        <v>106</v>
      </c>
      <c r="B116" s="23" t="s">
        <v>626</v>
      </c>
      <c r="C116" s="18">
        <v>32441.8</v>
      </c>
      <c r="D116" s="18">
        <v>19776.161</v>
      </c>
      <c r="E116" s="18">
        <f t="shared" si="0"/>
        <v>60.958889457428377</v>
      </c>
      <c r="F116" s="20"/>
      <c r="G116" s="20"/>
    </row>
    <row r="117" spans="1:7" s="21" customFormat="1" ht="56.25" x14ac:dyDescent="0.2">
      <c r="A117" s="22" t="s">
        <v>107</v>
      </c>
      <c r="B117" s="23" t="s">
        <v>627</v>
      </c>
      <c r="C117" s="18">
        <v>4999.8</v>
      </c>
      <c r="D117" s="18">
        <v>2789.2260000000001</v>
      </c>
      <c r="E117" s="18">
        <f t="shared" si="0"/>
        <v>55.786751470058803</v>
      </c>
      <c r="F117" s="20"/>
      <c r="G117" s="20"/>
    </row>
    <row r="118" spans="1:7" s="21" customFormat="1" ht="112.5" x14ac:dyDescent="0.2">
      <c r="A118" s="22" t="s">
        <v>108</v>
      </c>
      <c r="B118" s="23" t="s">
        <v>628</v>
      </c>
      <c r="C118" s="18">
        <v>27442</v>
      </c>
      <c r="D118" s="18">
        <v>16986.935000000001</v>
      </c>
      <c r="E118" s="18">
        <f t="shared" si="0"/>
        <v>61.901228044603165</v>
      </c>
      <c r="F118" s="20"/>
      <c r="G118" s="20"/>
    </row>
    <row r="119" spans="1:7" s="21" customFormat="1" ht="22.5" x14ac:dyDescent="0.2">
      <c r="A119" s="22" t="s">
        <v>109</v>
      </c>
      <c r="B119" s="23" t="s">
        <v>629</v>
      </c>
      <c r="C119" s="18">
        <v>45</v>
      </c>
      <c r="D119" s="18">
        <v>30</v>
      </c>
      <c r="E119" s="18">
        <f t="shared" si="0"/>
        <v>66.666666666666657</v>
      </c>
      <c r="F119" s="20"/>
      <c r="G119" s="20"/>
    </row>
    <row r="120" spans="1:7" s="21" customFormat="1" ht="78.75" x14ac:dyDescent="0.2">
      <c r="A120" s="22" t="s">
        <v>110</v>
      </c>
      <c r="B120" s="23" t="s">
        <v>630</v>
      </c>
      <c r="C120" s="18">
        <v>9.6</v>
      </c>
      <c r="D120" s="18">
        <v>16</v>
      </c>
      <c r="E120" s="18">
        <f t="shared" si="0"/>
        <v>166.66666666666669</v>
      </c>
      <c r="F120" s="20"/>
      <c r="G120" s="20"/>
    </row>
    <row r="121" spans="1:7" s="21" customFormat="1" ht="22.5" x14ac:dyDescent="0.2">
      <c r="A121" s="22" t="s">
        <v>111</v>
      </c>
      <c r="B121" s="23" t="s">
        <v>631</v>
      </c>
      <c r="C121" s="18">
        <v>45</v>
      </c>
      <c r="D121" s="18">
        <v>25</v>
      </c>
      <c r="E121" s="18">
        <f t="shared" si="0"/>
        <v>55.555555555555557</v>
      </c>
      <c r="F121" s="20"/>
      <c r="G121" s="20"/>
    </row>
    <row r="122" spans="1:7" s="21" customFormat="1" ht="33.75" x14ac:dyDescent="0.2">
      <c r="A122" s="22" t="s">
        <v>112</v>
      </c>
      <c r="B122" s="23" t="s">
        <v>632</v>
      </c>
      <c r="C122" s="18">
        <v>12.5</v>
      </c>
      <c r="D122" s="18">
        <v>0</v>
      </c>
      <c r="E122" s="18">
        <f t="shared" si="0"/>
        <v>0</v>
      </c>
      <c r="F122" s="20"/>
      <c r="G122" s="20"/>
    </row>
    <row r="123" spans="1:7" s="21" customFormat="1" ht="22.5" x14ac:dyDescent="0.2">
      <c r="A123" s="22" t="s">
        <v>113</v>
      </c>
      <c r="B123" s="23" t="s">
        <v>633</v>
      </c>
      <c r="C123" s="18">
        <v>6</v>
      </c>
      <c r="D123" s="18">
        <v>0.15</v>
      </c>
      <c r="E123" s="18">
        <f t="shared" si="0"/>
        <v>2.5</v>
      </c>
      <c r="F123" s="20"/>
      <c r="G123" s="20"/>
    </row>
    <row r="124" spans="1:7" s="21" customFormat="1" ht="45" x14ac:dyDescent="0.2">
      <c r="A124" s="22" t="s">
        <v>114</v>
      </c>
      <c r="B124" s="23" t="s">
        <v>634</v>
      </c>
      <c r="C124" s="18">
        <v>441</v>
      </c>
      <c r="D124" s="18">
        <v>403.5</v>
      </c>
      <c r="E124" s="18">
        <f t="shared" si="0"/>
        <v>91.496598639455783</v>
      </c>
      <c r="F124" s="20"/>
      <c r="G124" s="20"/>
    </row>
    <row r="125" spans="1:7" s="21" customFormat="1" ht="56.25" x14ac:dyDescent="0.2">
      <c r="A125" s="22" t="s">
        <v>115</v>
      </c>
      <c r="B125" s="23" t="s">
        <v>635</v>
      </c>
      <c r="C125" s="18">
        <v>635</v>
      </c>
      <c r="D125" s="18">
        <v>487.5</v>
      </c>
      <c r="E125" s="18">
        <f t="shared" si="0"/>
        <v>76.771653543307082</v>
      </c>
      <c r="F125" s="20"/>
      <c r="G125" s="20"/>
    </row>
    <row r="126" spans="1:7" s="21" customFormat="1" ht="33.75" x14ac:dyDescent="0.2">
      <c r="A126" s="22" t="s">
        <v>116</v>
      </c>
      <c r="B126" s="23" t="s">
        <v>636</v>
      </c>
      <c r="C126" s="18">
        <v>1085</v>
      </c>
      <c r="D126" s="18">
        <v>0</v>
      </c>
      <c r="E126" s="18">
        <f t="shared" si="0"/>
        <v>0</v>
      </c>
      <c r="F126" s="20"/>
      <c r="G126" s="20"/>
    </row>
    <row r="127" spans="1:7" s="21" customFormat="1" ht="45" x14ac:dyDescent="0.2">
      <c r="A127" s="22" t="s">
        <v>117</v>
      </c>
      <c r="B127" s="23" t="s">
        <v>637</v>
      </c>
      <c r="C127" s="18">
        <v>532</v>
      </c>
      <c r="D127" s="18">
        <v>712.56</v>
      </c>
      <c r="E127" s="18">
        <f t="shared" si="0"/>
        <v>133.93984962406014</v>
      </c>
      <c r="F127" s="20"/>
      <c r="G127" s="20"/>
    </row>
    <row r="128" spans="1:7" s="21" customFormat="1" ht="22.5" x14ac:dyDescent="0.2">
      <c r="A128" s="22" t="s">
        <v>118</v>
      </c>
      <c r="B128" s="23" t="s">
        <v>638</v>
      </c>
      <c r="C128" s="18">
        <v>22</v>
      </c>
      <c r="D128" s="18">
        <v>226.17527999999999</v>
      </c>
      <c r="E128" s="18" t="s">
        <v>1455</v>
      </c>
      <c r="F128" s="20"/>
      <c r="G128" s="20"/>
    </row>
    <row r="129" spans="1:7" s="21" customFormat="1" ht="22.5" x14ac:dyDescent="0.2">
      <c r="A129" s="22" t="s">
        <v>1503</v>
      </c>
      <c r="B129" s="23" t="s">
        <v>1504</v>
      </c>
      <c r="C129" s="18">
        <v>0</v>
      </c>
      <c r="D129" s="18">
        <v>1.03905</v>
      </c>
      <c r="E129" s="18"/>
      <c r="F129" s="20"/>
      <c r="G129" s="20"/>
    </row>
    <row r="130" spans="1:7" s="21" customFormat="1" ht="22.5" x14ac:dyDescent="0.2">
      <c r="A130" s="22" t="s">
        <v>1505</v>
      </c>
      <c r="B130" s="23" t="s">
        <v>1506</v>
      </c>
      <c r="C130" s="18">
        <v>0</v>
      </c>
      <c r="D130" s="18">
        <v>1.03905</v>
      </c>
      <c r="E130" s="18"/>
      <c r="F130" s="20"/>
      <c r="G130" s="20"/>
    </row>
    <row r="131" spans="1:7" s="21" customFormat="1" ht="11.25" x14ac:dyDescent="0.2">
      <c r="A131" s="22" t="s">
        <v>119</v>
      </c>
      <c r="B131" s="23" t="s">
        <v>639</v>
      </c>
      <c r="C131" s="18">
        <v>6</v>
      </c>
      <c r="D131" s="18">
        <v>21.541740000000001</v>
      </c>
      <c r="E131" s="18" t="s">
        <v>1455</v>
      </c>
      <c r="F131" s="20"/>
      <c r="G131" s="20"/>
    </row>
    <row r="132" spans="1:7" s="21" customFormat="1" ht="11.25" x14ac:dyDescent="0.2">
      <c r="A132" s="22" t="s">
        <v>120</v>
      </c>
      <c r="B132" s="23" t="s">
        <v>640</v>
      </c>
      <c r="C132" s="18">
        <v>1</v>
      </c>
      <c r="D132" s="18">
        <v>0</v>
      </c>
      <c r="E132" s="18">
        <f t="shared" si="0"/>
        <v>0</v>
      </c>
      <c r="F132" s="20"/>
      <c r="G132" s="20"/>
    </row>
    <row r="133" spans="1:7" s="21" customFormat="1" ht="11.25" x14ac:dyDescent="0.2">
      <c r="A133" s="22" t="s">
        <v>121</v>
      </c>
      <c r="B133" s="23" t="s">
        <v>641</v>
      </c>
      <c r="C133" s="18">
        <v>1</v>
      </c>
      <c r="D133" s="18">
        <v>0</v>
      </c>
      <c r="E133" s="18">
        <f t="shared" si="0"/>
        <v>0</v>
      </c>
      <c r="F133" s="20"/>
      <c r="G133" s="20"/>
    </row>
    <row r="134" spans="1:7" s="21" customFormat="1" ht="11.25" x14ac:dyDescent="0.2">
      <c r="A134" s="22" t="s">
        <v>122</v>
      </c>
      <c r="B134" s="23" t="s">
        <v>642</v>
      </c>
      <c r="C134" s="18">
        <v>5</v>
      </c>
      <c r="D134" s="18">
        <v>21.541740000000001</v>
      </c>
      <c r="E134" s="18" t="s">
        <v>1455</v>
      </c>
      <c r="F134" s="20"/>
      <c r="G134" s="20"/>
    </row>
    <row r="135" spans="1:7" s="21" customFormat="1" ht="45" x14ac:dyDescent="0.2">
      <c r="A135" s="22" t="s">
        <v>123</v>
      </c>
      <c r="B135" s="23" t="s">
        <v>643</v>
      </c>
      <c r="C135" s="18">
        <v>5</v>
      </c>
      <c r="D135" s="18">
        <v>21.541740000000001</v>
      </c>
      <c r="E135" s="18" t="s">
        <v>1455</v>
      </c>
      <c r="F135" s="20"/>
      <c r="G135" s="20"/>
    </row>
    <row r="136" spans="1:7" s="21" customFormat="1" ht="11.25" x14ac:dyDescent="0.2">
      <c r="A136" s="22" t="s">
        <v>124</v>
      </c>
      <c r="B136" s="23" t="s">
        <v>644</v>
      </c>
      <c r="C136" s="18">
        <v>10</v>
      </c>
      <c r="D136" s="18">
        <v>168.67031</v>
      </c>
      <c r="E136" s="18" t="s">
        <v>1455</v>
      </c>
      <c r="F136" s="20"/>
      <c r="G136" s="20"/>
    </row>
    <row r="137" spans="1:7" s="21" customFormat="1" ht="11.25" x14ac:dyDescent="0.2">
      <c r="A137" s="22" t="s">
        <v>125</v>
      </c>
      <c r="B137" s="23" t="s">
        <v>645</v>
      </c>
      <c r="C137" s="18">
        <v>10</v>
      </c>
      <c r="D137" s="18">
        <v>168.67031</v>
      </c>
      <c r="E137" s="18" t="s">
        <v>1455</v>
      </c>
      <c r="F137" s="20"/>
      <c r="G137" s="20"/>
    </row>
    <row r="138" spans="1:7" s="21" customFormat="1" ht="22.5" x14ac:dyDescent="0.2">
      <c r="A138" s="22" t="s">
        <v>126</v>
      </c>
      <c r="B138" s="23" t="s">
        <v>646</v>
      </c>
      <c r="C138" s="18">
        <v>10</v>
      </c>
      <c r="D138" s="18">
        <v>168.67031</v>
      </c>
      <c r="E138" s="18" t="s">
        <v>1455</v>
      </c>
      <c r="F138" s="20"/>
      <c r="G138" s="20"/>
    </row>
    <row r="139" spans="1:7" s="21" customFormat="1" ht="22.5" x14ac:dyDescent="0.2">
      <c r="A139" s="22" t="s">
        <v>127</v>
      </c>
      <c r="B139" s="23" t="s">
        <v>647</v>
      </c>
      <c r="C139" s="18">
        <v>6</v>
      </c>
      <c r="D139" s="18">
        <v>29.515529999999998</v>
      </c>
      <c r="E139" s="18" t="s">
        <v>1455</v>
      </c>
      <c r="F139" s="20"/>
      <c r="G139" s="20"/>
    </row>
    <row r="140" spans="1:7" s="21" customFormat="1" ht="11.25" x14ac:dyDescent="0.2">
      <c r="A140" s="22" t="s">
        <v>128</v>
      </c>
      <c r="B140" s="23" t="s">
        <v>648</v>
      </c>
      <c r="C140" s="18">
        <v>3</v>
      </c>
      <c r="D140" s="18">
        <v>29.515529999999998</v>
      </c>
      <c r="E140" s="18" t="s">
        <v>1455</v>
      </c>
      <c r="F140" s="20"/>
      <c r="G140" s="20"/>
    </row>
    <row r="141" spans="1:7" s="21" customFormat="1" ht="11.25" x14ac:dyDescent="0.2">
      <c r="A141" s="22" t="s">
        <v>129</v>
      </c>
      <c r="B141" s="23" t="s">
        <v>649</v>
      </c>
      <c r="C141" s="18">
        <v>3</v>
      </c>
      <c r="D141" s="18">
        <v>0</v>
      </c>
      <c r="E141" s="18">
        <f t="shared" si="0"/>
        <v>0</v>
      </c>
      <c r="F141" s="20"/>
      <c r="G141" s="20"/>
    </row>
    <row r="142" spans="1:7" s="21" customFormat="1" ht="11.25" x14ac:dyDescent="0.2">
      <c r="A142" s="22" t="s">
        <v>1507</v>
      </c>
      <c r="B142" s="23" t="s">
        <v>1508</v>
      </c>
      <c r="C142" s="18">
        <v>0</v>
      </c>
      <c r="D142" s="18">
        <v>5.4086499999999997</v>
      </c>
      <c r="E142" s="18"/>
      <c r="F142" s="20"/>
      <c r="G142" s="20"/>
    </row>
    <row r="143" spans="1:7" s="21" customFormat="1" ht="33.75" x14ac:dyDescent="0.2">
      <c r="A143" s="22" t="s">
        <v>1509</v>
      </c>
      <c r="B143" s="23" t="s">
        <v>1510</v>
      </c>
      <c r="C143" s="18">
        <v>0</v>
      </c>
      <c r="D143" s="18">
        <v>5.4474099999999996</v>
      </c>
      <c r="E143" s="18"/>
      <c r="F143" s="20"/>
      <c r="G143" s="20"/>
    </row>
    <row r="144" spans="1:7" s="21" customFormat="1" ht="45" x14ac:dyDescent="0.2">
      <c r="A144" s="22" t="s">
        <v>1511</v>
      </c>
      <c r="B144" s="23" t="s">
        <v>1512</v>
      </c>
      <c r="C144" s="18">
        <v>0</v>
      </c>
      <c r="D144" s="18">
        <v>5.4474099999999996</v>
      </c>
      <c r="E144" s="18"/>
      <c r="F144" s="20"/>
      <c r="G144" s="20"/>
    </row>
    <row r="145" spans="1:7" s="21" customFormat="1" ht="11.25" x14ac:dyDescent="0.2">
      <c r="A145" s="22" t="s">
        <v>1513</v>
      </c>
      <c r="B145" s="23" t="s">
        <v>1514</v>
      </c>
      <c r="C145" s="18">
        <v>0</v>
      </c>
      <c r="D145" s="18">
        <v>-3.8759999999999996E-2</v>
      </c>
      <c r="E145" s="18"/>
      <c r="F145" s="20"/>
      <c r="G145" s="20"/>
    </row>
    <row r="146" spans="1:7" s="21" customFormat="1" ht="22.5" x14ac:dyDescent="0.2">
      <c r="A146" s="22" t="s">
        <v>1515</v>
      </c>
      <c r="B146" s="23" t="s">
        <v>1516</v>
      </c>
      <c r="C146" s="18">
        <v>0</v>
      </c>
      <c r="D146" s="18">
        <v>-3.8759999999999996E-2</v>
      </c>
      <c r="E146" s="18"/>
      <c r="F146" s="20"/>
      <c r="G146" s="20"/>
    </row>
    <row r="147" spans="1:7" s="21" customFormat="1" ht="22.5" x14ac:dyDescent="0.2">
      <c r="A147" s="22" t="s">
        <v>130</v>
      </c>
      <c r="B147" s="23" t="s">
        <v>650</v>
      </c>
      <c r="C147" s="18">
        <v>5797951.4157600002</v>
      </c>
      <c r="D147" s="18">
        <v>3887092.2669199998</v>
      </c>
      <c r="E147" s="18">
        <f t="shared" ref="E147:E210" si="1">D147/C147*100</f>
        <v>67.042511883664631</v>
      </c>
      <c r="F147" s="20"/>
      <c r="G147" s="20"/>
    </row>
    <row r="148" spans="1:7" s="21" customFormat="1" ht="45" x14ac:dyDescent="0.2">
      <c r="A148" s="22" t="s">
        <v>131</v>
      </c>
      <c r="B148" s="23" t="s">
        <v>651</v>
      </c>
      <c r="C148" s="18">
        <v>5483.4</v>
      </c>
      <c r="D148" s="18">
        <v>7477.5532499999999</v>
      </c>
      <c r="E148" s="18">
        <f t="shared" si="1"/>
        <v>136.36709432104169</v>
      </c>
      <c r="F148" s="20"/>
      <c r="G148" s="20"/>
    </row>
    <row r="149" spans="1:7" s="21" customFormat="1" ht="33.75" x14ac:dyDescent="0.2">
      <c r="A149" s="22" t="s">
        <v>132</v>
      </c>
      <c r="B149" s="23" t="s">
        <v>652</v>
      </c>
      <c r="C149" s="18">
        <v>5483.4</v>
      </c>
      <c r="D149" s="18">
        <v>6457.5532499999999</v>
      </c>
      <c r="E149" s="18">
        <f t="shared" si="1"/>
        <v>117.76549677207572</v>
      </c>
      <c r="F149" s="20"/>
      <c r="G149" s="20"/>
    </row>
    <row r="150" spans="1:7" s="21" customFormat="1" ht="33.75" x14ac:dyDescent="0.2">
      <c r="A150" s="22" t="s">
        <v>1517</v>
      </c>
      <c r="B150" s="23" t="s">
        <v>1518</v>
      </c>
      <c r="C150" s="18">
        <v>0</v>
      </c>
      <c r="D150" s="18">
        <v>1020</v>
      </c>
      <c r="E150" s="18"/>
      <c r="F150" s="20"/>
      <c r="G150" s="20"/>
    </row>
    <row r="151" spans="1:7" s="21" customFormat="1" ht="11.25" x14ac:dyDescent="0.2">
      <c r="A151" s="22" t="s">
        <v>133</v>
      </c>
      <c r="B151" s="23" t="s">
        <v>653</v>
      </c>
      <c r="C151" s="18">
        <v>4405795</v>
      </c>
      <c r="D151" s="18">
        <v>3167926.7936199997</v>
      </c>
      <c r="E151" s="18">
        <f t="shared" si="1"/>
        <v>71.9036358618592</v>
      </c>
      <c r="F151" s="20"/>
      <c r="G151" s="20"/>
    </row>
    <row r="152" spans="1:7" s="21" customFormat="1" ht="33.75" x14ac:dyDescent="0.2">
      <c r="A152" s="22" t="s">
        <v>134</v>
      </c>
      <c r="B152" s="23" t="s">
        <v>654</v>
      </c>
      <c r="C152" s="18">
        <v>4405795</v>
      </c>
      <c r="D152" s="18">
        <v>3167926.7936199997</v>
      </c>
      <c r="E152" s="18">
        <f t="shared" si="1"/>
        <v>71.9036358618592</v>
      </c>
      <c r="F152" s="20"/>
      <c r="G152" s="20"/>
    </row>
    <row r="153" spans="1:7" s="21" customFormat="1" ht="33.75" x14ac:dyDescent="0.2">
      <c r="A153" s="22" t="s">
        <v>135</v>
      </c>
      <c r="B153" s="23" t="s">
        <v>655</v>
      </c>
      <c r="C153" s="18">
        <v>4405795</v>
      </c>
      <c r="D153" s="18">
        <v>3167926.7936199997</v>
      </c>
      <c r="E153" s="18">
        <f t="shared" si="1"/>
        <v>71.9036358618592</v>
      </c>
      <c r="F153" s="20"/>
      <c r="G153" s="20"/>
    </row>
    <row r="154" spans="1:7" s="21" customFormat="1" ht="22.5" x14ac:dyDescent="0.2">
      <c r="A154" s="22" t="s">
        <v>136</v>
      </c>
      <c r="B154" s="23" t="s">
        <v>656</v>
      </c>
      <c r="C154" s="18">
        <v>2195.1999999999998</v>
      </c>
      <c r="D154" s="18">
        <v>0</v>
      </c>
      <c r="E154" s="18">
        <f t="shared" si="1"/>
        <v>0</v>
      </c>
      <c r="F154" s="20"/>
      <c r="G154" s="20"/>
    </row>
    <row r="155" spans="1:7" s="21" customFormat="1" ht="22.5" x14ac:dyDescent="0.2">
      <c r="A155" s="22" t="s">
        <v>137</v>
      </c>
      <c r="B155" s="23" t="s">
        <v>657</v>
      </c>
      <c r="C155" s="18">
        <v>2195.1999999999998</v>
      </c>
      <c r="D155" s="18">
        <v>0</v>
      </c>
      <c r="E155" s="18">
        <f t="shared" si="1"/>
        <v>0</v>
      </c>
      <c r="F155" s="20"/>
      <c r="G155" s="20"/>
    </row>
    <row r="156" spans="1:7" s="21" customFormat="1" ht="56.25" x14ac:dyDescent="0.2">
      <c r="A156" s="22" t="s">
        <v>138</v>
      </c>
      <c r="B156" s="23" t="s">
        <v>658</v>
      </c>
      <c r="C156" s="18">
        <v>1272380.7749999999</v>
      </c>
      <c r="D156" s="18">
        <v>623314.47514</v>
      </c>
      <c r="E156" s="18">
        <f t="shared" si="1"/>
        <v>48.988045668954719</v>
      </c>
      <c r="F156" s="20"/>
      <c r="G156" s="20"/>
    </row>
    <row r="157" spans="1:7" s="21" customFormat="1" ht="45" x14ac:dyDescent="0.2">
      <c r="A157" s="22" t="s">
        <v>139</v>
      </c>
      <c r="B157" s="23" t="s">
        <v>659</v>
      </c>
      <c r="C157" s="18">
        <v>648535.36</v>
      </c>
      <c r="D157" s="18">
        <v>258242.33416999999</v>
      </c>
      <c r="E157" s="18">
        <f t="shared" si="1"/>
        <v>39.819314427204091</v>
      </c>
      <c r="F157" s="20"/>
      <c r="G157" s="20"/>
    </row>
    <row r="158" spans="1:7" s="21" customFormat="1" ht="45" x14ac:dyDescent="0.2">
      <c r="A158" s="22" t="s">
        <v>140</v>
      </c>
      <c r="B158" s="23" t="s">
        <v>660</v>
      </c>
      <c r="C158" s="18">
        <v>402038.7</v>
      </c>
      <c r="D158" s="18">
        <v>163039.12262000001</v>
      </c>
      <c r="E158" s="18">
        <f t="shared" si="1"/>
        <v>40.553091684954708</v>
      </c>
      <c r="F158" s="20"/>
      <c r="G158" s="20"/>
    </row>
    <row r="159" spans="1:7" s="21" customFormat="1" ht="56.25" x14ac:dyDescent="0.2">
      <c r="A159" s="22" t="s">
        <v>141</v>
      </c>
      <c r="B159" s="23" t="s">
        <v>661</v>
      </c>
      <c r="C159" s="18">
        <v>241556.96</v>
      </c>
      <c r="D159" s="18">
        <v>93576.01341</v>
      </c>
      <c r="E159" s="18">
        <f t="shared" si="1"/>
        <v>38.738694761682716</v>
      </c>
      <c r="F159" s="20"/>
      <c r="G159" s="20"/>
    </row>
    <row r="160" spans="1:7" s="21" customFormat="1" ht="56.25" x14ac:dyDescent="0.2">
      <c r="A160" s="22" t="s">
        <v>142</v>
      </c>
      <c r="B160" s="23" t="s">
        <v>662</v>
      </c>
      <c r="C160" s="18">
        <v>4939.7</v>
      </c>
      <c r="D160" s="18">
        <v>1627.19814</v>
      </c>
      <c r="E160" s="18">
        <f t="shared" si="1"/>
        <v>32.941234083041479</v>
      </c>
      <c r="F160" s="20"/>
      <c r="G160" s="20"/>
    </row>
    <row r="161" spans="1:7" s="21" customFormat="1" ht="45" x14ac:dyDescent="0.2">
      <c r="A161" s="22" t="s">
        <v>143</v>
      </c>
      <c r="B161" s="23" t="s">
        <v>663</v>
      </c>
      <c r="C161" s="18">
        <v>224573.179</v>
      </c>
      <c r="D161" s="18">
        <v>98566.448489999995</v>
      </c>
      <c r="E161" s="18">
        <f t="shared" si="1"/>
        <v>43.890570071148169</v>
      </c>
      <c r="F161" s="20"/>
      <c r="G161" s="20"/>
    </row>
    <row r="162" spans="1:7" s="21" customFormat="1" ht="56.25" x14ac:dyDescent="0.2">
      <c r="A162" s="22" t="s">
        <v>144</v>
      </c>
      <c r="B162" s="23" t="s">
        <v>664</v>
      </c>
      <c r="C162" s="18">
        <v>41292</v>
      </c>
      <c r="D162" s="18">
        <v>25799.165379999999</v>
      </c>
      <c r="E162" s="18">
        <f t="shared" si="1"/>
        <v>62.479815412186376</v>
      </c>
      <c r="F162" s="20"/>
      <c r="G162" s="20"/>
    </row>
    <row r="163" spans="1:7" s="21" customFormat="1" ht="45" x14ac:dyDescent="0.2">
      <c r="A163" s="22" t="s">
        <v>145</v>
      </c>
      <c r="B163" s="23" t="s">
        <v>665</v>
      </c>
      <c r="C163" s="18">
        <v>93169.56</v>
      </c>
      <c r="D163" s="18">
        <v>36870.415659999999</v>
      </c>
      <c r="E163" s="18">
        <f t="shared" si="1"/>
        <v>39.573456888709146</v>
      </c>
      <c r="F163" s="20"/>
      <c r="G163" s="20"/>
    </row>
    <row r="164" spans="1:7" s="21" customFormat="1" ht="45" x14ac:dyDescent="0.2">
      <c r="A164" s="22" t="s">
        <v>146</v>
      </c>
      <c r="B164" s="23" t="s">
        <v>666</v>
      </c>
      <c r="C164" s="18">
        <v>88373.918999999994</v>
      </c>
      <c r="D164" s="18">
        <v>35042.281560000003</v>
      </c>
      <c r="E164" s="18">
        <f t="shared" si="1"/>
        <v>39.652288770853318</v>
      </c>
      <c r="F164" s="20"/>
      <c r="G164" s="20"/>
    </row>
    <row r="165" spans="1:7" s="21" customFormat="1" ht="45" x14ac:dyDescent="0.2">
      <c r="A165" s="22" t="s">
        <v>147</v>
      </c>
      <c r="B165" s="23" t="s">
        <v>667</v>
      </c>
      <c r="C165" s="18">
        <v>1437.9</v>
      </c>
      <c r="D165" s="18">
        <v>726.99243000000001</v>
      </c>
      <c r="E165" s="18">
        <f t="shared" si="1"/>
        <v>50.55931775505946</v>
      </c>
      <c r="F165" s="20"/>
      <c r="G165" s="20"/>
    </row>
    <row r="166" spans="1:7" s="21" customFormat="1" ht="45" x14ac:dyDescent="0.2">
      <c r="A166" s="22" t="s">
        <v>148</v>
      </c>
      <c r="B166" s="23" t="s">
        <v>668</v>
      </c>
      <c r="C166" s="18">
        <v>299.8</v>
      </c>
      <c r="D166" s="18">
        <v>127.59346000000001</v>
      </c>
      <c r="E166" s="18">
        <f t="shared" si="1"/>
        <v>42.559526350900597</v>
      </c>
      <c r="F166" s="20"/>
      <c r="G166" s="20"/>
    </row>
    <row r="167" spans="1:7" s="21" customFormat="1" ht="56.25" x14ac:dyDescent="0.2">
      <c r="A167" s="22" t="s">
        <v>149</v>
      </c>
      <c r="B167" s="23" t="s">
        <v>669</v>
      </c>
      <c r="C167" s="18">
        <v>10492.43</v>
      </c>
      <c r="D167" s="18">
        <v>7336.3483299999998</v>
      </c>
      <c r="E167" s="18">
        <f t="shared" si="1"/>
        <v>69.920393369314823</v>
      </c>
      <c r="F167" s="20"/>
      <c r="G167" s="20"/>
    </row>
    <row r="168" spans="1:7" s="21" customFormat="1" ht="45" x14ac:dyDescent="0.2">
      <c r="A168" s="22" t="s">
        <v>150</v>
      </c>
      <c r="B168" s="23" t="s">
        <v>670</v>
      </c>
      <c r="C168" s="18">
        <v>4513.6000000000004</v>
      </c>
      <c r="D168" s="18">
        <v>3182.1583100000003</v>
      </c>
      <c r="E168" s="18">
        <f t="shared" si="1"/>
        <v>70.501557736618224</v>
      </c>
      <c r="F168" s="20"/>
      <c r="G168" s="20"/>
    </row>
    <row r="169" spans="1:7" s="21" customFormat="1" ht="45" x14ac:dyDescent="0.2">
      <c r="A169" s="22" t="s">
        <v>151</v>
      </c>
      <c r="B169" s="23" t="s">
        <v>671</v>
      </c>
      <c r="C169" s="18">
        <v>3129.5</v>
      </c>
      <c r="D169" s="18">
        <v>2246.1134700000002</v>
      </c>
      <c r="E169" s="18">
        <f t="shared" si="1"/>
        <v>71.772278958300049</v>
      </c>
      <c r="F169" s="20"/>
      <c r="G169" s="20"/>
    </row>
    <row r="170" spans="1:7" s="21" customFormat="1" ht="45" x14ac:dyDescent="0.2">
      <c r="A170" s="22" t="s">
        <v>152</v>
      </c>
      <c r="B170" s="23" t="s">
        <v>672</v>
      </c>
      <c r="C170" s="18">
        <v>2701.53</v>
      </c>
      <c r="D170" s="18">
        <v>1801.6064899999999</v>
      </c>
      <c r="E170" s="18">
        <f t="shared" si="1"/>
        <v>66.688376216440304</v>
      </c>
      <c r="F170" s="20"/>
      <c r="G170" s="20"/>
    </row>
    <row r="171" spans="1:7" s="21" customFormat="1" ht="45" x14ac:dyDescent="0.2">
      <c r="A171" s="22" t="s">
        <v>153</v>
      </c>
      <c r="B171" s="23" t="s">
        <v>673</v>
      </c>
      <c r="C171" s="18">
        <v>147.80000000000001</v>
      </c>
      <c r="D171" s="18">
        <v>106.47006</v>
      </c>
      <c r="E171" s="18">
        <f t="shared" si="1"/>
        <v>72.036576454668463</v>
      </c>
      <c r="F171" s="20"/>
      <c r="G171" s="20"/>
    </row>
    <row r="172" spans="1:7" s="21" customFormat="1" ht="22.5" x14ac:dyDescent="0.2">
      <c r="A172" s="22" t="s">
        <v>154</v>
      </c>
      <c r="B172" s="23" t="s">
        <v>674</v>
      </c>
      <c r="C172" s="18">
        <v>353685.20600000001</v>
      </c>
      <c r="D172" s="18">
        <v>231901.54822999999</v>
      </c>
      <c r="E172" s="18">
        <f t="shared" si="1"/>
        <v>65.567217484917933</v>
      </c>
      <c r="F172" s="20"/>
      <c r="G172" s="20"/>
    </row>
    <row r="173" spans="1:7" s="21" customFormat="1" ht="22.5" x14ac:dyDescent="0.2">
      <c r="A173" s="22" t="s">
        <v>155</v>
      </c>
      <c r="B173" s="23" t="s">
        <v>675</v>
      </c>
      <c r="C173" s="18">
        <v>10112.5</v>
      </c>
      <c r="D173" s="18">
        <v>7641.8595400000004</v>
      </c>
      <c r="E173" s="18">
        <f t="shared" si="1"/>
        <v>75.568450333745375</v>
      </c>
      <c r="F173" s="20"/>
      <c r="G173" s="20"/>
    </row>
    <row r="174" spans="1:7" s="21" customFormat="1" ht="22.5" x14ac:dyDescent="0.2">
      <c r="A174" s="22" t="s">
        <v>156</v>
      </c>
      <c r="B174" s="23" t="s">
        <v>676</v>
      </c>
      <c r="C174" s="18">
        <v>257995.83</v>
      </c>
      <c r="D174" s="18">
        <v>170769.84155000001</v>
      </c>
      <c r="E174" s="18">
        <f t="shared" si="1"/>
        <v>66.190930896053629</v>
      </c>
      <c r="F174" s="20"/>
      <c r="G174" s="20"/>
    </row>
    <row r="175" spans="1:7" s="21" customFormat="1" ht="22.5" x14ac:dyDescent="0.2">
      <c r="A175" s="22" t="s">
        <v>157</v>
      </c>
      <c r="B175" s="23" t="s">
        <v>677</v>
      </c>
      <c r="C175" s="18">
        <v>85039.076000000001</v>
      </c>
      <c r="D175" s="18">
        <v>53123.913810000005</v>
      </c>
      <c r="E175" s="18">
        <f t="shared" si="1"/>
        <v>62.470003566360489</v>
      </c>
      <c r="F175" s="20"/>
      <c r="G175" s="20"/>
    </row>
    <row r="176" spans="1:7" s="21" customFormat="1" ht="22.5" x14ac:dyDescent="0.2">
      <c r="A176" s="22" t="s">
        <v>158</v>
      </c>
      <c r="B176" s="23" t="s">
        <v>678</v>
      </c>
      <c r="C176" s="18">
        <v>501</v>
      </c>
      <c r="D176" s="18">
        <v>266.09733</v>
      </c>
      <c r="E176" s="18">
        <f t="shared" si="1"/>
        <v>53.113239520958089</v>
      </c>
      <c r="F176" s="20"/>
      <c r="G176" s="20"/>
    </row>
    <row r="177" spans="1:7" s="21" customFormat="1" ht="22.5" x14ac:dyDescent="0.2">
      <c r="A177" s="22" t="s">
        <v>159</v>
      </c>
      <c r="B177" s="23" t="s">
        <v>679</v>
      </c>
      <c r="C177" s="18">
        <v>36.799999999999997</v>
      </c>
      <c r="D177" s="18">
        <v>99.835999999999999</v>
      </c>
      <c r="E177" s="18" t="s">
        <v>1455</v>
      </c>
      <c r="F177" s="20"/>
      <c r="G177" s="20"/>
    </row>
    <row r="178" spans="1:7" s="21" customFormat="1" ht="33.75" x14ac:dyDescent="0.2">
      <c r="A178" s="22" t="s">
        <v>160</v>
      </c>
      <c r="B178" s="23" t="s">
        <v>680</v>
      </c>
      <c r="C178" s="18">
        <v>34948</v>
      </c>
      <c r="D178" s="18">
        <v>26865.611559999998</v>
      </c>
      <c r="E178" s="18">
        <f t="shared" si="1"/>
        <v>76.873101636717394</v>
      </c>
      <c r="F178" s="20"/>
      <c r="G178" s="20"/>
    </row>
    <row r="179" spans="1:7" s="21" customFormat="1" ht="45" x14ac:dyDescent="0.2">
      <c r="A179" s="22" t="s">
        <v>161</v>
      </c>
      <c r="B179" s="23" t="s">
        <v>681</v>
      </c>
      <c r="C179" s="18">
        <v>34948</v>
      </c>
      <c r="D179" s="18">
        <v>26719.515319999999</v>
      </c>
      <c r="E179" s="18">
        <f t="shared" si="1"/>
        <v>76.45506272175804</v>
      </c>
      <c r="F179" s="20"/>
      <c r="G179" s="20"/>
    </row>
    <row r="180" spans="1:7" s="21" customFormat="1" ht="45" x14ac:dyDescent="0.2">
      <c r="A180" s="22" t="s">
        <v>1519</v>
      </c>
      <c r="B180" s="23" t="s">
        <v>1520</v>
      </c>
      <c r="C180" s="18">
        <v>0</v>
      </c>
      <c r="D180" s="18">
        <v>146.09623999999999</v>
      </c>
      <c r="E180" s="18"/>
      <c r="F180" s="20"/>
      <c r="G180" s="20"/>
    </row>
    <row r="181" spans="1:7" s="21" customFormat="1" ht="78.75" x14ac:dyDescent="0.2">
      <c r="A181" s="22" t="s">
        <v>162</v>
      </c>
      <c r="B181" s="23" t="s">
        <v>682</v>
      </c>
      <c r="C181" s="18">
        <v>146.6</v>
      </c>
      <c r="D181" s="18">
        <v>402.18435999999997</v>
      </c>
      <c r="E181" s="18" t="s">
        <v>1455</v>
      </c>
      <c r="F181" s="20"/>
      <c r="G181" s="20"/>
    </row>
    <row r="182" spans="1:7" s="21" customFormat="1" ht="33.75" x14ac:dyDescent="0.2">
      <c r="A182" s="22" t="s">
        <v>163</v>
      </c>
      <c r="B182" s="23" t="s">
        <v>683</v>
      </c>
      <c r="C182" s="18">
        <v>606.20000000000005</v>
      </c>
      <c r="D182" s="18">
        <v>876.79476</v>
      </c>
      <c r="E182" s="18">
        <f t="shared" si="1"/>
        <v>144.63786869020123</v>
      </c>
      <c r="F182" s="20"/>
      <c r="G182" s="20"/>
    </row>
    <row r="183" spans="1:7" s="21" customFormat="1" ht="22.5" x14ac:dyDescent="0.2">
      <c r="A183" s="22" t="s">
        <v>164</v>
      </c>
      <c r="B183" s="23" t="s">
        <v>684</v>
      </c>
      <c r="C183" s="18">
        <v>475.7</v>
      </c>
      <c r="D183" s="18">
        <v>332.89359999999999</v>
      </c>
      <c r="E183" s="18">
        <f t="shared" si="1"/>
        <v>69.979735127181002</v>
      </c>
      <c r="F183" s="20"/>
      <c r="G183" s="20"/>
    </row>
    <row r="184" spans="1:7" s="21" customFormat="1" ht="67.5" x14ac:dyDescent="0.2">
      <c r="A184" s="22" t="s">
        <v>165</v>
      </c>
      <c r="B184" s="23" t="s">
        <v>685</v>
      </c>
      <c r="C184" s="18">
        <v>462.4</v>
      </c>
      <c r="D184" s="18">
        <v>325.55124999999998</v>
      </c>
      <c r="E184" s="18">
        <f t="shared" si="1"/>
        <v>70.404682093425606</v>
      </c>
      <c r="F184" s="20"/>
      <c r="G184" s="20"/>
    </row>
    <row r="185" spans="1:7" s="21" customFormat="1" ht="67.5" x14ac:dyDescent="0.2">
      <c r="A185" s="22" t="s">
        <v>166</v>
      </c>
      <c r="B185" s="23" t="s">
        <v>686</v>
      </c>
      <c r="C185" s="18">
        <v>13.3</v>
      </c>
      <c r="D185" s="18">
        <v>7.3423500000000006</v>
      </c>
      <c r="E185" s="18">
        <f t="shared" si="1"/>
        <v>55.205639097744367</v>
      </c>
      <c r="F185" s="20"/>
      <c r="G185" s="20"/>
    </row>
    <row r="186" spans="1:7" s="21" customFormat="1" ht="22.5" x14ac:dyDescent="0.2">
      <c r="A186" s="22" t="s">
        <v>167</v>
      </c>
      <c r="B186" s="23" t="s">
        <v>687</v>
      </c>
      <c r="C186" s="18">
        <v>130.5</v>
      </c>
      <c r="D186" s="18">
        <v>543.90116</v>
      </c>
      <c r="E186" s="18" t="s">
        <v>1455</v>
      </c>
      <c r="F186" s="20"/>
      <c r="G186" s="20"/>
    </row>
    <row r="187" spans="1:7" s="21" customFormat="1" ht="67.5" x14ac:dyDescent="0.2">
      <c r="A187" s="22" t="s">
        <v>168</v>
      </c>
      <c r="B187" s="23" t="s">
        <v>688</v>
      </c>
      <c r="C187" s="18">
        <v>7.9</v>
      </c>
      <c r="D187" s="18">
        <v>284.87367</v>
      </c>
      <c r="E187" s="18" t="s">
        <v>1455</v>
      </c>
      <c r="F187" s="20"/>
      <c r="G187" s="20"/>
    </row>
    <row r="188" spans="1:7" s="21" customFormat="1" ht="56.25" x14ac:dyDescent="0.2">
      <c r="A188" s="22" t="s">
        <v>169</v>
      </c>
      <c r="B188" s="23" t="s">
        <v>689</v>
      </c>
      <c r="C188" s="18">
        <v>121</v>
      </c>
      <c r="D188" s="18">
        <v>257.04676000000001</v>
      </c>
      <c r="E188" s="18" t="s">
        <v>1455</v>
      </c>
      <c r="F188" s="20"/>
      <c r="G188" s="20"/>
    </row>
    <row r="189" spans="1:7" s="21" customFormat="1" ht="56.25" x14ac:dyDescent="0.2">
      <c r="A189" s="22" t="s">
        <v>170</v>
      </c>
      <c r="B189" s="23" t="s">
        <v>690</v>
      </c>
      <c r="C189" s="18">
        <v>1.6</v>
      </c>
      <c r="D189" s="18">
        <v>1.9807300000000001</v>
      </c>
      <c r="E189" s="18">
        <f t="shared" si="1"/>
        <v>123.79562500000002</v>
      </c>
      <c r="F189" s="20"/>
      <c r="G189" s="20"/>
    </row>
    <row r="190" spans="1:7" s="21" customFormat="1" ht="45" x14ac:dyDescent="0.2">
      <c r="A190" s="22" t="s">
        <v>1521</v>
      </c>
      <c r="B190" s="23" t="s">
        <v>1522</v>
      </c>
      <c r="C190" s="18">
        <v>7.7309999999999999</v>
      </c>
      <c r="D190" s="18">
        <v>149.07801999999998</v>
      </c>
      <c r="E190" s="18" t="s">
        <v>1455</v>
      </c>
      <c r="F190" s="20"/>
      <c r="G190" s="20"/>
    </row>
    <row r="191" spans="1:7" s="21" customFormat="1" ht="45" x14ac:dyDescent="0.2">
      <c r="A191" s="22" t="s">
        <v>1523</v>
      </c>
      <c r="B191" s="23" t="s">
        <v>1524</v>
      </c>
      <c r="C191" s="18">
        <v>0</v>
      </c>
      <c r="D191" s="18">
        <v>108.25519</v>
      </c>
      <c r="E191" s="18"/>
      <c r="F191" s="20"/>
      <c r="G191" s="20"/>
    </row>
    <row r="192" spans="1:7" s="21" customFormat="1" ht="90" x14ac:dyDescent="0.2">
      <c r="A192" s="22" t="s">
        <v>1525</v>
      </c>
      <c r="B192" s="23" t="s">
        <v>1526</v>
      </c>
      <c r="C192" s="18">
        <v>0</v>
      </c>
      <c r="D192" s="18">
        <v>0.98936999999999997</v>
      </c>
      <c r="E192" s="18"/>
      <c r="F192" s="20"/>
      <c r="G192" s="20"/>
    </row>
    <row r="193" spans="1:7" s="21" customFormat="1" ht="101.25" x14ac:dyDescent="0.2">
      <c r="A193" s="22" t="s">
        <v>1527</v>
      </c>
      <c r="B193" s="23" t="s">
        <v>1528</v>
      </c>
      <c r="C193" s="18">
        <v>0</v>
      </c>
      <c r="D193" s="18">
        <v>107.26582000000001</v>
      </c>
      <c r="E193" s="18"/>
      <c r="F193" s="20"/>
      <c r="G193" s="20"/>
    </row>
    <row r="194" spans="1:7" s="21" customFormat="1" ht="45" x14ac:dyDescent="0.2">
      <c r="A194" s="22" t="s">
        <v>1529</v>
      </c>
      <c r="B194" s="23" t="s">
        <v>1530</v>
      </c>
      <c r="C194" s="18">
        <v>7.7309999999999999</v>
      </c>
      <c r="D194" s="18">
        <v>40.822830000000003</v>
      </c>
      <c r="E194" s="18" t="s">
        <v>1455</v>
      </c>
      <c r="F194" s="20"/>
      <c r="G194" s="20"/>
    </row>
    <row r="195" spans="1:7" s="21" customFormat="1" ht="90" x14ac:dyDescent="0.2">
      <c r="A195" s="22" t="s">
        <v>1531</v>
      </c>
      <c r="B195" s="23" t="s">
        <v>1532</v>
      </c>
      <c r="C195" s="18">
        <v>0</v>
      </c>
      <c r="D195" s="18">
        <v>1.9888699999999999</v>
      </c>
      <c r="E195" s="18"/>
      <c r="F195" s="20"/>
      <c r="G195" s="20"/>
    </row>
    <row r="196" spans="1:7" s="21" customFormat="1" ht="90" x14ac:dyDescent="0.2">
      <c r="A196" s="22" t="s">
        <v>1533</v>
      </c>
      <c r="B196" s="23" t="s">
        <v>1534</v>
      </c>
      <c r="C196" s="18">
        <v>7.7309999999999999</v>
      </c>
      <c r="D196" s="18">
        <v>38.833959999999998</v>
      </c>
      <c r="E196" s="18" t="s">
        <v>1455</v>
      </c>
      <c r="F196" s="20"/>
      <c r="G196" s="20"/>
    </row>
    <row r="197" spans="1:7" s="21" customFormat="1" ht="11.25" x14ac:dyDescent="0.2">
      <c r="A197" s="22" t="s">
        <v>171</v>
      </c>
      <c r="B197" s="23" t="s">
        <v>691</v>
      </c>
      <c r="C197" s="18">
        <v>14563.638080000001</v>
      </c>
      <c r="D197" s="18">
        <v>20790.8433</v>
      </c>
      <c r="E197" s="18">
        <f t="shared" si="1"/>
        <v>142.75858261372011</v>
      </c>
      <c r="F197" s="20"/>
      <c r="G197" s="20"/>
    </row>
    <row r="198" spans="1:7" s="21" customFormat="1" ht="33.75" x14ac:dyDescent="0.2">
      <c r="A198" s="22" t="s">
        <v>172</v>
      </c>
      <c r="B198" s="23" t="s">
        <v>692</v>
      </c>
      <c r="C198" s="18">
        <v>14563.638080000001</v>
      </c>
      <c r="D198" s="18">
        <v>20790.8433</v>
      </c>
      <c r="E198" s="18">
        <f t="shared" si="1"/>
        <v>142.75858261372011</v>
      </c>
      <c r="F198" s="20"/>
      <c r="G198" s="20"/>
    </row>
    <row r="199" spans="1:7" s="21" customFormat="1" ht="33.75" x14ac:dyDescent="0.2">
      <c r="A199" s="22" t="s">
        <v>173</v>
      </c>
      <c r="B199" s="23" t="s">
        <v>693</v>
      </c>
      <c r="C199" s="18">
        <v>3964.3</v>
      </c>
      <c r="D199" s="18">
        <v>10721.59727</v>
      </c>
      <c r="E199" s="18" t="s">
        <v>1455</v>
      </c>
      <c r="F199" s="20"/>
      <c r="G199" s="20"/>
    </row>
    <row r="200" spans="1:7" s="21" customFormat="1" ht="33.75" x14ac:dyDescent="0.2">
      <c r="A200" s="22" t="s">
        <v>174</v>
      </c>
      <c r="B200" s="23" t="s">
        <v>694</v>
      </c>
      <c r="C200" s="18">
        <v>3619.9</v>
      </c>
      <c r="D200" s="18">
        <v>3226.8085000000001</v>
      </c>
      <c r="E200" s="18">
        <f t="shared" si="1"/>
        <v>89.140818807149373</v>
      </c>
      <c r="F200" s="20"/>
      <c r="G200" s="20"/>
    </row>
    <row r="201" spans="1:7" s="21" customFormat="1" ht="33.75" x14ac:dyDescent="0.2">
      <c r="A201" s="22" t="s">
        <v>175</v>
      </c>
      <c r="B201" s="23" t="s">
        <v>695</v>
      </c>
      <c r="C201" s="18">
        <v>6979.4380799999999</v>
      </c>
      <c r="D201" s="18">
        <v>6842.4375300000002</v>
      </c>
      <c r="E201" s="18">
        <f t="shared" si="1"/>
        <v>98.03708338078701</v>
      </c>
      <c r="F201" s="20"/>
      <c r="G201" s="20"/>
    </row>
    <row r="202" spans="1:7" s="21" customFormat="1" ht="56.25" x14ac:dyDescent="0.2">
      <c r="A202" s="22" t="s">
        <v>176</v>
      </c>
      <c r="B202" s="23" t="s">
        <v>696</v>
      </c>
      <c r="C202" s="18">
        <v>96919.471680000002</v>
      </c>
      <c r="D202" s="18">
        <v>66556.728829999993</v>
      </c>
      <c r="E202" s="18">
        <f t="shared" si="1"/>
        <v>68.672195252725913</v>
      </c>
      <c r="F202" s="20"/>
      <c r="G202" s="20"/>
    </row>
    <row r="203" spans="1:7" s="21" customFormat="1" ht="56.25" x14ac:dyDescent="0.2">
      <c r="A203" s="22" t="s">
        <v>177</v>
      </c>
      <c r="B203" s="23" t="s">
        <v>697</v>
      </c>
      <c r="C203" s="18">
        <v>59877.871679999997</v>
      </c>
      <c r="D203" s="18">
        <v>39167.393969999997</v>
      </c>
      <c r="E203" s="18">
        <f t="shared" si="1"/>
        <v>65.412134518272183</v>
      </c>
      <c r="F203" s="20"/>
      <c r="G203" s="20"/>
    </row>
    <row r="204" spans="1:7" s="21" customFormat="1" ht="56.25" x14ac:dyDescent="0.2">
      <c r="A204" s="22" t="s">
        <v>178</v>
      </c>
      <c r="B204" s="23" t="s">
        <v>698</v>
      </c>
      <c r="C204" s="18">
        <v>443.4</v>
      </c>
      <c r="D204" s="18">
        <v>240.00379000000001</v>
      </c>
      <c r="E204" s="18">
        <f t="shared" si="1"/>
        <v>54.128053676138933</v>
      </c>
      <c r="F204" s="20"/>
      <c r="G204" s="20"/>
    </row>
    <row r="205" spans="1:7" s="21" customFormat="1" ht="45" x14ac:dyDescent="0.2">
      <c r="A205" s="22" t="s">
        <v>179</v>
      </c>
      <c r="B205" s="23" t="s">
        <v>699</v>
      </c>
      <c r="C205" s="18">
        <v>22551.13</v>
      </c>
      <c r="D205" s="18">
        <v>15424.529789999999</v>
      </c>
      <c r="E205" s="18">
        <f t="shared" si="1"/>
        <v>68.398034998689639</v>
      </c>
      <c r="F205" s="20"/>
      <c r="G205" s="20"/>
    </row>
    <row r="206" spans="1:7" s="21" customFormat="1" ht="45" x14ac:dyDescent="0.2">
      <c r="A206" s="22" t="s">
        <v>180</v>
      </c>
      <c r="B206" s="23" t="s">
        <v>700</v>
      </c>
      <c r="C206" s="18">
        <v>36277.341679999998</v>
      </c>
      <c r="D206" s="18">
        <v>23123.45217</v>
      </c>
      <c r="E206" s="18">
        <f t="shared" si="1"/>
        <v>63.740756899914061</v>
      </c>
      <c r="F206" s="20"/>
      <c r="G206" s="20"/>
    </row>
    <row r="207" spans="1:7" s="21" customFormat="1" ht="45" x14ac:dyDescent="0.2">
      <c r="A207" s="22" t="s">
        <v>181</v>
      </c>
      <c r="B207" s="23" t="s">
        <v>701</v>
      </c>
      <c r="C207" s="18">
        <v>152</v>
      </c>
      <c r="D207" s="18">
        <v>87.256160000000008</v>
      </c>
      <c r="E207" s="18">
        <f t="shared" si="1"/>
        <v>57.405368421052636</v>
      </c>
      <c r="F207" s="20"/>
      <c r="G207" s="20"/>
    </row>
    <row r="208" spans="1:7" s="21" customFormat="1" ht="45" x14ac:dyDescent="0.2">
      <c r="A208" s="22" t="s">
        <v>182</v>
      </c>
      <c r="B208" s="23" t="s">
        <v>702</v>
      </c>
      <c r="C208" s="18">
        <v>454</v>
      </c>
      <c r="D208" s="18">
        <v>292.15206000000001</v>
      </c>
      <c r="E208" s="18">
        <f t="shared" si="1"/>
        <v>64.350674008810572</v>
      </c>
      <c r="F208" s="20"/>
      <c r="G208" s="20"/>
    </row>
    <row r="209" spans="1:7" s="21" customFormat="1" ht="67.5" x14ac:dyDescent="0.2">
      <c r="A209" s="22" t="s">
        <v>183</v>
      </c>
      <c r="B209" s="23" t="s">
        <v>703</v>
      </c>
      <c r="C209" s="18">
        <v>37041.599999999999</v>
      </c>
      <c r="D209" s="18">
        <v>27389.334859999999</v>
      </c>
      <c r="E209" s="18">
        <f t="shared" si="1"/>
        <v>73.94209445596303</v>
      </c>
      <c r="F209" s="20"/>
      <c r="G209" s="20"/>
    </row>
    <row r="210" spans="1:7" s="21" customFormat="1" ht="67.5" x14ac:dyDescent="0.2">
      <c r="A210" s="22" t="s">
        <v>184</v>
      </c>
      <c r="B210" s="23" t="s">
        <v>704</v>
      </c>
      <c r="C210" s="18">
        <v>30914.5</v>
      </c>
      <c r="D210" s="18">
        <v>22297.002069999999</v>
      </c>
      <c r="E210" s="18">
        <f t="shared" si="1"/>
        <v>72.124737809118685</v>
      </c>
      <c r="F210" s="20"/>
      <c r="G210" s="20"/>
    </row>
    <row r="211" spans="1:7" s="21" customFormat="1" ht="67.5" x14ac:dyDescent="0.2">
      <c r="A211" s="22" t="s">
        <v>185</v>
      </c>
      <c r="B211" s="23" t="s">
        <v>705</v>
      </c>
      <c r="C211" s="18">
        <v>6127.1</v>
      </c>
      <c r="D211" s="18">
        <v>5092.3327900000004</v>
      </c>
      <c r="E211" s="18">
        <f t="shared" ref="E211:E270" si="2">D211/C211*100</f>
        <v>83.111631767067621</v>
      </c>
      <c r="F211" s="20"/>
      <c r="G211" s="20"/>
    </row>
    <row r="212" spans="1:7" s="21" customFormat="1" ht="11.25" x14ac:dyDescent="0.2">
      <c r="A212" s="22" t="s">
        <v>186</v>
      </c>
      <c r="B212" s="23" t="s">
        <v>706</v>
      </c>
      <c r="C212" s="18">
        <v>778004.1</v>
      </c>
      <c r="D212" s="18">
        <v>548790.37845000008</v>
      </c>
      <c r="E212" s="18">
        <f t="shared" si="2"/>
        <v>70.538237324199201</v>
      </c>
      <c r="F212" s="20"/>
      <c r="G212" s="20"/>
    </row>
    <row r="213" spans="1:7" s="21" customFormat="1" ht="11.25" x14ac:dyDescent="0.2">
      <c r="A213" s="22" t="s">
        <v>187</v>
      </c>
      <c r="B213" s="23" t="s">
        <v>707</v>
      </c>
      <c r="C213" s="18">
        <v>67065.3</v>
      </c>
      <c r="D213" s="18">
        <v>69188.982959999994</v>
      </c>
      <c r="E213" s="18">
        <f t="shared" si="2"/>
        <v>103.16658981619405</v>
      </c>
      <c r="F213" s="20"/>
      <c r="G213" s="20"/>
    </row>
    <row r="214" spans="1:7" s="21" customFormat="1" ht="22.5" x14ac:dyDescent="0.2">
      <c r="A214" s="22" t="s">
        <v>188</v>
      </c>
      <c r="B214" s="23" t="s">
        <v>708</v>
      </c>
      <c r="C214" s="18">
        <v>11577.7</v>
      </c>
      <c r="D214" s="18">
        <v>8166.0242500000004</v>
      </c>
      <c r="E214" s="18">
        <f t="shared" si="2"/>
        <v>70.532353144406926</v>
      </c>
      <c r="F214" s="20"/>
      <c r="G214" s="20"/>
    </row>
    <row r="215" spans="1:7" s="21" customFormat="1" ht="11.25" x14ac:dyDescent="0.2">
      <c r="A215" s="22" t="s">
        <v>189</v>
      </c>
      <c r="B215" s="23" t="s">
        <v>709</v>
      </c>
      <c r="C215" s="18">
        <v>15273.8</v>
      </c>
      <c r="D215" s="18">
        <v>15550.49848</v>
      </c>
      <c r="E215" s="18">
        <f t="shared" si="2"/>
        <v>101.81158899553483</v>
      </c>
      <c r="F215" s="20"/>
      <c r="G215" s="20"/>
    </row>
    <row r="216" spans="1:7" s="21" customFormat="1" ht="11.25" x14ac:dyDescent="0.2">
      <c r="A216" s="22" t="s">
        <v>190</v>
      </c>
      <c r="B216" s="23" t="s">
        <v>710</v>
      </c>
      <c r="C216" s="18">
        <v>40213.800000000003</v>
      </c>
      <c r="D216" s="18">
        <v>45457.858229999998</v>
      </c>
      <c r="E216" s="18">
        <f t="shared" si="2"/>
        <v>113.04044439968368</v>
      </c>
      <c r="F216" s="20"/>
      <c r="G216" s="20"/>
    </row>
    <row r="217" spans="1:7" s="21" customFormat="1" ht="11.25" x14ac:dyDescent="0.2">
      <c r="A217" s="22" t="s">
        <v>191</v>
      </c>
      <c r="B217" s="23" t="s">
        <v>711</v>
      </c>
      <c r="C217" s="18">
        <v>24594.7</v>
      </c>
      <c r="D217" s="18">
        <v>41237.303810000005</v>
      </c>
      <c r="E217" s="18">
        <f t="shared" si="2"/>
        <v>167.66743977360977</v>
      </c>
      <c r="F217" s="20"/>
      <c r="G217" s="20"/>
    </row>
    <row r="218" spans="1:7" s="21" customFormat="1" ht="11.25" x14ac:dyDescent="0.2">
      <c r="A218" s="22" t="s">
        <v>192</v>
      </c>
      <c r="B218" s="23" t="s">
        <v>712</v>
      </c>
      <c r="C218" s="18">
        <v>15619.1</v>
      </c>
      <c r="D218" s="18">
        <v>4220.5544199999995</v>
      </c>
      <c r="E218" s="18">
        <f t="shared" si="2"/>
        <v>27.021751701442458</v>
      </c>
      <c r="F218" s="20"/>
      <c r="G218" s="20"/>
    </row>
    <row r="219" spans="1:7" s="21" customFormat="1" ht="22.5" x14ac:dyDescent="0.2">
      <c r="A219" s="22" t="s">
        <v>1535</v>
      </c>
      <c r="B219" s="23" t="s">
        <v>1536</v>
      </c>
      <c r="C219" s="18">
        <v>0</v>
      </c>
      <c r="D219" s="18">
        <v>14.602</v>
      </c>
      <c r="E219" s="18"/>
      <c r="F219" s="20"/>
      <c r="G219" s="20"/>
    </row>
    <row r="220" spans="1:7" s="21" customFormat="1" ht="11.25" x14ac:dyDescent="0.2">
      <c r="A220" s="22" t="s">
        <v>193</v>
      </c>
      <c r="B220" s="23" t="s">
        <v>713</v>
      </c>
      <c r="C220" s="18">
        <v>31977.3</v>
      </c>
      <c r="D220" s="18">
        <v>604.47381999999993</v>
      </c>
      <c r="E220" s="18">
        <f t="shared" si="2"/>
        <v>1.8903216344094091</v>
      </c>
      <c r="F220" s="20"/>
      <c r="G220" s="20"/>
    </row>
    <row r="221" spans="1:7" s="21" customFormat="1" ht="33.75" x14ac:dyDescent="0.2">
      <c r="A221" s="22" t="s">
        <v>194</v>
      </c>
      <c r="B221" s="23" t="s">
        <v>714</v>
      </c>
      <c r="C221" s="18">
        <v>31390.3</v>
      </c>
      <c r="D221" s="18">
        <v>27.569800000000001</v>
      </c>
      <c r="E221" s="18">
        <f t="shared" si="2"/>
        <v>8.782904272976047E-2</v>
      </c>
      <c r="F221" s="20"/>
      <c r="G221" s="20"/>
    </row>
    <row r="222" spans="1:7" s="21" customFormat="1" ht="33.75" x14ac:dyDescent="0.2">
      <c r="A222" s="22" t="s">
        <v>195</v>
      </c>
      <c r="B222" s="23" t="s">
        <v>715</v>
      </c>
      <c r="C222" s="18">
        <v>31390.3</v>
      </c>
      <c r="D222" s="18">
        <v>27.569800000000001</v>
      </c>
      <c r="E222" s="18">
        <f t="shared" si="2"/>
        <v>8.782904272976047E-2</v>
      </c>
      <c r="F222" s="20"/>
      <c r="G222" s="20"/>
    </row>
    <row r="223" spans="1:7" s="21" customFormat="1" ht="22.5" x14ac:dyDescent="0.2">
      <c r="A223" s="22" t="s">
        <v>196</v>
      </c>
      <c r="B223" s="23" t="s">
        <v>716</v>
      </c>
      <c r="C223" s="18">
        <v>191</v>
      </c>
      <c r="D223" s="18">
        <v>101.90402</v>
      </c>
      <c r="E223" s="18">
        <f t="shared" si="2"/>
        <v>53.352890052356031</v>
      </c>
      <c r="F223" s="20"/>
      <c r="G223" s="20"/>
    </row>
    <row r="224" spans="1:7" s="21" customFormat="1" ht="33.75" x14ac:dyDescent="0.2">
      <c r="A224" s="22" t="s">
        <v>197</v>
      </c>
      <c r="B224" s="23" t="s">
        <v>717</v>
      </c>
      <c r="C224" s="18">
        <v>255</v>
      </c>
      <c r="D224" s="18">
        <v>475</v>
      </c>
      <c r="E224" s="18">
        <f t="shared" si="2"/>
        <v>186.27450980392157</v>
      </c>
      <c r="F224" s="20"/>
      <c r="G224" s="20"/>
    </row>
    <row r="225" spans="1:7" s="21" customFormat="1" ht="78.75" x14ac:dyDescent="0.2">
      <c r="A225" s="22" t="s">
        <v>198</v>
      </c>
      <c r="B225" s="23" t="s">
        <v>718</v>
      </c>
      <c r="C225" s="18">
        <v>255</v>
      </c>
      <c r="D225" s="18">
        <v>475</v>
      </c>
      <c r="E225" s="18">
        <f t="shared" si="2"/>
        <v>186.27450980392157</v>
      </c>
      <c r="F225" s="20"/>
      <c r="G225" s="20"/>
    </row>
    <row r="226" spans="1:7" s="21" customFormat="1" ht="22.5" x14ac:dyDescent="0.2">
      <c r="A226" s="22" t="s">
        <v>199</v>
      </c>
      <c r="B226" s="23" t="s">
        <v>719</v>
      </c>
      <c r="C226" s="18">
        <v>141</v>
      </c>
      <c r="D226" s="18">
        <v>0</v>
      </c>
      <c r="E226" s="18">
        <f t="shared" si="2"/>
        <v>0</v>
      </c>
      <c r="F226" s="20"/>
      <c r="G226" s="20"/>
    </row>
    <row r="227" spans="1:7" s="21" customFormat="1" ht="22.5" x14ac:dyDescent="0.2">
      <c r="A227" s="22" t="s">
        <v>200</v>
      </c>
      <c r="B227" s="23" t="s">
        <v>720</v>
      </c>
      <c r="C227" s="18">
        <v>141</v>
      </c>
      <c r="D227" s="18">
        <v>0</v>
      </c>
      <c r="E227" s="18">
        <f t="shared" si="2"/>
        <v>0</v>
      </c>
      <c r="F227" s="20"/>
      <c r="G227" s="20"/>
    </row>
    <row r="228" spans="1:7" s="21" customFormat="1" ht="11.25" x14ac:dyDescent="0.2">
      <c r="A228" s="22" t="s">
        <v>201</v>
      </c>
      <c r="B228" s="23" t="s">
        <v>721</v>
      </c>
      <c r="C228" s="18">
        <v>678961.5</v>
      </c>
      <c r="D228" s="18">
        <v>478996.92167000001</v>
      </c>
      <c r="E228" s="18">
        <f t="shared" si="2"/>
        <v>70.548465806971379</v>
      </c>
      <c r="F228" s="20"/>
      <c r="G228" s="20"/>
    </row>
    <row r="229" spans="1:7" s="21" customFormat="1" ht="11.25" x14ac:dyDescent="0.2">
      <c r="A229" s="22" t="s">
        <v>202</v>
      </c>
      <c r="B229" s="23" t="s">
        <v>722</v>
      </c>
      <c r="C229" s="18">
        <v>678961.5</v>
      </c>
      <c r="D229" s="18">
        <v>478996.92167000001</v>
      </c>
      <c r="E229" s="18">
        <f t="shared" si="2"/>
        <v>70.548465806971379</v>
      </c>
      <c r="F229" s="20"/>
      <c r="G229" s="20"/>
    </row>
    <row r="230" spans="1:7" s="21" customFormat="1" ht="67.5" x14ac:dyDescent="0.2">
      <c r="A230" s="22" t="s">
        <v>1337</v>
      </c>
      <c r="B230" s="23" t="s">
        <v>723</v>
      </c>
      <c r="C230" s="18">
        <v>659814.30000000005</v>
      </c>
      <c r="D230" s="18">
        <v>316674.98745000002</v>
      </c>
      <c r="E230" s="18">
        <f t="shared" si="2"/>
        <v>47.994562629212489</v>
      </c>
      <c r="F230" s="20"/>
      <c r="G230" s="20"/>
    </row>
    <row r="231" spans="1:7" s="21" customFormat="1" ht="33.75" x14ac:dyDescent="0.2">
      <c r="A231" s="22" t="s">
        <v>203</v>
      </c>
      <c r="B231" s="23" t="s">
        <v>724</v>
      </c>
      <c r="C231" s="18">
        <v>19147.2</v>
      </c>
      <c r="D231" s="18">
        <v>7461.1248399999995</v>
      </c>
      <c r="E231" s="18">
        <f t="shared" si="2"/>
        <v>38.967184966992555</v>
      </c>
      <c r="F231" s="20"/>
      <c r="G231" s="20"/>
    </row>
    <row r="232" spans="1:7" s="21" customFormat="1" ht="45" x14ac:dyDescent="0.2">
      <c r="A232" s="22" t="s">
        <v>1537</v>
      </c>
      <c r="B232" s="23" t="s">
        <v>1538</v>
      </c>
      <c r="C232" s="18">
        <v>0</v>
      </c>
      <c r="D232" s="18">
        <v>154860.80937999999</v>
      </c>
      <c r="E232" s="18"/>
      <c r="F232" s="20"/>
      <c r="G232" s="20"/>
    </row>
    <row r="233" spans="1:7" s="21" customFormat="1" ht="22.5" x14ac:dyDescent="0.2">
      <c r="A233" s="22" t="s">
        <v>204</v>
      </c>
      <c r="B233" s="23" t="s">
        <v>725</v>
      </c>
      <c r="C233" s="18">
        <v>2712078.9423600002</v>
      </c>
      <c r="D233" s="18">
        <v>1307280.0460000001</v>
      </c>
      <c r="E233" s="18">
        <f t="shared" si="2"/>
        <v>48.202138425308135</v>
      </c>
      <c r="F233" s="20"/>
      <c r="G233" s="20"/>
    </row>
    <row r="234" spans="1:7" s="21" customFormat="1" ht="11.25" x14ac:dyDescent="0.2">
      <c r="A234" s="22" t="s">
        <v>205</v>
      </c>
      <c r="B234" s="23" t="s">
        <v>726</v>
      </c>
      <c r="C234" s="18">
        <v>65191.345099999999</v>
      </c>
      <c r="D234" s="18">
        <v>40910.02723</v>
      </c>
      <c r="E234" s="18">
        <f t="shared" si="2"/>
        <v>62.753770714879764</v>
      </c>
      <c r="F234" s="20"/>
      <c r="G234" s="20"/>
    </row>
    <row r="235" spans="1:7" s="21" customFormat="1" ht="33.75" x14ac:dyDescent="0.2">
      <c r="A235" s="22" t="s">
        <v>206</v>
      </c>
      <c r="B235" s="23" t="s">
        <v>727</v>
      </c>
      <c r="C235" s="18">
        <v>4</v>
      </c>
      <c r="D235" s="18">
        <v>0.2</v>
      </c>
      <c r="E235" s="18">
        <f t="shared" si="2"/>
        <v>5</v>
      </c>
      <c r="F235" s="20"/>
      <c r="G235" s="20"/>
    </row>
    <row r="236" spans="1:7" s="21" customFormat="1" ht="22.5" x14ac:dyDescent="0.2">
      <c r="A236" s="22" t="s">
        <v>207</v>
      </c>
      <c r="B236" s="23" t="s">
        <v>728</v>
      </c>
      <c r="C236" s="18">
        <v>3438</v>
      </c>
      <c r="D236" s="18">
        <v>1645.9002</v>
      </c>
      <c r="E236" s="18">
        <f t="shared" si="2"/>
        <v>47.873769633507855</v>
      </c>
      <c r="F236" s="20"/>
      <c r="G236" s="20"/>
    </row>
    <row r="237" spans="1:7" s="21" customFormat="1" ht="11.25" x14ac:dyDescent="0.2">
      <c r="A237" s="22" t="s">
        <v>208</v>
      </c>
      <c r="B237" s="24" t="s">
        <v>729</v>
      </c>
      <c r="C237" s="18">
        <v>0.1</v>
      </c>
      <c r="D237" s="18">
        <v>0</v>
      </c>
      <c r="E237" s="18">
        <f t="shared" si="2"/>
        <v>0</v>
      </c>
      <c r="F237" s="20"/>
      <c r="G237" s="20"/>
    </row>
    <row r="238" spans="1:7" s="1" customFormat="1" ht="22.5" x14ac:dyDescent="0.2">
      <c r="A238" s="22" t="s">
        <v>209</v>
      </c>
      <c r="B238" s="24" t="s">
        <v>730</v>
      </c>
      <c r="C238" s="18">
        <v>116.9</v>
      </c>
      <c r="D238" s="18">
        <v>97.35</v>
      </c>
      <c r="E238" s="18">
        <f t="shared" si="2"/>
        <v>83.276304533789556</v>
      </c>
      <c r="F238" s="4"/>
      <c r="G238" s="4"/>
    </row>
    <row r="239" spans="1:7" s="1" customFormat="1" ht="56.25" x14ac:dyDescent="0.2">
      <c r="A239" s="22" t="s">
        <v>210</v>
      </c>
      <c r="B239" s="23" t="s">
        <v>731</v>
      </c>
      <c r="C239" s="18">
        <v>116.9</v>
      </c>
      <c r="D239" s="18">
        <v>97.35</v>
      </c>
      <c r="E239" s="18">
        <f t="shared" si="2"/>
        <v>83.276304533789556</v>
      </c>
      <c r="F239" s="4"/>
      <c r="G239" s="4"/>
    </row>
    <row r="240" spans="1:7" s="1" customFormat="1" ht="22.5" x14ac:dyDescent="0.2">
      <c r="A240" s="22" t="s">
        <v>211</v>
      </c>
      <c r="B240" s="23" t="s">
        <v>732</v>
      </c>
      <c r="C240" s="18">
        <v>157.30000000000001</v>
      </c>
      <c r="D240" s="18">
        <v>0</v>
      </c>
      <c r="E240" s="18">
        <f t="shared" si="2"/>
        <v>0</v>
      </c>
      <c r="F240" s="4"/>
      <c r="G240" s="4"/>
    </row>
    <row r="241" spans="1:7" s="1" customFormat="1" ht="45" x14ac:dyDescent="0.2">
      <c r="A241" s="22" t="s">
        <v>212</v>
      </c>
      <c r="B241" s="23" t="s">
        <v>733</v>
      </c>
      <c r="C241" s="18">
        <v>157.30000000000001</v>
      </c>
      <c r="D241" s="18">
        <v>0</v>
      </c>
      <c r="E241" s="18">
        <f t="shared" si="2"/>
        <v>0</v>
      </c>
      <c r="F241" s="4"/>
      <c r="G241" s="4"/>
    </row>
    <row r="242" spans="1:7" s="1" customFormat="1" ht="11.25" x14ac:dyDescent="0.2">
      <c r="A242" s="22" t="s">
        <v>213</v>
      </c>
      <c r="B242" s="23" t="s">
        <v>734</v>
      </c>
      <c r="C242" s="18">
        <v>61475.045100000003</v>
      </c>
      <c r="D242" s="18">
        <v>39166.57703</v>
      </c>
      <c r="E242" s="18">
        <f t="shared" si="2"/>
        <v>63.711343304081602</v>
      </c>
      <c r="F242" s="4"/>
      <c r="G242" s="4"/>
    </row>
    <row r="243" spans="1:7" s="1" customFormat="1" ht="22.5" x14ac:dyDescent="0.2">
      <c r="A243" s="22" t="s">
        <v>214</v>
      </c>
      <c r="B243" s="23" t="s">
        <v>735</v>
      </c>
      <c r="C243" s="18">
        <v>41009.599999999999</v>
      </c>
      <c r="D243" s="18">
        <v>26806.904760000001</v>
      </c>
      <c r="E243" s="18">
        <f t="shared" si="2"/>
        <v>65.367389001599634</v>
      </c>
      <c r="F243" s="4"/>
      <c r="G243" s="4"/>
    </row>
    <row r="244" spans="1:7" s="1" customFormat="1" ht="22.5" x14ac:dyDescent="0.2">
      <c r="A244" s="22" t="s">
        <v>215</v>
      </c>
      <c r="B244" s="23" t="s">
        <v>736</v>
      </c>
      <c r="C244" s="18">
        <v>5262.95</v>
      </c>
      <c r="D244" s="18">
        <v>3629.1890600000002</v>
      </c>
      <c r="E244" s="18">
        <f t="shared" si="2"/>
        <v>68.957315953980185</v>
      </c>
      <c r="F244" s="4"/>
      <c r="G244" s="4"/>
    </row>
    <row r="245" spans="1:7" s="1" customFormat="1" ht="22.5" x14ac:dyDescent="0.2">
      <c r="A245" s="22" t="s">
        <v>216</v>
      </c>
      <c r="B245" s="23" t="s">
        <v>737</v>
      </c>
      <c r="C245" s="18">
        <v>15202.4951</v>
      </c>
      <c r="D245" s="18">
        <v>8730.4832100000003</v>
      </c>
      <c r="E245" s="18">
        <f t="shared" si="2"/>
        <v>57.427962663839303</v>
      </c>
      <c r="F245" s="4"/>
      <c r="G245" s="4"/>
    </row>
    <row r="246" spans="1:7" s="1" customFormat="1" ht="11.25" x14ac:dyDescent="0.2">
      <c r="A246" s="22" t="s">
        <v>217</v>
      </c>
      <c r="B246" s="23" t="s">
        <v>738</v>
      </c>
      <c r="C246" s="18">
        <v>2646887.5972600002</v>
      </c>
      <c r="D246" s="18">
        <v>1266370.01877</v>
      </c>
      <c r="E246" s="18">
        <f t="shared" si="2"/>
        <v>47.843739948795651</v>
      </c>
      <c r="F246" s="4"/>
      <c r="G246" s="4"/>
    </row>
    <row r="247" spans="1:7" s="1" customFormat="1" ht="22.5" x14ac:dyDescent="0.2">
      <c r="A247" s="22" t="s">
        <v>218</v>
      </c>
      <c r="B247" s="23" t="s">
        <v>739</v>
      </c>
      <c r="C247" s="18">
        <v>19403.60715</v>
      </c>
      <c r="D247" s="18">
        <v>12095.169550000001</v>
      </c>
      <c r="E247" s="18">
        <f t="shared" si="2"/>
        <v>62.334644566332607</v>
      </c>
      <c r="F247" s="4"/>
      <c r="G247" s="4"/>
    </row>
    <row r="248" spans="1:7" s="1" customFormat="1" ht="22.5" x14ac:dyDescent="0.2">
      <c r="A248" s="22" t="s">
        <v>219</v>
      </c>
      <c r="B248" s="23" t="s">
        <v>740</v>
      </c>
      <c r="C248" s="18">
        <v>6210.5</v>
      </c>
      <c r="D248" s="18">
        <v>3491.6221600000003</v>
      </c>
      <c r="E248" s="18">
        <f t="shared" si="2"/>
        <v>56.221273005394103</v>
      </c>
      <c r="F248" s="4"/>
      <c r="G248" s="4"/>
    </row>
    <row r="249" spans="1:7" s="1" customFormat="1" ht="22.5" x14ac:dyDescent="0.2">
      <c r="A249" s="22" t="s">
        <v>220</v>
      </c>
      <c r="B249" s="23" t="s">
        <v>741</v>
      </c>
      <c r="C249" s="18">
        <v>3022.2</v>
      </c>
      <c r="D249" s="18">
        <v>2254.5196800000003</v>
      </c>
      <c r="E249" s="18">
        <f t="shared" si="2"/>
        <v>74.598626166368888</v>
      </c>
      <c r="F249" s="4"/>
      <c r="G249" s="4"/>
    </row>
    <row r="250" spans="1:7" s="1" customFormat="1" ht="22.5" x14ac:dyDescent="0.2">
      <c r="A250" s="22" t="s">
        <v>221</v>
      </c>
      <c r="B250" s="23" t="s">
        <v>742</v>
      </c>
      <c r="C250" s="18">
        <v>9828.2071500000002</v>
      </c>
      <c r="D250" s="18">
        <v>6178.7676900000006</v>
      </c>
      <c r="E250" s="18">
        <f t="shared" si="2"/>
        <v>62.867699018737113</v>
      </c>
      <c r="F250" s="4"/>
      <c r="G250" s="4"/>
    </row>
    <row r="251" spans="1:7" s="1" customFormat="1" ht="22.5" x14ac:dyDescent="0.2">
      <c r="A251" s="22" t="s">
        <v>222</v>
      </c>
      <c r="B251" s="23" t="s">
        <v>743</v>
      </c>
      <c r="C251" s="18">
        <v>82</v>
      </c>
      <c r="D251" s="18">
        <v>84.488389999999995</v>
      </c>
      <c r="E251" s="18">
        <f t="shared" si="2"/>
        <v>103.03462195121951</v>
      </c>
      <c r="F251" s="4"/>
      <c r="G251" s="4"/>
    </row>
    <row r="252" spans="1:7" s="1" customFormat="1" ht="22.5" x14ac:dyDescent="0.2">
      <c r="A252" s="22" t="s">
        <v>223</v>
      </c>
      <c r="B252" s="23" t="s">
        <v>744</v>
      </c>
      <c r="C252" s="18">
        <v>260.7</v>
      </c>
      <c r="D252" s="18">
        <v>85.771630000000002</v>
      </c>
      <c r="E252" s="18">
        <f t="shared" si="2"/>
        <v>32.900510164940549</v>
      </c>
      <c r="F252" s="4"/>
      <c r="G252" s="4"/>
    </row>
    <row r="253" spans="1:7" s="1" customFormat="1" ht="11.25" x14ac:dyDescent="0.2">
      <c r="A253" s="22" t="s">
        <v>224</v>
      </c>
      <c r="B253" s="23" t="s">
        <v>745</v>
      </c>
      <c r="C253" s="18">
        <v>2627483.9901100001</v>
      </c>
      <c r="D253" s="18">
        <v>1254274.84922</v>
      </c>
      <c r="E253" s="18">
        <f t="shared" si="2"/>
        <v>47.736726615315725</v>
      </c>
      <c r="F253" s="4"/>
      <c r="G253" s="4"/>
    </row>
    <row r="254" spans="1:7" s="1" customFormat="1" ht="22.5" x14ac:dyDescent="0.2">
      <c r="A254" s="22" t="s">
        <v>225</v>
      </c>
      <c r="B254" s="23" t="s">
        <v>746</v>
      </c>
      <c r="C254" s="18">
        <v>2548444</v>
      </c>
      <c r="D254" s="18">
        <v>1183824.3041700001</v>
      </c>
      <c r="E254" s="18">
        <f t="shared" si="2"/>
        <v>46.452827849856625</v>
      </c>
      <c r="F254" s="4"/>
      <c r="G254" s="4"/>
    </row>
    <row r="255" spans="1:7" s="1" customFormat="1" ht="11.25" x14ac:dyDescent="0.2">
      <c r="A255" s="22" t="s">
        <v>226</v>
      </c>
      <c r="B255" s="23" t="s">
        <v>747</v>
      </c>
      <c r="C255" s="18">
        <v>71028.3</v>
      </c>
      <c r="D255" s="18">
        <v>61160.447329999995</v>
      </c>
      <c r="E255" s="18">
        <f t="shared" si="2"/>
        <v>86.107153528945489</v>
      </c>
      <c r="F255" s="4"/>
      <c r="G255" s="4"/>
    </row>
    <row r="256" spans="1:7" s="1" customFormat="1" ht="11.25" x14ac:dyDescent="0.2">
      <c r="A256" s="22" t="s">
        <v>227</v>
      </c>
      <c r="B256" s="23" t="s">
        <v>748</v>
      </c>
      <c r="C256" s="18">
        <v>8011.6901100000005</v>
      </c>
      <c r="D256" s="18">
        <v>9288.0351599999995</v>
      </c>
      <c r="E256" s="18">
        <f t="shared" si="2"/>
        <v>115.93103368297901</v>
      </c>
      <c r="F256" s="4"/>
      <c r="G256" s="4"/>
    </row>
    <row r="257" spans="1:7" s="1" customFormat="1" ht="11.25" x14ac:dyDescent="0.2">
      <c r="A257" s="22" t="s">
        <v>1539</v>
      </c>
      <c r="B257" s="23" t="s">
        <v>1540</v>
      </c>
      <c r="C257" s="18">
        <v>0</v>
      </c>
      <c r="D257" s="18">
        <v>2.0625599999999999</v>
      </c>
      <c r="E257" s="18"/>
      <c r="F257" s="4"/>
      <c r="G257" s="4"/>
    </row>
    <row r="258" spans="1:7" s="1" customFormat="1" ht="22.5" x14ac:dyDescent="0.2">
      <c r="A258" s="22" t="s">
        <v>228</v>
      </c>
      <c r="B258" s="23" t="s">
        <v>749</v>
      </c>
      <c r="C258" s="18">
        <v>1340604.3186900001</v>
      </c>
      <c r="D258" s="18">
        <v>862228.81756</v>
      </c>
      <c r="E258" s="18">
        <f t="shared" si="2"/>
        <v>64.316428459856454</v>
      </c>
      <c r="F258" s="4"/>
      <c r="G258" s="4"/>
    </row>
    <row r="259" spans="1:7" s="1" customFormat="1" ht="11.25" x14ac:dyDescent="0.2">
      <c r="A259" s="22" t="s">
        <v>229</v>
      </c>
      <c r="B259" s="23" t="s">
        <v>750</v>
      </c>
      <c r="C259" s="18">
        <v>13912.6</v>
      </c>
      <c r="D259" s="18">
        <v>1685.6850400000001</v>
      </c>
      <c r="E259" s="18">
        <f t="shared" si="2"/>
        <v>12.116247430386844</v>
      </c>
      <c r="F259" s="4"/>
      <c r="G259" s="4"/>
    </row>
    <row r="260" spans="1:7" s="1" customFormat="1" ht="22.5" x14ac:dyDescent="0.2">
      <c r="A260" s="22" t="s">
        <v>230</v>
      </c>
      <c r="B260" s="23" t="s">
        <v>751</v>
      </c>
      <c r="C260" s="18">
        <v>339.6</v>
      </c>
      <c r="D260" s="18">
        <v>279.30403999999999</v>
      </c>
      <c r="E260" s="18">
        <f t="shared" si="2"/>
        <v>82.245005889281501</v>
      </c>
      <c r="F260" s="4"/>
      <c r="G260" s="4"/>
    </row>
    <row r="261" spans="1:7" s="1" customFormat="1" ht="22.5" x14ac:dyDescent="0.2">
      <c r="A261" s="22" t="s">
        <v>231</v>
      </c>
      <c r="B261" s="23" t="s">
        <v>752</v>
      </c>
      <c r="C261" s="18">
        <v>13573</v>
      </c>
      <c r="D261" s="18">
        <v>1796.0309999999999</v>
      </c>
      <c r="E261" s="18">
        <f t="shared" si="2"/>
        <v>13.232380461209756</v>
      </c>
      <c r="F261" s="4"/>
      <c r="G261" s="4"/>
    </row>
    <row r="262" spans="1:7" s="1" customFormat="1" ht="22.5" x14ac:dyDescent="0.2">
      <c r="A262" s="22" t="s">
        <v>1541</v>
      </c>
      <c r="B262" s="23" t="s">
        <v>1542</v>
      </c>
      <c r="C262" s="18">
        <v>0</v>
      </c>
      <c r="D262" s="18">
        <v>-389.65</v>
      </c>
      <c r="E262" s="18"/>
      <c r="F262" s="4"/>
      <c r="G262" s="4"/>
    </row>
    <row r="263" spans="1:7" s="1" customFormat="1" ht="45" x14ac:dyDescent="0.2">
      <c r="A263" s="22" t="s">
        <v>232</v>
      </c>
      <c r="B263" s="23" t="s">
        <v>753</v>
      </c>
      <c r="C263" s="18">
        <v>86864.28</v>
      </c>
      <c r="D263" s="18">
        <v>66681.671029999998</v>
      </c>
      <c r="E263" s="18">
        <f t="shared" si="2"/>
        <v>76.765352835480812</v>
      </c>
      <c r="F263" s="4"/>
      <c r="G263" s="4"/>
    </row>
    <row r="264" spans="1:7" s="1" customFormat="1" ht="67.5" x14ac:dyDescent="0.2">
      <c r="A264" s="22" t="s">
        <v>1458</v>
      </c>
      <c r="B264" s="23" t="s">
        <v>1480</v>
      </c>
      <c r="C264" s="18">
        <v>0</v>
      </c>
      <c r="D264" s="18">
        <v>18.902099999999997</v>
      </c>
      <c r="E264" s="18"/>
      <c r="F264" s="4"/>
      <c r="G264" s="4"/>
    </row>
    <row r="265" spans="1:7" s="1" customFormat="1" ht="67.5" x14ac:dyDescent="0.2">
      <c r="A265" s="22" t="s">
        <v>233</v>
      </c>
      <c r="B265" s="23" t="s">
        <v>754</v>
      </c>
      <c r="C265" s="18">
        <v>1594</v>
      </c>
      <c r="D265" s="18">
        <v>1129.3979399999998</v>
      </c>
      <c r="E265" s="18">
        <f t="shared" si="2"/>
        <v>70.853070263488078</v>
      </c>
      <c r="F265" s="4"/>
      <c r="G265" s="4"/>
    </row>
    <row r="266" spans="1:7" s="1" customFormat="1" ht="56.25" x14ac:dyDescent="0.2">
      <c r="A266" s="22" t="s">
        <v>1459</v>
      </c>
      <c r="B266" s="23" t="s">
        <v>1481</v>
      </c>
      <c r="C266" s="18">
        <v>0</v>
      </c>
      <c r="D266" s="18">
        <v>18.902099999999997</v>
      </c>
      <c r="E266" s="18"/>
      <c r="F266" s="4"/>
      <c r="G266" s="4"/>
    </row>
    <row r="267" spans="1:7" s="1" customFormat="1" ht="56.25" x14ac:dyDescent="0.2">
      <c r="A267" s="22" t="s">
        <v>234</v>
      </c>
      <c r="B267" s="23" t="s">
        <v>755</v>
      </c>
      <c r="C267" s="18">
        <v>1594</v>
      </c>
      <c r="D267" s="18">
        <v>1129.3979399999998</v>
      </c>
      <c r="E267" s="18">
        <f t="shared" si="2"/>
        <v>70.853070263488078</v>
      </c>
      <c r="F267" s="4"/>
      <c r="G267" s="4"/>
    </row>
    <row r="268" spans="1:7" s="1" customFormat="1" ht="56.25" x14ac:dyDescent="0.2">
      <c r="A268" s="22" t="s">
        <v>235</v>
      </c>
      <c r="B268" s="23" t="s">
        <v>756</v>
      </c>
      <c r="C268" s="18">
        <v>79536.5</v>
      </c>
      <c r="D268" s="18">
        <v>58546.80429</v>
      </c>
      <c r="E268" s="18">
        <f t="shared" si="2"/>
        <v>73.609983202680525</v>
      </c>
      <c r="F268" s="4"/>
      <c r="G268" s="4"/>
    </row>
    <row r="269" spans="1:7" s="1" customFormat="1" ht="56.25" x14ac:dyDescent="0.2">
      <c r="A269" s="22" t="s">
        <v>1460</v>
      </c>
      <c r="B269" s="23" t="s">
        <v>1482</v>
      </c>
      <c r="C269" s="18">
        <v>0</v>
      </c>
      <c r="D269" s="18">
        <v>177.69200000000001</v>
      </c>
      <c r="E269" s="18"/>
      <c r="F269" s="4"/>
      <c r="G269" s="4"/>
    </row>
    <row r="270" spans="1:7" s="1" customFormat="1" ht="56.25" x14ac:dyDescent="0.2">
      <c r="A270" s="22" t="s">
        <v>236</v>
      </c>
      <c r="B270" s="23" t="s">
        <v>757</v>
      </c>
      <c r="C270" s="18">
        <v>5581.7</v>
      </c>
      <c r="D270" s="18">
        <v>6061.01433</v>
      </c>
      <c r="E270" s="18">
        <f t="shared" si="2"/>
        <v>108.58724635863626</v>
      </c>
      <c r="F270" s="4"/>
      <c r="G270" s="4"/>
    </row>
    <row r="271" spans="1:7" s="1" customFormat="1" ht="56.25" x14ac:dyDescent="0.2">
      <c r="A271" s="22" t="s">
        <v>237</v>
      </c>
      <c r="B271" s="23" t="s">
        <v>758</v>
      </c>
      <c r="C271" s="18">
        <v>152.08000000000001</v>
      </c>
      <c r="D271" s="18">
        <v>666.46987000000001</v>
      </c>
      <c r="E271" s="18" t="s">
        <v>1455</v>
      </c>
      <c r="F271" s="4"/>
      <c r="G271" s="4"/>
    </row>
    <row r="272" spans="1:7" s="1" customFormat="1" ht="56.25" x14ac:dyDescent="0.2">
      <c r="A272" s="22" t="s">
        <v>1461</v>
      </c>
      <c r="B272" s="23" t="s">
        <v>1483</v>
      </c>
      <c r="C272" s="18">
        <v>0</v>
      </c>
      <c r="D272" s="18">
        <v>31.072749999999999</v>
      </c>
      <c r="E272" s="18"/>
      <c r="F272" s="4"/>
      <c r="G272" s="4"/>
    </row>
    <row r="273" spans="1:7" s="1" customFormat="1" ht="56.25" x14ac:dyDescent="0.2">
      <c r="A273" s="22" t="s">
        <v>1462</v>
      </c>
      <c r="B273" s="23" t="s">
        <v>1484</v>
      </c>
      <c r="C273" s="18">
        <v>0</v>
      </c>
      <c r="D273" s="18">
        <v>31.103999999999999</v>
      </c>
      <c r="E273" s="18"/>
      <c r="F273" s="4"/>
      <c r="G273" s="4"/>
    </row>
    <row r="274" spans="1:7" s="1" customFormat="1" ht="56.25" x14ac:dyDescent="0.2">
      <c r="A274" s="22" t="s">
        <v>238</v>
      </c>
      <c r="B274" s="23" t="s">
        <v>759</v>
      </c>
      <c r="C274" s="18">
        <v>0</v>
      </c>
      <c r="D274" s="18">
        <v>10.101000000000001</v>
      </c>
      <c r="E274" s="18"/>
      <c r="F274" s="4"/>
      <c r="G274" s="4"/>
    </row>
    <row r="275" spans="1:7" s="1" customFormat="1" ht="56.25" x14ac:dyDescent="0.2">
      <c r="A275" s="22" t="s">
        <v>239</v>
      </c>
      <c r="B275" s="23" t="s">
        <v>760</v>
      </c>
      <c r="C275" s="18">
        <v>79536.5</v>
      </c>
      <c r="D275" s="18">
        <v>58515.731540000001</v>
      </c>
      <c r="E275" s="18">
        <f t="shared" ref="E275:E338" si="3">D275/C275*100</f>
        <v>73.570915919106326</v>
      </c>
      <c r="F275" s="4"/>
      <c r="G275" s="4"/>
    </row>
    <row r="276" spans="1:7" s="1" customFormat="1" ht="56.25" x14ac:dyDescent="0.2">
      <c r="A276" s="22" t="s">
        <v>1543</v>
      </c>
      <c r="B276" s="23" t="s">
        <v>1544</v>
      </c>
      <c r="C276" s="18">
        <v>0</v>
      </c>
      <c r="D276" s="18">
        <v>146.58799999999999</v>
      </c>
      <c r="E276" s="18"/>
      <c r="F276" s="4"/>
      <c r="G276" s="4"/>
    </row>
    <row r="277" spans="1:7" s="1" customFormat="1" ht="56.25" x14ac:dyDescent="0.2">
      <c r="A277" s="22" t="s">
        <v>240</v>
      </c>
      <c r="B277" s="23" t="s">
        <v>761</v>
      </c>
      <c r="C277" s="18">
        <v>5581.7</v>
      </c>
      <c r="D277" s="18">
        <v>6050.9133300000003</v>
      </c>
      <c r="E277" s="18">
        <f t="shared" si="3"/>
        <v>108.40627998638408</v>
      </c>
      <c r="F277" s="4"/>
      <c r="G277" s="4"/>
    </row>
    <row r="278" spans="1:7" s="21" customFormat="1" ht="56.25" x14ac:dyDescent="0.2">
      <c r="A278" s="22" t="s">
        <v>241</v>
      </c>
      <c r="B278" s="23" t="s">
        <v>762</v>
      </c>
      <c r="C278" s="18">
        <v>152.08000000000001</v>
      </c>
      <c r="D278" s="18">
        <v>666.46987000000001</v>
      </c>
      <c r="E278" s="18" t="s">
        <v>1455</v>
      </c>
      <c r="F278" s="20"/>
      <c r="G278" s="20"/>
    </row>
    <row r="279" spans="1:7" s="21" customFormat="1" ht="56.25" x14ac:dyDescent="0.2">
      <c r="A279" s="22" t="s">
        <v>242</v>
      </c>
      <c r="B279" s="23" t="s">
        <v>763</v>
      </c>
      <c r="C279" s="18">
        <v>0</v>
      </c>
      <c r="D279" s="18">
        <v>81.390500000000003</v>
      </c>
      <c r="E279" s="18"/>
      <c r="F279" s="20"/>
      <c r="G279" s="20"/>
    </row>
    <row r="280" spans="1:7" s="21" customFormat="1" ht="56.25" x14ac:dyDescent="0.2">
      <c r="A280" s="22" t="s">
        <v>243</v>
      </c>
      <c r="B280" s="23" t="s">
        <v>764</v>
      </c>
      <c r="C280" s="18">
        <v>0</v>
      </c>
      <c r="D280" s="18">
        <v>81.390500000000003</v>
      </c>
      <c r="E280" s="18"/>
      <c r="F280" s="20"/>
      <c r="G280" s="20"/>
    </row>
    <row r="281" spans="1:7" s="21" customFormat="1" ht="33.75" x14ac:dyDescent="0.2">
      <c r="A281" s="22" t="s">
        <v>1463</v>
      </c>
      <c r="B281" s="23" t="s">
        <v>1485</v>
      </c>
      <c r="C281" s="18">
        <v>0</v>
      </c>
      <c r="D281" s="18">
        <v>504</v>
      </c>
      <c r="E281" s="18"/>
      <c r="F281" s="20"/>
      <c r="G281" s="20"/>
    </row>
    <row r="282" spans="1:7" s="21" customFormat="1" ht="33.75" x14ac:dyDescent="0.2">
      <c r="A282" s="22" t="s">
        <v>1464</v>
      </c>
      <c r="B282" s="23" t="s">
        <v>1486</v>
      </c>
      <c r="C282" s="18">
        <v>0</v>
      </c>
      <c r="D282" s="18">
        <v>504</v>
      </c>
      <c r="E282" s="18"/>
      <c r="F282" s="20"/>
      <c r="G282" s="20"/>
    </row>
    <row r="283" spans="1:7" s="21" customFormat="1" ht="22.5" x14ac:dyDescent="0.2">
      <c r="A283" s="22" t="s">
        <v>244</v>
      </c>
      <c r="B283" s="23" t="s">
        <v>765</v>
      </c>
      <c r="C283" s="18">
        <v>500589.25647000002</v>
      </c>
      <c r="D283" s="18">
        <v>465846.90106</v>
      </c>
      <c r="E283" s="18">
        <f t="shared" si="3"/>
        <v>93.059708141762314</v>
      </c>
      <c r="F283" s="20"/>
      <c r="G283" s="20"/>
    </row>
    <row r="284" spans="1:7" s="21" customFormat="1" ht="22.5" x14ac:dyDescent="0.2">
      <c r="A284" s="22" t="s">
        <v>245</v>
      </c>
      <c r="B284" s="23" t="s">
        <v>766</v>
      </c>
      <c r="C284" s="18">
        <v>119450.8</v>
      </c>
      <c r="D284" s="18">
        <v>183203.28847999999</v>
      </c>
      <c r="E284" s="18">
        <f t="shared" si="3"/>
        <v>153.37133655027844</v>
      </c>
      <c r="F284" s="20"/>
      <c r="G284" s="20"/>
    </row>
    <row r="285" spans="1:7" s="21" customFormat="1" ht="33.75" x14ac:dyDescent="0.2">
      <c r="A285" s="22" t="s">
        <v>246</v>
      </c>
      <c r="B285" s="23" t="s">
        <v>767</v>
      </c>
      <c r="C285" s="18">
        <v>39497.9</v>
      </c>
      <c r="D285" s="18">
        <v>41708.253560000005</v>
      </c>
      <c r="E285" s="18">
        <f t="shared" si="3"/>
        <v>105.59612931320399</v>
      </c>
      <c r="F285" s="20"/>
      <c r="G285" s="20"/>
    </row>
    <row r="286" spans="1:7" s="21" customFormat="1" ht="33.75" x14ac:dyDescent="0.2">
      <c r="A286" s="22" t="s">
        <v>247</v>
      </c>
      <c r="B286" s="23" t="s">
        <v>768</v>
      </c>
      <c r="C286" s="18">
        <v>78496.800000000003</v>
      </c>
      <c r="D286" s="18">
        <v>140206.74127999999</v>
      </c>
      <c r="E286" s="18">
        <f t="shared" si="3"/>
        <v>178.61459483698695</v>
      </c>
      <c r="F286" s="20"/>
      <c r="G286" s="20"/>
    </row>
    <row r="287" spans="1:7" s="21" customFormat="1" ht="33.75" x14ac:dyDescent="0.2">
      <c r="A287" s="22" t="s">
        <v>248</v>
      </c>
      <c r="B287" s="23" t="s">
        <v>769</v>
      </c>
      <c r="C287" s="18">
        <v>1456.1</v>
      </c>
      <c r="D287" s="18">
        <v>1288.2936399999999</v>
      </c>
      <c r="E287" s="18">
        <f t="shared" si="3"/>
        <v>88.47562942105624</v>
      </c>
      <c r="F287" s="20"/>
      <c r="G287" s="20"/>
    </row>
    <row r="288" spans="1:7" s="1" customFormat="1" ht="33.75" x14ac:dyDescent="0.2">
      <c r="A288" s="22" t="s">
        <v>249</v>
      </c>
      <c r="B288" s="23" t="s">
        <v>770</v>
      </c>
      <c r="C288" s="18">
        <v>381138.45647000003</v>
      </c>
      <c r="D288" s="18">
        <v>282643.61257999996</v>
      </c>
      <c r="E288" s="18">
        <f t="shared" si="3"/>
        <v>74.157726091921475</v>
      </c>
      <c r="F288" s="4"/>
      <c r="G288" s="4"/>
    </row>
    <row r="289" spans="1:7" s="21" customFormat="1" ht="33.75" x14ac:dyDescent="0.2">
      <c r="A289" s="22" t="s">
        <v>250</v>
      </c>
      <c r="B289" s="23" t="s">
        <v>771</v>
      </c>
      <c r="C289" s="18">
        <v>289.2</v>
      </c>
      <c r="D289" s="18">
        <v>9900.386849999999</v>
      </c>
      <c r="E289" s="18" t="s">
        <v>1455</v>
      </c>
      <c r="F289" s="20"/>
      <c r="G289" s="20"/>
    </row>
    <row r="290" spans="1:7" s="21" customFormat="1" ht="33.75" x14ac:dyDescent="0.2">
      <c r="A290" s="22" t="s">
        <v>251</v>
      </c>
      <c r="B290" s="23" t="s">
        <v>772</v>
      </c>
      <c r="C290" s="18">
        <v>47534.961470000002</v>
      </c>
      <c r="D290" s="18">
        <v>35790.5026</v>
      </c>
      <c r="E290" s="18">
        <f t="shared" si="3"/>
        <v>75.293008541908463</v>
      </c>
      <c r="F290" s="20"/>
      <c r="G290" s="20"/>
    </row>
    <row r="291" spans="1:7" s="21" customFormat="1" ht="33.75" x14ac:dyDescent="0.2">
      <c r="A291" s="22" t="s">
        <v>252</v>
      </c>
      <c r="B291" s="23" t="s">
        <v>773</v>
      </c>
      <c r="C291" s="18">
        <v>333314.29499999998</v>
      </c>
      <c r="D291" s="18">
        <v>236952.72313</v>
      </c>
      <c r="E291" s="18">
        <f t="shared" si="3"/>
        <v>71.089877237338413</v>
      </c>
      <c r="F291" s="20"/>
      <c r="G291" s="20"/>
    </row>
    <row r="292" spans="1:7" s="21" customFormat="1" ht="45" x14ac:dyDescent="0.2">
      <c r="A292" s="22" t="s">
        <v>253</v>
      </c>
      <c r="B292" s="23" t="s">
        <v>774</v>
      </c>
      <c r="C292" s="18">
        <v>64480.3</v>
      </c>
      <c r="D292" s="18">
        <v>111063.83909000001</v>
      </c>
      <c r="E292" s="18">
        <f t="shared" si="3"/>
        <v>172.24460663179298</v>
      </c>
      <c r="F292" s="20"/>
      <c r="G292" s="20"/>
    </row>
    <row r="293" spans="1:7" s="21" customFormat="1" ht="45" x14ac:dyDescent="0.2">
      <c r="A293" s="22" t="s">
        <v>254</v>
      </c>
      <c r="B293" s="23" t="s">
        <v>775</v>
      </c>
      <c r="C293" s="18">
        <v>58260.6</v>
      </c>
      <c r="D293" s="18">
        <v>100208.50194</v>
      </c>
      <c r="E293" s="18">
        <f t="shared" si="3"/>
        <v>172.00046333199452</v>
      </c>
      <c r="F293" s="20"/>
      <c r="G293" s="20"/>
    </row>
    <row r="294" spans="1:7" s="21" customFormat="1" ht="56.25" x14ac:dyDescent="0.2">
      <c r="A294" s="22" t="s">
        <v>255</v>
      </c>
      <c r="B294" s="23" t="s">
        <v>776</v>
      </c>
      <c r="C294" s="18">
        <v>13408.8</v>
      </c>
      <c r="D294" s="18">
        <v>17816.09719</v>
      </c>
      <c r="E294" s="18">
        <f t="shared" si="3"/>
        <v>132.86869212755803</v>
      </c>
      <c r="F294" s="20"/>
      <c r="G294" s="20"/>
    </row>
    <row r="295" spans="1:7" s="21" customFormat="1" ht="56.25" x14ac:dyDescent="0.2">
      <c r="A295" s="22" t="s">
        <v>256</v>
      </c>
      <c r="B295" s="23" t="s">
        <v>777</v>
      </c>
      <c r="C295" s="18">
        <v>44322.5</v>
      </c>
      <c r="D295" s="18">
        <v>82134.625639999998</v>
      </c>
      <c r="E295" s="18">
        <f t="shared" si="3"/>
        <v>185.31135572226296</v>
      </c>
      <c r="F295" s="20"/>
      <c r="G295" s="20"/>
    </row>
    <row r="296" spans="1:7" s="21" customFormat="1" ht="56.25" x14ac:dyDescent="0.2">
      <c r="A296" s="22" t="s">
        <v>257</v>
      </c>
      <c r="B296" s="23" t="s">
        <v>778</v>
      </c>
      <c r="C296" s="18">
        <v>529.29999999999995</v>
      </c>
      <c r="D296" s="18">
        <v>257.77911</v>
      </c>
      <c r="E296" s="18">
        <f t="shared" si="3"/>
        <v>48.701891177026269</v>
      </c>
      <c r="F296" s="20"/>
      <c r="G296" s="20"/>
    </row>
    <row r="297" spans="1:7" s="21" customFormat="1" ht="45" x14ac:dyDescent="0.2">
      <c r="A297" s="22" t="s">
        <v>258</v>
      </c>
      <c r="B297" s="23" t="s">
        <v>779</v>
      </c>
      <c r="C297" s="18">
        <v>6219.7</v>
      </c>
      <c r="D297" s="18">
        <v>10855.337150000001</v>
      </c>
      <c r="E297" s="18">
        <f t="shared" si="3"/>
        <v>174.53152322459283</v>
      </c>
      <c r="F297" s="20"/>
      <c r="G297" s="20"/>
    </row>
    <row r="298" spans="1:7" s="21" customFormat="1" ht="33.75" x14ac:dyDescent="0.2">
      <c r="A298" s="22" t="s">
        <v>1465</v>
      </c>
      <c r="B298" s="23" t="s">
        <v>1487</v>
      </c>
      <c r="C298" s="18">
        <v>642</v>
      </c>
      <c r="D298" s="18">
        <v>1443.57</v>
      </c>
      <c r="E298" s="18" t="s">
        <v>1455</v>
      </c>
      <c r="F298" s="20"/>
      <c r="G298" s="20"/>
    </row>
    <row r="299" spans="1:7" s="1" customFormat="1" ht="33.75" x14ac:dyDescent="0.2">
      <c r="A299" s="22" t="s">
        <v>259</v>
      </c>
      <c r="B299" s="24" t="s">
        <v>780</v>
      </c>
      <c r="C299" s="18">
        <v>5577.7</v>
      </c>
      <c r="D299" s="18">
        <v>9411.7671499999997</v>
      </c>
      <c r="E299" s="18">
        <f t="shared" si="3"/>
        <v>168.73921419222978</v>
      </c>
      <c r="F299" s="4"/>
      <c r="G299" s="4"/>
    </row>
    <row r="300" spans="1:7" s="1" customFormat="1" ht="22.5" x14ac:dyDescent="0.2">
      <c r="A300" s="22" t="s">
        <v>260</v>
      </c>
      <c r="B300" s="23" t="s">
        <v>781</v>
      </c>
      <c r="C300" s="18">
        <v>674757.88222000003</v>
      </c>
      <c r="D300" s="18">
        <v>216446.72133999999</v>
      </c>
      <c r="E300" s="18">
        <f t="shared" si="3"/>
        <v>32.077686981273239</v>
      </c>
      <c r="F300" s="4"/>
      <c r="G300" s="4"/>
    </row>
    <row r="301" spans="1:7" s="1" customFormat="1" ht="33.75" x14ac:dyDescent="0.2">
      <c r="A301" s="22" t="s">
        <v>1338</v>
      </c>
      <c r="B301" s="23" t="s">
        <v>1409</v>
      </c>
      <c r="C301" s="18">
        <v>448877.6</v>
      </c>
      <c r="D301" s="18">
        <v>105440.10546999999</v>
      </c>
      <c r="E301" s="18">
        <f t="shared" si="3"/>
        <v>23.489723138334369</v>
      </c>
      <c r="F301" s="4"/>
      <c r="G301" s="4"/>
    </row>
    <row r="302" spans="1:7" s="1" customFormat="1" ht="33.75" x14ac:dyDescent="0.2">
      <c r="A302" s="22" t="s">
        <v>261</v>
      </c>
      <c r="B302" s="23" t="s">
        <v>782</v>
      </c>
      <c r="C302" s="18">
        <v>115130.15122</v>
      </c>
      <c r="D302" s="18">
        <v>34285.784570000003</v>
      </c>
      <c r="E302" s="18">
        <f t="shared" si="3"/>
        <v>29.780022180709164</v>
      </c>
      <c r="F302" s="4"/>
      <c r="G302" s="4"/>
    </row>
    <row r="303" spans="1:7" s="21" customFormat="1" ht="33.75" x14ac:dyDescent="0.2">
      <c r="A303" s="22" t="s">
        <v>262</v>
      </c>
      <c r="B303" s="23" t="s">
        <v>783</v>
      </c>
      <c r="C303" s="18">
        <v>110750.13099999999</v>
      </c>
      <c r="D303" s="18">
        <v>76720.831299999991</v>
      </c>
      <c r="E303" s="18">
        <f t="shared" si="3"/>
        <v>69.273806366874638</v>
      </c>
      <c r="F303" s="20"/>
      <c r="G303" s="20"/>
    </row>
    <row r="304" spans="1:7" s="21" customFormat="1" ht="11.25" x14ac:dyDescent="0.2">
      <c r="A304" s="22" t="s">
        <v>263</v>
      </c>
      <c r="B304" s="23" t="s">
        <v>784</v>
      </c>
      <c r="C304" s="18">
        <v>6557.8</v>
      </c>
      <c r="D304" s="18">
        <v>4784.0000999999993</v>
      </c>
      <c r="E304" s="18">
        <f t="shared" si="3"/>
        <v>72.951296166397256</v>
      </c>
      <c r="F304" s="20"/>
      <c r="G304" s="20"/>
    </row>
    <row r="305" spans="1:7" s="21" customFormat="1" ht="22.5" x14ac:dyDescent="0.2">
      <c r="A305" s="22" t="s">
        <v>264</v>
      </c>
      <c r="B305" s="23" t="s">
        <v>785</v>
      </c>
      <c r="C305" s="18">
        <v>6557.8</v>
      </c>
      <c r="D305" s="18">
        <v>4784.0000999999993</v>
      </c>
      <c r="E305" s="18">
        <f t="shared" si="3"/>
        <v>72.951296166397256</v>
      </c>
      <c r="F305" s="20"/>
      <c r="G305" s="20"/>
    </row>
    <row r="306" spans="1:7" s="21" customFormat="1" ht="22.5" x14ac:dyDescent="0.2">
      <c r="A306" s="22" t="s">
        <v>265</v>
      </c>
      <c r="B306" s="23" t="s">
        <v>786</v>
      </c>
      <c r="C306" s="18">
        <v>6557.8</v>
      </c>
      <c r="D306" s="18">
        <v>4784.0000999999993</v>
      </c>
      <c r="E306" s="18">
        <f t="shared" si="3"/>
        <v>72.951296166397256</v>
      </c>
      <c r="F306" s="20"/>
      <c r="G306" s="20"/>
    </row>
    <row r="307" spans="1:7" s="21" customFormat="1" ht="11.25" x14ac:dyDescent="0.2">
      <c r="A307" s="22" t="s">
        <v>266</v>
      </c>
      <c r="B307" s="23" t="s">
        <v>787</v>
      </c>
      <c r="C307" s="18">
        <v>1350012.50746</v>
      </c>
      <c r="D307" s="18">
        <v>940547.92674999998</v>
      </c>
      <c r="E307" s="18">
        <f t="shared" si="3"/>
        <v>69.66957132268405</v>
      </c>
      <c r="F307" s="20"/>
      <c r="G307" s="20"/>
    </row>
    <row r="308" spans="1:7" s="21" customFormat="1" ht="22.5" x14ac:dyDescent="0.2">
      <c r="A308" s="22" t="s">
        <v>267</v>
      </c>
      <c r="B308" s="23" t="s">
        <v>788</v>
      </c>
      <c r="C308" s="18">
        <v>962982.9</v>
      </c>
      <c r="D308" s="18">
        <v>559135.57816999999</v>
      </c>
      <c r="E308" s="18">
        <f t="shared" si="3"/>
        <v>58.062877146624302</v>
      </c>
      <c r="F308" s="20"/>
      <c r="G308" s="20"/>
    </row>
    <row r="309" spans="1:7" s="21" customFormat="1" ht="33.75" x14ac:dyDescent="0.2">
      <c r="A309" s="22" t="s">
        <v>268</v>
      </c>
      <c r="B309" s="23" t="s">
        <v>789</v>
      </c>
      <c r="C309" s="18">
        <v>2355</v>
      </c>
      <c r="D309" s="18">
        <v>1140.9691799999998</v>
      </c>
      <c r="E309" s="18">
        <f t="shared" si="3"/>
        <v>48.448797452229293</v>
      </c>
      <c r="F309" s="20"/>
      <c r="G309" s="20"/>
    </row>
    <row r="310" spans="1:7" s="21" customFormat="1" ht="45" x14ac:dyDescent="0.2">
      <c r="A310" s="22" t="s">
        <v>269</v>
      </c>
      <c r="B310" s="23" t="s">
        <v>790</v>
      </c>
      <c r="C310" s="18">
        <v>2355</v>
      </c>
      <c r="D310" s="18">
        <v>1140.9691799999998</v>
      </c>
      <c r="E310" s="18">
        <f t="shared" si="3"/>
        <v>48.448797452229293</v>
      </c>
      <c r="F310" s="20"/>
      <c r="G310" s="20"/>
    </row>
    <row r="311" spans="1:7" s="21" customFormat="1" ht="45" x14ac:dyDescent="0.2">
      <c r="A311" s="22" t="s">
        <v>270</v>
      </c>
      <c r="B311" s="23" t="s">
        <v>791</v>
      </c>
      <c r="C311" s="18">
        <v>4371.6000000000004</v>
      </c>
      <c r="D311" s="18">
        <v>2261.2894200000001</v>
      </c>
      <c r="E311" s="18">
        <f t="shared" si="3"/>
        <v>51.726814438649463</v>
      </c>
      <c r="F311" s="20"/>
      <c r="G311" s="20"/>
    </row>
    <row r="312" spans="1:7" s="21" customFormat="1" ht="67.5" x14ac:dyDescent="0.2">
      <c r="A312" s="22" t="s">
        <v>271</v>
      </c>
      <c r="B312" s="23" t="s">
        <v>792</v>
      </c>
      <c r="C312" s="18">
        <v>4371.6000000000004</v>
      </c>
      <c r="D312" s="18">
        <v>2261.2894200000001</v>
      </c>
      <c r="E312" s="18">
        <f t="shared" si="3"/>
        <v>51.726814438649463</v>
      </c>
      <c r="F312" s="20"/>
      <c r="G312" s="20"/>
    </row>
    <row r="313" spans="1:7" s="21" customFormat="1" ht="33.75" x14ac:dyDescent="0.2">
      <c r="A313" s="22" t="s">
        <v>272</v>
      </c>
      <c r="B313" s="23" t="s">
        <v>793</v>
      </c>
      <c r="C313" s="18">
        <v>6275.9</v>
      </c>
      <c r="D313" s="18">
        <v>3062.68579</v>
      </c>
      <c r="E313" s="18">
        <f t="shared" si="3"/>
        <v>48.800742363645057</v>
      </c>
      <c r="F313" s="20"/>
      <c r="G313" s="20"/>
    </row>
    <row r="314" spans="1:7" s="21" customFormat="1" ht="56.25" x14ac:dyDescent="0.2">
      <c r="A314" s="22" t="s">
        <v>273</v>
      </c>
      <c r="B314" s="23" t="s">
        <v>794</v>
      </c>
      <c r="C314" s="18">
        <v>1751.6</v>
      </c>
      <c r="D314" s="18">
        <v>261.59964000000002</v>
      </c>
      <c r="E314" s="18">
        <f t="shared" si="3"/>
        <v>14.934896094998859</v>
      </c>
      <c r="F314" s="20"/>
      <c r="G314" s="20"/>
    </row>
    <row r="315" spans="1:7" s="21" customFormat="1" ht="45" x14ac:dyDescent="0.2">
      <c r="A315" s="22" t="s">
        <v>274</v>
      </c>
      <c r="B315" s="23" t="s">
        <v>795</v>
      </c>
      <c r="C315" s="18">
        <v>4425.8</v>
      </c>
      <c r="D315" s="18">
        <v>2780.0861500000001</v>
      </c>
      <c r="E315" s="18">
        <f t="shared" si="3"/>
        <v>62.815449184328251</v>
      </c>
      <c r="F315" s="20"/>
      <c r="G315" s="20"/>
    </row>
    <row r="316" spans="1:7" s="21" customFormat="1" ht="45" x14ac:dyDescent="0.2">
      <c r="A316" s="22" t="s">
        <v>275</v>
      </c>
      <c r="B316" s="23" t="s">
        <v>796</v>
      </c>
      <c r="C316" s="18">
        <v>98.5</v>
      </c>
      <c r="D316" s="18">
        <v>21</v>
      </c>
      <c r="E316" s="18">
        <f t="shared" si="3"/>
        <v>21.319796954314722</v>
      </c>
      <c r="F316" s="20"/>
      <c r="G316" s="20"/>
    </row>
    <row r="317" spans="1:7" s="21" customFormat="1" ht="45" x14ac:dyDescent="0.2">
      <c r="A317" s="22" t="s">
        <v>1339</v>
      </c>
      <c r="B317" s="23" t="s">
        <v>797</v>
      </c>
      <c r="C317" s="18">
        <v>7035.2</v>
      </c>
      <c r="D317" s="18">
        <v>3989.0912899999998</v>
      </c>
      <c r="E317" s="18">
        <f t="shared" si="3"/>
        <v>56.70188892995224</v>
      </c>
      <c r="F317" s="20"/>
      <c r="G317" s="20"/>
    </row>
    <row r="318" spans="1:7" s="1" customFormat="1" ht="67.5" x14ac:dyDescent="0.2">
      <c r="A318" s="22" t="s">
        <v>1340</v>
      </c>
      <c r="B318" s="24" t="s">
        <v>798</v>
      </c>
      <c r="C318" s="18">
        <v>3163.8</v>
      </c>
      <c r="D318" s="18">
        <v>2854.0377000000003</v>
      </c>
      <c r="E318" s="18">
        <f t="shared" si="3"/>
        <v>90.209169353309321</v>
      </c>
      <c r="F318" s="4"/>
      <c r="G318" s="4"/>
    </row>
    <row r="319" spans="1:7" s="1" customFormat="1" ht="56.25" x14ac:dyDescent="0.2">
      <c r="A319" s="22" t="s">
        <v>1341</v>
      </c>
      <c r="B319" s="23" t="s">
        <v>799</v>
      </c>
      <c r="C319" s="18">
        <v>3671.2</v>
      </c>
      <c r="D319" s="18">
        <v>1068.72675</v>
      </c>
      <c r="E319" s="18">
        <f t="shared" si="3"/>
        <v>29.111101274787536</v>
      </c>
      <c r="F319" s="4"/>
      <c r="G319" s="4"/>
    </row>
    <row r="320" spans="1:7" s="1" customFormat="1" ht="56.25" x14ac:dyDescent="0.2">
      <c r="A320" s="22" t="s">
        <v>1342</v>
      </c>
      <c r="B320" s="23" t="s">
        <v>800</v>
      </c>
      <c r="C320" s="18">
        <v>200.2</v>
      </c>
      <c r="D320" s="18">
        <v>66.32683999999999</v>
      </c>
      <c r="E320" s="18">
        <f t="shared" si="3"/>
        <v>33.130289710289709</v>
      </c>
      <c r="F320" s="4"/>
      <c r="G320" s="4"/>
    </row>
    <row r="321" spans="1:7" s="1" customFormat="1" ht="33.75" x14ac:dyDescent="0.2">
      <c r="A321" s="22" t="s">
        <v>276</v>
      </c>
      <c r="B321" s="23" t="s">
        <v>801</v>
      </c>
      <c r="C321" s="18">
        <v>1604.4</v>
      </c>
      <c r="D321" s="18">
        <v>1024.35743</v>
      </c>
      <c r="E321" s="18">
        <f t="shared" si="3"/>
        <v>63.84676078284717</v>
      </c>
      <c r="F321" s="4"/>
      <c r="G321" s="4"/>
    </row>
    <row r="322" spans="1:7" s="21" customFormat="1" ht="67.5" x14ac:dyDescent="0.2">
      <c r="A322" s="22" t="s">
        <v>277</v>
      </c>
      <c r="B322" s="23" t="s">
        <v>802</v>
      </c>
      <c r="C322" s="18">
        <v>879.5</v>
      </c>
      <c r="D322" s="18">
        <v>490.3</v>
      </c>
      <c r="E322" s="18">
        <f t="shared" si="3"/>
        <v>55.747583854462768</v>
      </c>
      <c r="F322" s="20"/>
      <c r="G322" s="20"/>
    </row>
    <row r="323" spans="1:7" s="21" customFormat="1" ht="56.25" x14ac:dyDescent="0.2">
      <c r="A323" s="22" t="s">
        <v>278</v>
      </c>
      <c r="B323" s="23" t="s">
        <v>803</v>
      </c>
      <c r="C323" s="18">
        <v>724.9</v>
      </c>
      <c r="D323" s="18">
        <v>534.05743000000007</v>
      </c>
      <c r="E323" s="18">
        <f t="shared" si="3"/>
        <v>73.673255621465046</v>
      </c>
      <c r="F323" s="20"/>
      <c r="G323" s="20"/>
    </row>
    <row r="324" spans="1:7" s="21" customFormat="1" ht="33.75" x14ac:dyDescent="0.2">
      <c r="A324" s="22" t="s">
        <v>279</v>
      </c>
      <c r="B324" s="23" t="s">
        <v>804</v>
      </c>
      <c r="C324" s="18">
        <v>14.1</v>
      </c>
      <c r="D324" s="18">
        <v>6.8871599999999997</v>
      </c>
      <c r="E324" s="18">
        <f t="shared" si="3"/>
        <v>48.84510638297872</v>
      </c>
      <c r="F324" s="20"/>
      <c r="G324" s="20"/>
    </row>
    <row r="325" spans="1:7" s="21" customFormat="1" ht="56.25" x14ac:dyDescent="0.2">
      <c r="A325" s="22" t="s">
        <v>280</v>
      </c>
      <c r="B325" s="23" t="s">
        <v>805</v>
      </c>
      <c r="C325" s="18">
        <v>14.1</v>
      </c>
      <c r="D325" s="18">
        <v>6.8871599999999997</v>
      </c>
      <c r="E325" s="18">
        <f t="shared" si="3"/>
        <v>48.84510638297872</v>
      </c>
      <c r="F325" s="20"/>
      <c r="G325" s="20"/>
    </row>
    <row r="326" spans="1:7" s="21" customFormat="1" ht="33.75" x14ac:dyDescent="0.2">
      <c r="A326" s="22" t="s">
        <v>281</v>
      </c>
      <c r="B326" s="23" t="s">
        <v>806</v>
      </c>
      <c r="C326" s="18">
        <v>157</v>
      </c>
      <c r="D326" s="18">
        <v>9.1</v>
      </c>
      <c r="E326" s="18">
        <f t="shared" si="3"/>
        <v>5.7961783439490446</v>
      </c>
      <c r="F326" s="20"/>
      <c r="G326" s="20"/>
    </row>
    <row r="327" spans="1:7" s="21" customFormat="1" ht="56.25" x14ac:dyDescent="0.2">
      <c r="A327" s="22" t="s">
        <v>282</v>
      </c>
      <c r="B327" s="23" t="s">
        <v>807</v>
      </c>
      <c r="C327" s="18">
        <v>1</v>
      </c>
      <c r="D327" s="18">
        <v>0</v>
      </c>
      <c r="E327" s="18">
        <f t="shared" si="3"/>
        <v>0</v>
      </c>
      <c r="F327" s="20"/>
      <c r="G327" s="20"/>
    </row>
    <row r="328" spans="1:7" s="21" customFormat="1" ht="45" x14ac:dyDescent="0.2">
      <c r="A328" s="22" t="s">
        <v>283</v>
      </c>
      <c r="B328" s="23" t="s">
        <v>808</v>
      </c>
      <c r="C328" s="18">
        <v>156</v>
      </c>
      <c r="D328" s="18">
        <v>9.1</v>
      </c>
      <c r="E328" s="18">
        <f t="shared" si="3"/>
        <v>5.833333333333333</v>
      </c>
      <c r="F328" s="20"/>
      <c r="G328" s="20"/>
    </row>
    <row r="329" spans="1:7" s="21" customFormat="1" ht="33.75" x14ac:dyDescent="0.2">
      <c r="A329" s="22" t="s">
        <v>284</v>
      </c>
      <c r="B329" s="23" t="s">
        <v>809</v>
      </c>
      <c r="C329" s="18">
        <v>881243.5</v>
      </c>
      <c r="D329" s="18">
        <v>506612.99817000004</v>
      </c>
      <c r="E329" s="18">
        <f t="shared" si="3"/>
        <v>57.488423820431024</v>
      </c>
      <c r="F329" s="20"/>
      <c r="G329" s="20"/>
    </row>
    <row r="330" spans="1:7" s="21" customFormat="1" ht="56.25" x14ac:dyDescent="0.2">
      <c r="A330" s="22" t="s">
        <v>285</v>
      </c>
      <c r="B330" s="23" t="s">
        <v>810</v>
      </c>
      <c r="C330" s="18">
        <v>772401.9</v>
      </c>
      <c r="D330" s="18">
        <v>431878.46245999995</v>
      </c>
      <c r="E330" s="18">
        <f t="shared" si="3"/>
        <v>55.913697578941736</v>
      </c>
      <c r="F330" s="20"/>
      <c r="G330" s="20"/>
    </row>
    <row r="331" spans="1:7" s="1" customFormat="1" ht="56.25" x14ac:dyDescent="0.2">
      <c r="A331" s="22" t="s">
        <v>286</v>
      </c>
      <c r="B331" s="23" t="s">
        <v>811</v>
      </c>
      <c r="C331" s="18">
        <v>37.299999999999997</v>
      </c>
      <c r="D331" s="18">
        <v>7.5450000000000003E-2</v>
      </c>
      <c r="E331" s="18">
        <f t="shared" si="3"/>
        <v>0.20227882037533515</v>
      </c>
      <c r="F331" s="4"/>
      <c r="G331" s="4"/>
    </row>
    <row r="332" spans="1:7" s="1" customFormat="1" ht="45" x14ac:dyDescent="0.2">
      <c r="A332" s="22" t="s">
        <v>287</v>
      </c>
      <c r="B332" s="23" t="s">
        <v>812</v>
      </c>
      <c r="C332" s="18">
        <v>108804.3</v>
      </c>
      <c r="D332" s="18">
        <v>74734.460260000007</v>
      </c>
      <c r="E332" s="18">
        <f t="shared" si="3"/>
        <v>68.687046614885631</v>
      </c>
      <c r="F332" s="4"/>
      <c r="G332" s="4"/>
    </row>
    <row r="333" spans="1:7" s="21" customFormat="1" ht="33.75" x14ac:dyDescent="0.2">
      <c r="A333" s="22" t="s">
        <v>288</v>
      </c>
      <c r="B333" s="23" t="s">
        <v>813</v>
      </c>
      <c r="C333" s="18">
        <v>738.5</v>
      </c>
      <c r="D333" s="18">
        <v>75.529759999999996</v>
      </c>
      <c r="E333" s="18">
        <f t="shared" si="3"/>
        <v>10.227455653351388</v>
      </c>
      <c r="F333" s="20"/>
      <c r="G333" s="20"/>
    </row>
    <row r="334" spans="1:7" s="21" customFormat="1" ht="56.25" x14ac:dyDescent="0.2">
      <c r="A334" s="22" t="s">
        <v>289</v>
      </c>
      <c r="B334" s="23" t="s">
        <v>814</v>
      </c>
      <c r="C334" s="18">
        <v>211</v>
      </c>
      <c r="D334" s="18">
        <v>0</v>
      </c>
      <c r="E334" s="18">
        <f t="shared" si="3"/>
        <v>0</v>
      </c>
      <c r="F334" s="20"/>
      <c r="G334" s="20"/>
    </row>
    <row r="335" spans="1:7" s="21" customFormat="1" ht="45" x14ac:dyDescent="0.2">
      <c r="A335" s="22" t="s">
        <v>290</v>
      </c>
      <c r="B335" s="23" t="s">
        <v>815</v>
      </c>
      <c r="C335" s="18">
        <v>527.5</v>
      </c>
      <c r="D335" s="18">
        <v>75.529759999999996</v>
      </c>
      <c r="E335" s="18">
        <f t="shared" si="3"/>
        <v>14.318437914691943</v>
      </c>
      <c r="F335" s="20"/>
      <c r="G335" s="20"/>
    </row>
    <row r="336" spans="1:7" s="21" customFormat="1" ht="45" x14ac:dyDescent="0.2">
      <c r="A336" s="22" t="s">
        <v>291</v>
      </c>
      <c r="B336" s="23" t="s">
        <v>816</v>
      </c>
      <c r="C336" s="18">
        <v>16623.900000000001</v>
      </c>
      <c r="D336" s="18">
        <v>6190.6380099999997</v>
      </c>
      <c r="E336" s="18">
        <f t="shared" si="3"/>
        <v>37.239384320165541</v>
      </c>
      <c r="F336" s="20"/>
      <c r="G336" s="20"/>
    </row>
    <row r="337" spans="1:7" s="21" customFormat="1" ht="67.5" x14ac:dyDescent="0.2">
      <c r="A337" s="22" t="s">
        <v>292</v>
      </c>
      <c r="B337" s="23" t="s">
        <v>817</v>
      </c>
      <c r="C337" s="18">
        <v>5767.5</v>
      </c>
      <c r="D337" s="18">
        <v>1933.6046799999999</v>
      </c>
      <c r="E337" s="18">
        <f t="shared" si="3"/>
        <v>33.525872214997833</v>
      </c>
      <c r="F337" s="20"/>
      <c r="G337" s="20"/>
    </row>
    <row r="338" spans="1:7" s="21" customFormat="1" ht="56.25" x14ac:dyDescent="0.2">
      <c r="A338" s="22" t="s">
        <v>293</v>
      </c>
      <c r="B338" s="23" t="s">
        <v>818</v>
      </c>
      <c r="C338" s="18">
        <v>10856.4</v>
      </c>
      <c r="D338" s="18">
        <v>4257.0333300000002</v>
      </c>
      <c r="E338" s="18">
        <f t="shared" si="3"/>
        <v>39.212200453188906</v>
      </c>
      <c r="F338" s="20"/>
      <c r="G338" s="20"/>
    </row>
    <row r="339" spans="1:7" s="21" customFormat="1" ht="56.25" x14ac:dyDescent="0.2">
      <c r="A339" s="22" t="s">
        <v>1343</v>
      </c>
      <c r="B339" s="23" t="s">
        <v>819</v>
      </c>
      <c r="C339" s="18">
        <v>1690</v>
      </c>
      <c r="D339" s="18">
        <v>854.67187000000001</v>
      </c>
      <c r="E339" s="18">
        <f t="shared" ref="E339:E402" si="4">D339/C339*100</f>
        <v>50.572300000000006</v>
      </c>
      <c r="F339" s="20"/>
      <c r="G339" s="20"/>
    </row>
    <row r="340" spans="1:7" s="21" customFormat="1" ht="101.25" x14ac:dyDescent="0.2">
      <c r="A340" s="22" t="s">
        <v>1344</v>
      </c>
      <c r="B340" s="23" t="s">
        <v>820</v>
      </c>
      <c r="C340" s="18">
        <v>50</v>
      </c>
      <c r="D340" s="18">
        <v>20</v>
      </c>
      <c r="E340" s="18">
        <f t="shared" si="4"/>
        <v>40</v>
      </c>
      <c r="F340" s="20"/>
      <c r="G340" s="20"/>
    </row>
    <row r="341" spans="1:7" s="21" customFormat="1" ht="90" x14ac:dyDescent="0.2">
      <c r="A341" s="22" t="s">
        <v>1345</v>
      </c>
      <c r="B341" s="23" t="s">
        <v>821</v>
      </c>
      <c r="C341" s="18">
        <v>1364.7</v>
      </c>
      <c r="D341" s="18">
        <v>757.50615000000005</v>
      </c>
      <c r="E341" s="18">
        <f t="shared" si="4"/>
        <v>55.507155418773358</v>
      </c>
      <c r="F341" s="20"/>
      <c r="G341" s="20"/>
    </row>
    <row r="342" spans="1:7" s="21" customFormat="1" ht="90" x14ac:dyDescent="0.2">
      <c r="A342" s="22" t="s">
        <v>1346</v>
      </c>
      <c r="B342" s="24" t="s">
        <v>822</v>
      </c>
      <c r="C342" s="18">
        <v>20</v>
      </c>
      <c r="D342" s="18">
        <v>20</v>
      </c>
      <c r="E342" s="18">
        <f t="shared" si="4"/>
        <v>100</v>
      </c>
      <c r="F342" s="20"/>
      <c r="G342" s="20"/>
    </row>
    <row r="343" spans="1:7" s="1" customFormat="1" ht="123.75" x14ac:dyDescent="0.2">
      <c r="A343" s="22" t="s">
        <v>294</v>
      </c>
      <c r="B343" s="24" t="s">
        <v>823</v>
      </c>
      <c r="C343" s="18">
        <v>255.3</v>
      </c>
      <c r="D343" s="18">
        <v>57.16572</v>
      </c>
      <c r="E343" s="18">
        <f t="shared" si="4"/>
        <v>22.391586368977674</v>
      </c>
      <c r="F343" s="4"/>
      <c r="G343" s="4"/>
    </row>
    <row r="344" spans="1:7" s="1" customFormat="1" ht="45" x14ac:dyDescent="0.2">
      <c r="A344" s="22" t="s">
        <v>295</v>
      </c>
      <c r="B344" s="23" t="s">
        <v>824</v>
      </c>
      <c r="C344" s="18">
        <v>43</v>
      </c>
      <c r="D344" s="18">
        <v>4</v>
      </c>
      <c r="E344" s="18">
        <f t="shared" si="4"/>
        <v>9.3023255813953494</v>
      </c>
      <c r="F344" s="4"/>
      <c r="G344" s="4"/>
    </row>
    <row r="345" spans="1:7" s="1" customFormat="1" ht="56.25" x14ac:dyDescent="0.2">
      <c r="A345" s="22" t="s">
        <v>296</v>
      </c>
      <c r="B345" s="23" t="s">
        <v>825</v>
      </c>
      <c r="C345" s="18">
        <v>43</v>
      </c>
      <c r="D345" s="18">
        <v>4</v>
      </c>
      <c r="E345" s="18">
        <f t="shared" si="4"/>
        <v>9.3023255813953494</v>
      </c>
      <c r="F345" s="4"/>
      <c r="G345" s="4"/>
    </row>
    <row r="346" spans="1:7" s="1" customFormat="1" ht="33.75" x14ac:dyDescent="0.2">
      <c r="A346" s="22" t="s">
        <v>297</v>
      </c>
      <c r="B346" s="23" t="s">
        <v>826</v>
      </c>
      <c r="C346" s="18">
        <v>1212.0999999999999</v>
      </c>
      <c r="D346" s="18">
        <v>494.87022999999999</v>
      </c>
      <c r="E346" s="18">
        <f t="shared" si="4"/>
        <v>40.827508456397986</v>
      </c>
      <c r="F346" s="4"/>
      <c r="G346" s="4"/>
    </row>
    <row r="347" spans="1:7" s="21" customFormat="1" ht="56.25" x14ac:dyDescent="0.2">
      <c r="A347" s="22" t="s">
        <v>298</v>
      </c>
      <c r="B347" s="23" t="s">
        <v>827</v>
      </c>
      <c r="C347" s="18">
        <v>1212.0999999999999</v>
      </c>
      <c r="D347" s="18">
        <v>494.87022999999999</v>
      </c>
      <c r="E347" s="18">
        <f t="shared" si="4"/>
        <v>40.827508456397986</v>
      </c>
      <c r="F347" s="20"/>
      <c r="G347" s="20"/>
    </row>
    <row r="348" spans="1:7" s="21" customFormat="1" ht="33.75" x14ac:dyDescent="0.2">
      <c r="A348" s="22" t="s">
        <v>299</v>
      </c>
      <c r="B348" s="23" t="s">
        <v>828</v>
      </c>
      <c r="C348" s="18">
        <v>15035</v>
      </c>
      <c r="D348" s="18">
        <v>3716.82413</v>
      </c>
      <c r="E348" s="18">
        <f t="shared" si="4"/>
        <v>24.721144861988691</v>
      </c>
      <c r="F348" s="20"/>
      <c r="G348" s="20"/>
    </row>
    <row r="349" spans="1:7" s="21" customFormat="1" ht="56.25" x14ac:dyDescent="0.2">
      <c r="A349" s="22" t="s">
        <v>300</v>
      </c>
      <c r="B349" s="23" t="s">
        <v>829</v>
      </c>
      <c r="C349" s="18">
        <v>131.5</v>
      </c>
      <c r="D349" s="18">
        <v>10.046629999999999</v>
      </c>
      <c r="E349" s="18">
        <f t="shared" si="4"/>
        <v>7.640022813688212</v>
      </c>
      <c r="F349" s="20"/>
      <c r="G349" s="20"/>
    </row>
    <row r="350" spans="1:7" s="21" customFormat="1" ht="45" x14ac:dyDescent="0.2">
      <c r="A350" s="22" t="s">
        <v>301</v>
      </c>
      <c r="B350" s="23" t="s">
        <v>830</v>
      </c>
      <c r="C350" s="18">
        <v>14896.3</v>
      </c>
      <c r="D350" s="18">
        <v>3666.4775</v>
      </c>
      <c r="E350" s="18">
        <f t="shared" si="4"/>
        <v>24.613343581963306</v>
      </c>
      <c r="F350" s="20"/>
      <c r="G350" s="20"/>
    </row>
    <row r="351" spans="1:7" s="21" customFormat="1" ht="45" x14ac:dyDescent="0.2">
      <c r="A351" s="22" t="s">
        <v>302</v>
      </c>
      <c r="B351" s="23" t="s">
        <v>831</v>
      </c>
      <c r="C351" s="18">
        <v>7.2</v>
      </c>
      <c r="D351" s="18">
        <v>40.299999999999997</v>
      </c>
      <c r="E351" s="18" t="s">
        <v>1455</v>
      </c>
      <c r="F351" s="20"/>
      <c r="G351" s="20"/>
    </row>
    <row r="352" spans="1:7" s="21" customFormat="1" ht="45" x14ac:dyDescent="0.2">
      <c r="A352" s="22" t="s">
        <v>303</v>
      </c>
      <c r="B352" s="23" t="s">
        <v>832</v>
      </c>
      <c r="C352" s="18">
        <v>24408.7</v>
      </c>
      <c r="D352" s="18">
        <v>29691.665730000001</v>
      </c>
      <c r="E352" s="18">
        <f t="shared" si="4"/>
        <v>121.64378164343042</v>
      </c>
      <c r="F352" s="20"/>
      <c r="G352" s="20"/>
    </row>
    <row r="353" spans="1:7" s="21" customFormat="1" ht="67.5" x14ac:dyDescent="0.2">
      <c r="A353" s="22" t="s">
        <v>304</v>
      </c>
      <c r="B353" s="23" t="s">
        <v>833</v>
      </c>
      <c r="C353" s="18">
        <v>25</v>
      </c>
      <c r="D353" s="18">
        <v>0</v>
      </c>
      <c r="E353" s="18">
        <f t="shared" si="4"/>
        <v>0</v>
      </c>
      <c r="F353" s="20"/>
      <c r="G353" s="20"/>
    </row>
    <row r="354" spans="1:7" s="1" customFormat="1" ht="56.25" x14ac:dyDescent="0.2">
      <c r="A354" s="22" t="s">
        <v>305</v>
      </c>
      <c r="B354" s="23" t="s">
        <v>834</v>
      </c>
      <c r="C354" s="18">
        <v>24383.7</v>
      </c>
      <c r="D354" s="18">
        <v>29691.665730000001</v>
      </c>
      <c r="E354" s="18">
        <f t="shared" si="4"/>
        <v>121.76849998154505</v>
      </c>
      <c r="F354" s="4"/>
      <c r="G354" s="4"/>
    </row>
    <row r="355" spans="1:7" s="1" customFormat="1" ht="101.25" x14ac:dyDescent="0.2">
      <c r="A355" s="22" t="s">
        <v>1347</v>
      </c>
      <c r="B355" s="23" t="s">
        <v>835</v>
      </c>
      <c r="C355" s="18">
        <v>175</v>
      </c>
      <c r="D355" s="18">
        <v>0</v>
      </c>
      <c r="E355" s="18">
        <f t="shared" si="4"/>
        <v>0</v>
      </c>
      <c r="F355" s="4"/>
      <c r="G355" s="4"/>
    </row>
    <row r="356" spans="1:7" s="1" customFormat="1" ht="90" x14ac:dyDescent="0.2">
      <c r="A356" s="22" t="s">
        <v>1348</v>
      </c>
      <c r="B356" s="23" t="s">
        <v>836</v>
      </c>
      <c r="C356" s="18">
        <v>175</v>
      </c>
      <c r="D356" s="18">
        <v>0</v>
      </c>
      <c r="E356" s="18">
        <f t="shared" si="4"/>
        <v>0</v>
      </c>
      <c r="F356" s="4"/>
      <c r="G356" s="4"/>
    </row>
    <row r="357" spans="1:7" s="1" customFormat="1" ht="67.5" x14ac:dyDescent="0.2">
      <c r="A357" s="22" t="s">
        <v>306</v>
      </c>
      <c r="B357" s="23" t="s">
        <v>837</v>
      </c>
      <c r="C357" s="18">
        <v>855</v>
      </c>
      <c r="D357" s="18">
        <v>25</v>
      </c>
      <c r="E357" s="18">
        <f t="shared" si="4"/>
        <v>2.9239766081871341</v>
      </c>
      <c r="F357" s="4"/>
      <c r="G357" s="4"/>
    </row>
    <row r="358" spans="1:7" s="21" customFormat="1" ht="90" x14ac:dyDescent="0.2">
      <c r="A358" s="22" t="s">
        <v>307</v>
      </c>
      <c r="B358" s="23" t="s">
        <v>838</v>
      </c>
      <c r="C358" s="18">
        <v>855</v>
      </c>
      <c r="D358" s="18">
        <v>25</v>
      </c>
      <c r="E358" s="18">
        <f t="shared" si="4"/>
        <v>2.9239766081871341</v>
      </c>
      <c r="F358" s="20"/>
      <c r="G358" s="20"/>
    </row>
    <row r="359" spans="1:7" s="21" customFormat="1" ht="22.5" x14ac:dyDescent="0.2">
      <c r="A359" s="22" t="s">
        <v>308</v>
      </c>
      <c r="B359" s="23" t="s">
        <v>839</v>
      </c>
      <c r="C359" s="18">
        <v>61173.887670000004</v>
      </c>
      <c r="D359" s="18">
        <v>44305.337759999995</v>
      </c>
      <c r="E359" s="18">
        <f t="shared" si="4"/>
        <v>72.42524457331092</v>
      </c>
      <c r="F359" s="20"/>
      <c r="G359" s="20"/>
    </row>
    <row r="360" spans="1:7" s="21" customFormat="1" ht="33.75" x14ac:dyDescent="0.2">
      <c r="A360" s="22" t="s">
        <v>309</v>
      </c>
      <c r="B360" s="23" t="s">
        <v>840</v>
      </c>
      <c r="C360" s="18">
        <v>18797.099999999999</v>
      </c>
      <c r="D360" s="18">
        <v>18344.268550000001</v>
      </c>
      <c r="E360" s="18">
        <f t="shared" si="4"/>
        <v>97.590950465763342</v>
      </c>
      <c r="F360" s="20"/>
      <c r="G360" s="20"/>
    </row>
    <row r="361" spans="1:7" s="21" customFormat="1" ht="33.75" x14ac:dyDescent="0.2">
      <c r="A361" s="22" t="s">
        <v>310</v>
      </c>
      <c r="B361" s="23" t="s">
        <v>841</v>
      </c>
      <c r="C361" s="18">
        <v>42376.787670000005</v>
      </c>
      <c r="D361" s="18">
        <v>25961.069210000001</v>
      </c>
      <c r="E361" s="18">
        <f t="shared" si="4"/>
        <v>61.262475608500978</v>
      </c>
      <c r="F361" s="20"/>
      <c r="G361" s="20"/>
    </row>
    <row r="362" spans="1:7" s="21" customFormat="1" ht="67.5" x14ac:dyDescent="0.2">
      <c r="A362" s="22" t="s">
        <v>311</v>
      </c>
      <c r="B362" s="23" t="s">
        <v>842</v>
      </c>
      <c r="C362" s="18">
        <v>50728.908289999999</v>
      </c>
      <c r="D362" s="18">
        <v>61109.991529999999</v>
      </c>
      <c r="E362" s="18">
        <f t="shared" si="4"/>
        <v>120.46384120993667</v>
      </c>
      <c r="F362" s="20"/>
      <c r="G362" s="20"/>
    </row>
    <row r="363" spans="1:7" s="21" customFormat="1" ht="33.75" x14ac:dyDescent="0.2">
      <c r="A363" s="22" t="s">
        <v>312</v>
      </c>
      <c r="B363" s="23" t="s">
        <v>843</v>
      </c>
      <c r="C363" s="18">
        <v>14195.308289999999</v>
      </c>
      <c r="D363" s="18">
        <v>30646.444170000002</v>
      </c>
      <c r="E363" s="18" t="s">
        <v>1455</v>
      </c>
      <c r="F363" s="20"/>
      <c r="G363" s="20"/>
    </row>
    <row r="364" spans="1:7" s="21" customFormat="1" ht="56.25" x14ac:dyDescent="0.2">
      <c r="A364" s="22" t="s">
        <v>313</v>
      </c>
      <c r="B364" s="23" t="s">
        <v>844</v>
      </c>
      <c r="C364" s="18">
        <v>9923.2000000000007</v>
      </c>
      <c r="D364" s="18">
        <v>23906.303540000001</v>
      </c>
      <c r="E364" s="18" t="s">
        <v>1455</v>
      </c>
      <c r="F364" s="20"/>
      <c r="G364" s="20"/>
    </row>
    <row r="365" spans="1:7" s="21" customFormat="1" ht="45" x14ac:dyDescent="0.2">
      <c r="A365" s="22" t="s">
        <v>314</v>
      </c>
      <c r="B365" s="23" t="s">
        <v>845</v>
      </c>
      <c r="C365" s="18">
        <v>2891.7</v>
      </c>
      <c r="D365" s="18">
        <v>5402.83968</v>
      </c>
      <c r="E365" s="18">
        <f t="shared" si="4"/>
        <v>186.83956427015252</v>
      </c>
      <c r="F365" s="20"/>
      <c r="G365" s="20"/>
    </row>
    <row r="366" spans="1:7" s="21" customFormat="1" ht="45" x14ac:dyDescent="0.2">
      <c r="A366" s="22" t="s">
        <v>315</v>
      </c>
      <c r="B366" s="23" t="s">
        <v>846</v>
      </c>
      <c r="C366" s="18">
        <v>123.2</v>
      </c>
      <c r="D366" s="18">
        <v>0</v>
      </c>
      <c r="E366" s="18">
        <f t="shared" si="4"/>
        <v>0</v>
      </c>
      <c r="F366" s="20"/>
      <c r="G366" s="20"/>
    </row>
    <row r="367" spans="1:7" s="1" customFormat="1" ht="45" x14ac:dyDescent="0.2">
      <c r="A367" s="22" t="s">
        <v>316</v>
      </c>
      <c r="B367" s="24" t="s">
        <v>847</v>
      </c>
      <c r="C367" s="18">
        <v>1257.20829</v>
      </c>
      <c r="D367" s="18">
        <v>1337.3009500000001</v>
      </c>
      <c r="E367" s="18">
        <f t="shared" si="4"/>
        <v>106.37067545903631</v>
      </c>
      <c r="F367" s="4"/>
      <c r="G367" s="4"/>
    </row>
    <row r="368" spans="1:7" s="1" customFormat="1" ht="45" x14ac:dyDescent="0.2">
      <c r="A368" s="22" t="s">
        <v>317</v>
      </c>
      <c r="B368" s="23" t="s">
        <v>848</v>
      </c>
      <c r="C368" s="18">
        <v>5036.8999999999996</v>
      </c>
      <c r="D368" s="18">
        <v>4806.93696</v>
      </c>
      <c r="E368" s="18">
        <f t="shared" si="4"/>
        <v>95.43443308384127</v>
      </c>
      <c r="F368" s="4"/>
      <c r="G368" s="4"/>
    </row>
    <row r="369" spans="1:7" s="1" customFormat="1" ht="56.25" x14ac:dyDescent="0.2">
      <c r="A369" s="22" t="s">
        <v>318</v>
      </c>
      <c r="B369" s="23" t="s">
        <v>849</v>
      </c>
      <c r="C369" s="18">
        <v>5036.8999999999996</v>
      </c>
      <c r="D369" s="18">
        <v>4806.93696</v>
      </c>
      <c r="E369" s="18">
        <f t="shared" si="4"/>
        <v>95.43443308384127</v>
      </c>
      <c r="F369" s="4"/>
      <c r="G369" s="4"/>
    </row>
    <row r="370" spans="1:7" s="21" customFormat="1" ht="45" x14ac:dyDescent="0.2">
      <c r="A370" s="22" t="s">
        <v>1545</v>
      </c>
      <c r="B370" s="23" t="s">
        <v>1546</v>
      </c>
      <c r="C370" s="18">
        <v>0</v>
      </c>
      <c r="D370" s="18">
        <v>6.8669999999999995E-2</v>
      </c>
      <c r="E370" s="18"/>
      <c r="F370" s="20"/>
      <c r="G370" s="20"/>
    </row>
    <row r="371" spans="1:7" s="21" customFormat="1" ht="45" x14ac:dyDescent="0.2">
      <c r="A371" s="22" t="s">
        <v>1547</v>
      </c>
      <c r="B371" s="23" t="s">
        <v>1548</v>
      </c>
      <c r="C371" s="18">
        <v>0</v>
      </c>
      <c r="D371" s="18">
        <v>6.8669999999999995E-2</v>
      </c>
      <c r="E371" s="18"/>
      <c r="F371" s="20"/>
      <c r="G371" s="20"/>
    </row>
    <row r="372" spans="1:7" s="21" customFormat="1" ht="56.25" x14ac:dyDescent="0.2">
      <c r="A372" s="22" t="s">
        <v>319</v>
      </c>
      <c r="B372" s="23" t="s">
        <v>850</v>
      </c>
      <c r="C372" s="18">
        <v>31496.7</v>
      </c>
      <c r="D372" s="18">
        <v>25656.541730000001</v>
      </c>
      <c r="E372" s="18">
        <f t="shared" si="4"/>
        <v>81.457872507278537</v>
      </c>
      <c r="F372" s="20"/>
      <c r="G372" s="20"/>
    </row>
    <row r="373" spans="1:7" s="21" customFormat="1" ht="45" x14ac:dyDescent="0.2">
      <c r="A373" s="22" t="s">
        <v>320</v>
      </c>
      <c r="B373" s="23" t="s">
        <v>851</v>
      </c>
      <c r="C373" s="18">
        <v>9906.4</v>
      </c>
      <c r="D373" s="18">
        <v>20755.046190000001</v>
      </c>
      <c r="E373" s="18" t="s">
        <v>1455</v>
      </c>
      <c r="F373" s="20"/>
      <c r="G373" s="20"/>
    </row>
    <row r="374" spans="1:7" s="21" customFormat="1" ht="45" x14ac:dyDescent="0.2">
      <c r="A374" s="22" t="s">
        <v>1349</v>
      </c>
      <c r="B374" s="23" t="s">
        <v>852</v>
      </c>
      <c r="C374" s="18">
        <v>21142.400000000001</v>
      </c>
      <c r="D374" s="18">
        <v>4027.8615399999999</v>
      </c>
      <c r="E374" s="18">
        <f t="shared" si="4"/>
        <v>19.051108388830027</v>
      </c>
      <c r="F374" s="20"/>
      <c r="G374" s="20"/>
    </row>
    <row r="375" spans="1:7" s="21" customFormat="1" ht="45" x14ac:dyDescent="0.2">
      <c r="A375" s="22" t="s">
        <v>1350</v>
      </c>
      <c r="B375" s="23" t="s">
        <v>853</v>
      </c>
      <c r="C375" s="18">
        <v>447.9</v>
      </c>
      <c r="D375" s="18">
        <v>873.63400000000001</v>
      </c>
      <c r="E375" s="18">
        <f t="shared" si="4"/>
        <v>195.05112748381336</v>
      </c>
      <c r="F375" s="20"/>
      <c r="G375" s="20"/>
    </row>
    <row r="376" spans="1:7" s="21" customFormat="1" ht="45" x14ac:dyDescent="0.2">
      <c r="A376" s="22" t="s">
        <v>321</v>
      </c>
      <c r="B376" s="23" t="s">
        <v>854</v>
      </c>
      <c r="C376" s="18">
        <v>3685.9</v>
      </c>
      <c r="D376" s="18">
        <v>3071.4537099999998</v>
      </c>
      <c r="E376" s="18">
        <f t="shared" si="4"/>
        <v>83.329816598388433</v>
      </c>
      <c r="F376" s="20"/>
      <c r="G376" s="20"/>
    </row>
    <row r="377" spans="1:7" s="21" customFormat="1" ht="33.75" x14ac:dyDescent="0.2">
      <c r="A377" s="22" t="s">
        <v>322</v>
      </c>
      <c r="B377" s="23" t="s">
        <v>855</v>
      </c>
      <c r="C377" s="18">
        <v>3650</v>
      </c>
      <c r="D377" s="18">
        <v>3000</v>
      </c>
      <c r="E377" s="18">
        <f t="shared" si="4"/>
        <v>82.191780821917803</v>
      </c>
      <c r="F377" s="20"/>
      <c r="G377" s="20"/>
    </row>
    <row r="378" spans="1:7" s="21" customFormat="1" ht="33.75" x14ac:dyDescent="0.2">
      <c r="A378" s="22" t="s">
        <v>323</v>
      </c>
      <c r="B378" s="23" t="s">
        <v>856</v>
      </c>
      <c r="C378" s="18">
        <v>35.9</v>
      </c>
      <c r="D378" s="18">
        <v>71.453710000000001</v>
      </c>
      <c r="E378" s="18">
        <f t="shared" si="4"/>
        <v>199.03540389972144</v>
      </c>
      <c r="F378" s="20"/>
      <c r="G378" s="20"/>
    </row>
    <row r="379" spans="1:7" s="1" customFormat="1" ht="11.25" x14ac:dyDescent="0.2">
      <c r="A379" s="22" t="s">
        <v>324</v>
      </c>
      <c r="B379" s="24" t="s">
        <v>857</v>
      </c>
      <c r="C379" s="18">
        <v>8851.6715000000004</v>
      </c>
      <c r="D379" s="18">
        <v>18028.636750000001</v>
      </c>
      <c r="E379" s="18" t="s">
        <v>1455</v>
      </c>
      <c r="F379" s="4"/>
      <c r="G379" s="4"/>
    </row>
    <row r="380" spans="1:7" s="1" customFormat="1" ht="67.5" x14ac:dyDescent="0.2">
      <c r="A380" s="22" t="s">
        <v>325</v>
      </c>
      <c r="B380" s="24" t="s">
        <v>858</v>
      </c>
      <c r="C380" s="18">
        <v>435.2</v>
      </c>
      <c r="D380" s="18">
        <v>5979.9252300000007</v>
      </c>
      <c r="E380" s="18" t="s">
        <v>1455</v>
      </c>
      <c r="F380" s="4"/>
      <c r="G380" s="4"/>
    </row>
    <row r="381" spans="1:7" s="1" customFormat="1" ht="33.75" x14ac:dyDescent="0.2">
      <c r="A381" s="22" t="s">
        <v>326</v>
      </c>
      <c r="B381" s="23" t="s">
        <v>859</v>
      </c>
      <c r="C381" s="18">
        <v>136.6</v>
      </c>
      <c r="D381" s="18">
        <v>5174.5106100000003</v>
      </c>
      <c r="E381" s="18" t="s">
        <v>1455</v>
      </c>
      <c r="F381" s="4"/>
      <c r="G381" s="4"/>
    </row>
    <row r="382" spans="1:7" s="21" customFormat="1" ht="45" x14ac:dyDescent="0.2">
      <c r="A382" s="22" t="s">
        <v>327</v>
      </c>
      <c r="B382" s="23" t="s">
        <v>860</v>
      </c>
      <c r="C382" s="18">
        <v>298.60000000000002</v>
      </c>
      <c r="D382" s="18">
        <v>805.41462000000001</v>
      </c>
      <c r="E382" s="18" t="s">
        <v>1455</v>
      </c>
      <c r="F382" s="20"/>
      <c r="G382" s="20"/>
    </row>
    <row r="383" spans="1:7" s="21" customFormat="1" ht="56.25" x14ac:dyDescent="0.2">
      <c r="A383" s="22" t="s">
        <v>328</v>
      </c>
      <c r="B383" s="23" t="s">
        <v>861</v>
      </c>
      <c r="C383" s="18">
        <v>17</v>
      </c>
      <c r="D383" s="18">
        <v>486.88468999999998</v>
      </c>
      <c r="E383" s="18" t="s">
        <v>1455</v>
      </c>
      <c r="F383" s="20"/>
      <c r="G383" s="20"/>
    </row>
    <row r="384" spans="1:7" s="21" customFormat="1" ht="53.25" x14ac:dyDescent="0.2">
      <c r="A384" s="2" t="s">
        <v>329</v>
      </c>
      <c r="B384" s="3" t="s">
        <v>862</v>
      </c>
      <c r="C384" s="18">
        <v>161.5</v>
      </c>
      <c r="D384" s="18">
        <v>764.44389999999999</v>
      </c>
      <c r="E384" s="18" t="s">
        <v>1455</v>
      </c>
      <c r="F384" s="20"/>
      <c r="G384" s="20"/>
    </row>
    <row r="385" spans="1:7" s="21" customFormat="1" ht="33.75" x14ac:dyDescent="0.2">
      <c r="A385" s="22" t="s">
        <v>1466</v>
      </c>
      <c r="B385" s="23" t="s">
        <v>1488</v>
      </c>
      <c r="C385" s="18">
        <v>0</v>
      </c>
      <c r="D385" s="18">
        <v>28.4</v>
      </c>
      <c r="E385" s="18"/>
      <c r="F385" s="20"/>
      <c r="G385" s="20"/>
    </row>
    <row r="386" spans="1:7" s="21" customFormat="1" ht="33.75" x14ac:dyDescent="0.2">
      <c r="A386" s="22" t="s">
        <v>1549</v>
      </c>
      <c r="B386" s="23" t="s">
        <v>1550</v>
      </c>
      <c r="C386" s="18">
        <v>0</v>
      </c>
      <c r="D386" s="18">
        <v>128.42317</v>
      </c>
      <c r="E386" s="18"/>
      <c r="F386" s="20"/>
      <c r="G386" s="20"/>
    </row>
    <row r="387" spans="1:7" s="21" customFormat="1" ht="45" x14ac:dyDescent="0.2">
      <c r="A387" s="22" t="s">
        <v>330</v>
      </c>
      <c r="B387" s="23" t="s">
        <v>863</v>
      </c>
      <c r="C387" s="18">
        <v>17</v>
      </c>
      <c r="D387" s="18">
        <v>458.48469</v>
      </c>
      <c r="E387" s="18" t="s">
        <v>1455</v>
      </c>
      <c r="F387" s="20"/>
      <c r="G387" s="20"/>
    </row>
    <row r="388" spans="1:7" s="21" customFormat="1" ht="45" x14ac:dyDescent="0.2">
      <c r="A388" s="22" t="s">
        <v>331</v>
      </c>
      <c r="B388" s="23" t="s">
        <v>864</v>
      </c>
      <c r="C388" s="18">
        <v>161.5</v>
      </c>
      <c r="D388" s="18">
        <v>636.02072999999996</v>
      </c>
      <c r="E388" s="18" t="s">
        <v>1455</v>
      </c>
      <c r="F388" s="20"/>
      <c r="G388" s="20"/>
    </row>
    <row r="389" spans="1:7" s="21" customFormat="1" ht="22.5" x14ac:dyDescent="0.2">
      <c r="A389" s="22" t="s">
        <v>332</v>
      </c>
      <c r="B389" s="23" t="s">
        <v>865</v>
      </c>
      <c r="C389" s="18">
        <v>6.6</v>
      </c>
      <c r="D389" s="18">
        <v>194.11500000000001</v>
      </c>
      <c r="E389" s="18" t="s">
        <v>1455</v>
      </c>
      <c r="F389" s="20"/>
      <c r="G389" s="20"/>
    </row>
    <row r="390" spans="1:7" s="21" customFormat="1" ht="101.25" x14ac:dyDescent="0.2">
      <c r="A390" s="22" t="s">
        <v>333</v>
      </c>
      <c r="B390" s="23" t="s">
        <v>866</v>
      </c>
      <c r="C390" s="18">
        <v>6.6</v>
      </c>
      <c r="D390" s="18">
        <v>13.215</v>
      </c>
      <c r="E390" s="18" t="s">
        <v>1455</v>
      </c>
      <c r="F390" s="20"/>
      <c r="G390" s="20"/>
    </row>
    <row r="391" spans="1:7" s="1" customFormat="1" ht="101.25" x14ac:dyDescent="0.2">
      <c r="A391" s="22" t="s">
        <v>1467</v>
      </c>
      <c r="B391" s="23" t="s">
        <v>1489</v>
      </c>
      <c r="C391" s="18">
        <v>0</v>
      </c>
      <c r="D391" s="18">
        <v>180.9</v>
      </c>
      <c r="E391" s="18"/>
      <c r="F391" s="4"/>
      <c r="G391" s="4"/>
    </row>
    <row r="392" spans="1:7" s="1" customFormat="1" ht="22.5" x14ac:dyDescent="0.2">
      <c r="A392" s="22" t="s">
        <v>334</v>
      </c>
      <c r="B392" s="23" t="s">
        <v>867</v>
      </c>
      <c r="C392" s="18">
        <v>774.9</v>
      </c>
      <c r="D392" s="18">
        <v>1943.9696799999999</v>
      </c>
      <c r="E392" s="18" t="s">
        <v>1455</v>
      </c>
      <c r="F392" s="4"/>
      <c r="G392" s="4"/>
    </row>
    <row r="393" spans="1:7" s="21" customFormat="1" ht="90" x14ac:dyDescent="0.2">
      <c r="A393" s="22" t="s">
        <v>1551</v>
      </c>
      <c r="B393" s="23" t="s">
        <v>1552</v>
      </c>
      <c r="C393" s="18">
        <v>0</v>
      </c>
      <c r="D393" s="18">
        <v>52.579800000000006</v>
      </c>
      <c r="E393" s="18"/>
      <c r="F393" s="20"/>
      <c r="G393" s="20"/>
    </row>
    <row r="394" spans="1:7" s="21" customFormat="1" ht="101.25" x14ac:dyDescent="0.2">
      <c r="A394" s="22" t="s">
        <v>1553</v>
      </c>
      <c r="B394" s="23" t="s">
        <v>1554</v>
      </c>
      <c r="C394" s="18">
        <v>774.9</v>
      </c>
      <c r="D394" s="18">
        <v>1891.3898799999999</v>
      </c>
      <c r="E394" s="18" t="s">
        <v>1455</v>
      </c>
      <c r="F394" s="20"/>
      <c r="G394" s="20"/>
    </row>
    <row r="395" spans="1:7" s="21" customFormat="1" ht="33.75" x14ac:dyDescent="0.2">
      <c r="A395" s="22" t="s">
        <v>1555</v>
      </c>
      <c r="B395" s="23" t="s">
        <v>1556</v>
      </c>
      <c r="C395" s="18">
        <v>0</v>
      </c>
      <c r="D395" s="18">
        <v>0.36657999999999996</v>
      </c>
      <c r="E395" s="18"/>
      <c r="F395" s="20"/>
      <c r="G395" s="20"/>
    </row>
    <row r="396" spans="1:7" s="21" customFormat="1" ht="67.5" x14ac:dyDescent="0.2">
      <c r="A396" s="22" t="s">
        <v>1557</v>
      </c>
      <c r="B396" s="23" t="s">
        <v>1558</v>
      </c>
      <c r="C396" s="18">
        <v>0</v>
      </c>
      <c r="D396" s="18">
        <v>0.36657999999999996</v>
      </c>
      <c r="E396" s="18"/>
      <c r="F396" s="20"/>
      <c r="G396" s="20"/>
    </row>
    <row r="397" spans="1:7" s="21" customFormat="1" ht="45" x14ac:dyDescent="0.2">
      <c r="A397" s="22" t="s">
        <v>335</v>
      </c>
      <c r="B397" s="23" t="s">
        <v>868</v>
      </c>
      <c r="C397" s="18">
        <v>7456.4714999999997</v>
      </c>
      <c r="D397" s="18">
        <v>8658.9316699999999</v>
      </c>
      <c r="E397" s="18">
        <f t="shared" si="4"/>
        <v>116.12639664752959</v>
      </c>
      <c r="F397" s="20"/>
      <c r="G397" s="20"/>
    </row>
    <row r="398" spans="1:7" s="21" customFormat="1" ht="45" x14ac:dyDescent="0.2">
      <c r="A398" s="22" t="s">
        <v>336</v>
      </c>
      <c r="B398" s="23" t="s">
        <v>869</v>
      </c>
      <c r="C398" s="18">
        <v>91.2</v>
      </c>
      <c r="D398" s="18">
        <v>1587.89005</v>
      </c>
      <c r="E398" s="18" t="s">
        <v>1455</v>
      </c>
      <c r="F398" s="20"/>
      <c r="G398" s="20"/>
    </row>
    <row r="399" spans="1:7" s="1" customFormat="1" ht="45" x14ac:dyDescent="0.2">
      <c r="A399" s="22" t="s">
        <v>337</v>
      </c>
      <c r="B399" s="23" t="s">
        <v>870</v>
      </c>
      <c r="C399" s="18">
        <v>6950.2714999999998</v>
      </c>
      <c r="D399" s="18">
        <v>7040.4416200000005</v>
      </c>
      <c r="E399" s="18">
        <f t="shared" si="4"/>
        <v>101.29736111747579</v>
      </c>
      <c r="F399" s="4"/>
      <c r="G399" s="4"/>
    </row>
    <row r="400" spans="1:7" s="1" customFormat="1" ht="45" x14ac:dyDescent="0.2">
      <c r="A400" s="22" t="s">
        <v>1559</v>
      </c>
      <c r="B400" s="24" t="s">
        <v>1560</v>
      </c>
      <c r="C400" s="18">
        <v>0</v>
      </c>
      <c r="D400" s="18">
        <v>30</v>
      </c>
      <c r="E400" s="18"/>
      <c r="F400" s="4"/>
      <c r="G400" s="4"/>
    </row>
    <row r="401" spans="1:7" s="1" customFormat="1" ht="45" x14ac:dyDescent="0.2">
      <c r="A401" s="22" t="s">
        <v>338</v>
      </c>
      <c r="B401" s="23" t="s">
        <v>871</v>
      </c>
      <c r="C401" s="18">
        <v>415</v>
      </c>
      <c r="D401" s="18">
        <v>0.6</v>
      </c>
      <c r="E401" s="18">
        <f t="shared" si="4"/>
        <v>0.14457831325301204</v>
      </c>
      <c r="F401" s="4"/>
      <c r="G401" s="4"/>
    </row>
    <row r="402" spans="1:7" s="1" customFormat="1" ht="11.25" x14ac:dyDescent="0.2">
      <c r="A402" s="22" t="s">
        <v>339</v>
      </c>
      <c r="B402" s="23" t="s">
        <v>872</v>
      </c>
      <c r="C402" s="18">
        <v>31914.240000000002</v>
      </c>
      <c r="D402" s="18">
        <v>19701.16246</v>
      </c>
      <c r="E402" s="18">
        <f t="shared" si="4"/>
        <v>61.73157330395459</v>
      </c>
      <c r="F402" s="4"/>
      <c r="G402" s="4"/>
    </row>
    <row r="403" spans="1:7" s="21" customFormat="1" ht="101.25" x14ac:dyDescent="0.2">
      <c r="A403" s="22" t="s">
        <v>1351</v>
      </c>
      <c r="B403" s="23" t="s">
        <v>873</v>
      </c>
      <c r="C403" s="18">
        <v>20228.54</v>
      </c>
      <c r="D403" s="18">
        <v>12528.374599999999</v>
      </c>
      <c r="E403" s="18">
        <f t="shared" ref="E403:E466" si="5">D403/C403*100</f>
        <v>61.934151451365238</v>
      </c>
      <c r="F403" s="20"/>
      <c r="G403" s="20"/>
    </row>
    <row r="404" spans="1:7" s="21" customFormat="1" ht="22.5" x14ac:dyDescent="0.2">
      <c r="A404" s="22" t="s">
        <v>340</v>
      </c>
      <c r="B404" s="23" t="s">
        <v>874</v>
      </c>
      <c r="C404" s="18">
        <v>11685.7</v>
      </c>
      <c r="D404" s="18">
        <v>7007.3030599999993</v>
      </c>
      <c r="E404" s="18">
        <f t="shared" si="5"/>
        <v>59.964769419033516</v>
      </c>
      <c r="F404" s="20"/>
      <c r="G404" s="20"/>
    </row>
    <row r="405" spans="1:7" s="21" customFormat="1" ht="33.75" x14ac:dyDescent="0.2">
      <c r="A405" s="22" t="s">
        <v>1352</v>
      </c>
      <c r="B405" s="23" t="s">
        <v>875</v>
      </c>
      <c r="C405" s="18">
        <v>4488.8999999999996</v>
      </c>
      <c r="D405" s="18">
        <v>54.799199999999999</v>
      </c>
      <c r="E405" s="18">
        <f t="shared" si="5"/>
        <v>1.2207712357147631</v>
      </c>
      <c r="F405" s="20"/>
      <c r="G405" s="20"/>
    </row>
    <row r="406" spans="1:7" s="21" customFormat="1" ht="33.75" x14ac:dyDescent="0.2">
      <c r="A406" s="22" t="s">
        <v>1353</v>
      </c>
      <c r="B406" s="23" t="s">
        <v>876</v>
      </c>
      <c r="C406" s="18">
        <v>7196.8</v>
      </c>
      <c r="D406" s="18">
        <v>6952.5038600000007</v>
      </c>
      <c r="E406" s="18">
        <f t="shared" si="5"/>
        <v>96.605489384170752</v>
      </c>
      <c r="F406" s="20"/>
      <c r="G406" s="20"/>
    </row>
    <row r="407" spans="1:7" s="21" customFormat="1" ht="56.25" x14ac:dyDescent="0.2">
      <c r="A407" s="22" t="s">
        <v>1561</v>
      </c>
      <c r="B407" s="23" t="s">
        <v>1562</v>
      </c>
      <c r="C407" s="18">
        <v>0</v>
      </c>
      <c r="D407" s="18">
        <v>165.48479999999998</v>
      </c>
      <c r="E407" s="18"/>
      <c r="F407" s="20"/>
      <c r="G407" s="20"/>
    </row>
    <row r="408" spans="1:7" s="21" customFormat="1" ht="67.5" x14ac:dyDescent="0.2">
      <c r="A408" s="22" t="s">
        <v>341</v>
      </c>
      <c r="B408" s="23" t="s">
        <v>877</v>
      </c>
      <c r="C408" s="18">
        <v>229820</v>
      </c>
      <c r="D408" s="18">
        <v>235170.76637</v>
      </c>
      <c r="E408" s="18">
        <f t="shared" si="5"/>
        <v>102.32824226351059</v>
      </c>
      <c r="F408" s="20"/>
      <c r="G408" s="20"/>
    </row>
    <row r="409" spans="1:7" s="21" customFormat="1" ht="11.25" x14ac:dyDescent="0.2">
      <c r="A409" s="22" t="s">
        <v>342</v>
      </c>
      <c r="B409" s="23" t="s">
        <v>878</v>
      </c>
      <c r="C409" s="18">
        <v>68681.607480000006</v>
      </c>
      <c r="D409" s="18">
        <v>43167.243990000003</v>
      </c>
      <c r="E409" s="18">
        <f t="shared" si="5"/>
        <v>62.851242965695363</v>
      </c>
      <c r="F409" s="20"/>
      <c r="G409" s="20"/>
    </row>
    <row r="410" spans="1:7" s="21" customFormat="1" ht="11.25" x14ac:dyDescent="0.2">
      <c r="A410" s="22" t="s">
        <v>343</v>
      </c>
      <c r="B410" s="23" t="s">
        <v>879</v>
      </c>
      <c r="C410" s="18">
        <v>0</v>
      </c>
      <c r="D410" s="18">
        <v>2564.6158500000001</v>
      </c>
      <c r="E410" s="18"/>
      <c r="F410" s="20"/>
      <c r="G410" s="20"/>
    </row>
    <row r="411" spans="1:7" s="21" customFormat="1" ht="22.5" x14ac:dyDescent="0.2">
      <c r="A411" s="22" t="s">
        <v>344</v>
      </c>
      <c r="B411" s="23" t="s">
        <v>880</v>
      </c>
      <c r="C411" s="18">
        <v>0</v>
      </c>
      <c r="D411" s="18">
        <v>1866.9838999999999</v>
      </c>
      <c r="E411" s="18"/>
      <c r="F411" s="20"/>
      <c r="G411" s="20"/>
    </row>
    <row r="412" spans="1:7" s="21" customFormat="1" ht="11.25" x14ac:dyDescent="0.2">
      <c r="A412" s="22" t="s">
        <v>345</v>
      </c>
      <c r="B412" s="23" t="s">
        <v>881</v>
      </c>
      <c r="C412" s="18">
        <v>0</v>
      </c>
      <c r="D412" s="18">
        <v>183.52495000000002</v>
      </c>
      <c r="E412" s="18"/>
      <c r="F412" s="20"/>
      <c r="G412" s="20"/>
    </row>
    <row r="413" spans="1:7" s="1" customFormat="1" ht="22.5" x14ac:dyDescent="0.2">
      <c r="A413" s="22" t="s">
        <v>346</v>
      </c>
      <c r="B413" s="23" t="s">
        <v>882</v>
      </c>
      <c r="C413" s="18">
        <v>0</v>
      </c>
      <c r="D413" s="18">
        <v>556.27314999999999</v>
      </c>
      <c r="E413" s="18"/>
      <c r="F413" s="4"/>
      <c r="G413" s="4"/>
    </row>
    <row r="414" spans="1:7" s="1" customFormat="1" ht="22.5" x14ac:dyDescent="0.2">
      <c r="A414" s="22" t="s">
        <v>1563</v>
      </c>
      <c r="B414" s="23" t="s">
        <v>1564</v>
      </c>
      <c r="C414" s="18">
        <v>0</v>
      </c>
      <c r="D414" s="18">
        <v>-9.9676000000000009</v>
      </c>
      <c r="E414" s="18"/>
      <c r="F414" s="4"/>
      <c r="G414" s="4"/>
    </row>
    <row r="415" spans="1:7" s="1" customFormat="1" ht="11.25" x14ac:dyDescent="0.2">
      <c r="A415" s="22" t="s">
        <v>1565</v>
      </c>
      <c r="B415" s="23" t="s">
        <v>1566</v>
      </c>
      <c r="C415" s="18">
        <v>0</v>
      </c>
      <c r="D415" s="18">
        <v>-32.198549999999997</v>
      </c>
      <c r="E415" s="18"/>
      <c r="F415" s="4"/>
      <c r="G415" s="4"/>
    </row>
    <row r="416" spans="1:7" s="1" customFormat="1" ht="11.25" x14ac:dyDescent="0.2">
      <c r="A416" s="22" t="s">
        <v>347</v>
      </c>
      <c r="B416" s="23" t="s">
        <v>883</v>
      </c>
      <c r="C416" s="18">
        <v>1319.6</v>
      </c>
      <c r="D416" s="18">
        <v>1695.3184199999998</v>
      </c>
      <c r="E416" s="18">
        <f t="shared" si="5"/>
        <v>128.47214458926948</v>
      </c>
      <c r="F416" s="4"/>
      <c r="G416" s="4"/>
    </row>
    <row r="417" spans="1:7" s="1" customFormat="1" ht="11.25" x14ac:dyDescent="0.2">
      <c r="A417" s="22" t="s">
        <v>348</v>
      </c>
      <c r="B417" s="23" t="s">
        <v>884</v>
      </c>
      <c r="C417" s="18">
        <v>351.8</v>
      </c>
      <c r="D417" s="18">
        <v>244.07060999999999</v>
      </c>
      <c r="E417" s="18">
        <f t="shared" si="5"/>
        <v>69.377660602615123</v>
      </c>
      <c r="F417" s="4"/>
      <c r="G417" s="4"/>
    </row>
    <row r="418" spans="1:7" s="1" customFormat="1" ht="11.25" x14ac:dyDescent="0.2">
      <c r="A418" s="22" t="s">
        <v>349</v>
      </c>
      <c r="B418" s="23" t="s">
        <v>885</v>
      </c>
      <c r="C418" s="18">
        <v>58.4</v>
      </c>
      <c r="D418" s="18">
        <v>347.04273000000001</v>
      </c>
      <c r="E418" s="18" t="s">
        <v>1455</v>
      </c>
      <c r="F418" s="4"/>
      <c r="G418" s="4"/>
    </row>
    <row r="419" spans="1:7" s="21" customFormat="1" ht="11.25" x14ac:dyDescent="0.2">
      <c r="A419" s="22" t="s">
        <v>350</v>
      </c>
      <c r="B419" s="24" t="s">
        <v>886</v>
      </c>
      <c r="C419" s="18">
        <v>909.4</v>
      </c>
      <c r="D419" s="18">
        <v>1104.2050800000002</v>
      </c>
      <c r="E419" s="18">
        <f t="shared" si="5"/>
        <v>121.42127556630749</v>
      </c>
      <c r="F419" s="20"/>
      <c r="G419" s="20"/>
    </row>
    <row r="420" spans="1:7" s="21" customFormat="1" ht="11.25" x14ac:dyDescent="0.2">
      <c r="A420" s="22" t="s">
        <v>1468</v>
      </c>
      <c r="B420" s="23" t="s">
        <v>1490</v>
      </c>
      <c r="C420" s="18">
        <v>0</v>
      </c>
      <c r="D420" s="18">
        <v>32.299999999999997</v>
      </c>
      <c r="E420" s="18"/>
      <c r="F420" s="20"/>
      <c r="G420" s="20"/>
    </row>
    <row r="421" spans="1:7" s="21" customFormat="1" ht="22.5" x14ac:dyDescent="0.2">
      <c r="A421" s="22" t="s">
        <v>1469</v>
      </c>
      <c r="B421" s="23" t="s">
        <v>1491</v>
      </c>
      <c r="C421" s="18">
        <v>0</v>
      </c>
      <c r="D421" s="18">
        <v>32.299999999999997</v>
      </c>
      <c r="E421" s="18"/>
      <c r="F421" s="20"/>
      <c r="G421" s="20"/>
    </row>
    <row r="422" spans="1:7" s="21" customFormat="1" ht="11.25" x14ac:dyDescent="0.2">
      <c r="A422" s="22" t="s">
        <v>351</v>
      </c>
      <c r="B422" s="23" t="s">
        <v>887</v>
      </c>
      <c r="C422" s="18">
        <v>67362.00748</v>
      </c>
      <c r="D422" s="18">
        <v>38810.778789999997</v>
      </c>
      <c r="E422" s="18">
        <f t="shared" si="5"/>
        <v>57.615234821383623</v>
      </c>
      <c r="F422" s="20"/>
      <c r="G422" s="20"/>
    </row>
    <row r="423" spans="1:7" s="21" customFormat="1" ht="11.25" x14ac:dyDescent="0.2">
      <c r="A423" s="22" t="s">
        <v>352</v>
      </c>
      <c r="B423" s="23" t="s">
        <v>888</v>
      </c>
      <c r="C423" s="18">
        <v>22340.474180000001</v>
      </c>
      <c r="D423" s="18">
        <v>13839.652470000001</v>
      </c>
      <c r="E423" s="18">
        <f t="shared" si="5"/>
        <v>61.948785681504283</v>
      </c>
      <c r="F423" s="20"/>
      <c r="G423" s="20"/>
    </row>
    <row r="424" spans="1:7" s="21" customFormat="1" ht="11.25" x14ac:dyDescent="0.2">
      <c r="A424" s="22" t="s">
        <v>353</v>
      </c>
      <c r="B424" s="23" t="s">
        <v>889</v>
      </c>
      <c r="C424" s="18">
        <v>44931.533299999996</v>
      </c>
      <c r="D424" s="18">
        <v>24881.126319999999</v>
      </c>
      <c r="E424" s="18">
        <f t="shared" si="5"/>
        <v>55.375644881453447</v>
      </c>
      <c r="F424" s="20"/>
      <c r="G424" s="20"/>
    </row>
    <row r="425" spans="1:7" s="21" customFormat="1" ht="11.25" x14ac:dyDescent="0.2">
      <c r="A425" s="22" t="s">
        <v>1567</v>
      </c>
      <c r="B425" s="23" t="s">
        <v>1568</v>
      </c>
      <c r="C425" s="18">
        <v>90</v>
      </c>
      <c r="D425" s="18">
        <v>90</v>
      </c>
      <c r="E425" s="18">
        <f t="shared" si="5"/>
        <v>100</v>
      </c>
      <c r="F425" s="20"/>
      <c r="G425" s="20"/>
    </row>
    <row r="426" spans="1:7" s="21" customFormat="1" ht="45" x14ac:dyDescent="0.2">
      <c r="A426" s="22" t="s">
        <v>1569</v>
      </c>
      <c r="B426" s="23" t="s">
        <v>1570</v>
      </c>
      <c r="C426" s="18">
        <v>0</v>
      </c>
      <c r="D426" s="18">
        <v>64.230930000000001</v>
      </c>
      <c r="E426" s="18"/>
      <c r="F426" s="20"/>
      <c r="G426" s="20"/>
    </row>
    <row r="427" spans="1:7" s="21" customFormat="1" ht="45" x14ac:dyDescent="0.2">
      <c r="A427" s="22" t="s">
        <v>1571</v>
      </c>
      <c r="B427" s="23" t="s">
        <v>1572</v>
      </c>
      <c r="C427" s="18">
        <v>0</v>
      </c>
      <c r="D427" s="18">
        <v>2.96</v>
      </c>
      <c r="E427" s="18"/>
      <c r="F427" s="20"/>
      <c r="G427" s="20"/>
    </row>
    <row r="428" spans="1:7" s="1" customFormat="1" ht="45" x14ac:dyDescent="0.2">
      <c r="A428" s="22" t="s">
        <v>1573</v>
      </c>
      <c r="B428" s="23" t="s">
        <v>1574</v>
      </c>
      <c r="C428" s="18">
        <v>0</v>
      </c>
      <c r="D428" s="18">
        <v>9.0926000000000009</v>
      </c>
      <c r="E428" s="18"/>
      <c r="F428" s="4"/>
      <c r="G428" s="4"/>
    </row>
    <row r="429" spans="1:7" s="1" customFormat="1" ht="45" x14ac:dyDescent="0.2">
      <c r="A429" s="22" t="s">
        <v>1575</v>
      </c>
      <c r="B429" s="23" t="s">
        <v>1576</v>
      </c>
      <c r="C429" s="18">
        <v>0</v>
      </c>
      <c r="D429" s="18">
        <v>45.678330000000003</v>
      </c>
      <c r="E429" s="18"/>
      <c r="F429" s="4"/>
      <c r="G429" s="4"/>
    </row>
    <row r="430" spans="1:7" s="21" customFormat="1" ht="45" x14ac:dyDescent="0.2">
      <c r="A430" s="22" t="s">
        <v>1577</v>
      </c>
      <c r="B430" s="23" t="s">
        <v>1578</v>
      </c>
      <c r="C430" s="18">
        <v>0</v>
      </c>
      <c r="D430" s="18">
        <v>6.5</v>
      </c>
      <c r="E430" s="18"/>
      <c r="F430" s="20"/>
      <c r="G430" s="20"/>
    </row>
    <row r="431" spans="1:7" s="1" customFormat="1" ht="10.5" x14ac:dyDescent="0.15">
      <c r="A431" s="2" t="s">
        <v>354</v>
      </c>
      <c r="B431" s="3" t="s">
        <v>890</v>
      </c>
      <c r="C431" s="19">
        <v>29702410.581610002</v>
      </c>
      <c r="D431" s="19">
        <v>18736413.66406</v>
      </c>
      <c r="E431" s="19">
        <f t="shared" si="5"/>
        <v>63.080448008016198</v>
      </c>
      <c r="F431" s="4"/>
      <c r="G431" s="4"/>
    </row>
    <row r="432" spans="1:7" s="21" customFormat="1" ht="22.5" x14ac:dyDescent="0.2">
      <c r="A432" s="22" t="s">
        <v>355</v>
      </c>
      <c r="B432" s="23" t="s">
        <v>891</v>
      </c>
      <c r="C432" s="18">
        <v>26829945.280369997</v>
      </c>
      <c r="D432" s="18">
        <v>17909414.506700002</v>
      </c>
      <c r="E432" s="18">
        <f t="shared" si="5"/>
        <v>66.7515878975845</v>
      </c>
      <c r="F432" s="20"/>
      <c r="G432" s="20"/>
    </row>
    <row r="433" spans="1:7" s="21" customFormat="1" ht="11.25" x14ac:dyDescent="0.2">
      <c r="A433" s="22" t="s">
        <v>356</v>
      </c>
      <c r="B433" s="23" t="s">
        <v>892</v>
      </c>
      <c r="C433" s="18">
        <v>6741902.9000000004</v>
      </c>
      <c r="D433" s="18">
        <v>4542696.3</v>
      </c>
      <c r="E433" s="18">
        <f t="shared" si="5"/>
        <v>67.380031533827037</v>
      </c>
      <c r="F433" s="20"/>
      <c r="G433" s="20"/>
    </row>
    <row r="434" spans="1:7" s="21" customFormat="1" ht="11.25" x14ac:dyDescent="0.2">
      <c r="A434" s="22" t="s">
        <v>357</v>
      </c>
      <c r="B434" s="23" t="s">
        <v>893</v>
      </c>
      <c r="C434" s="18">
        <v>5166343</v>
      </c>
      <c r="D434" s="18">
        <v>3444228.8</v>
      </c>
      <c r="E434" s="18">
        <f t="shared" si="5"/>
        <v>66.666669247473493</v>
      </c>
      <c r="F434" s="20"/>
      <c r="G434" s="20"/>
    </row>
    <row r="435" spans="1:7" s="21" customFormat="1" ht="22.5" x14ac:dyDescent="0.2">
      <c r="A435" s="22" t="s">
        <v>358</v>
      </c>
      <c r="B435" s="23" t="s">
        <v>894</v>
      </c>
      <c r="C435" s="18">
        <v>5166343</v>
      </c>
      <c r="D435" s="18">
        <v>3444228.8</v>
      </c>
      <c r="E435" s="18">
        <f t="shared" si="5"/>
        <v>66.666669247473493</v>
      </c>
      <c r="F435" s="20"/>
      <c r="G435" s="20"/>
    </row>
    <row r="436" spans="1:7" s="1" customFormat="1" ht="22.5" x14ac:dyDescent="0.2">
      <c r="A436" s="22" t="s">
        <v>359</v>
      </c>
      <c r="B436" s="23" t="s">
        <v>895</v>
      </c>
      <c r="C436" s="18">
        <v>1239824</v>
      </c>
      <c r="D436" s="18">
        <v>826549.6</v>
      </c>
      <c r="E436" s="18">
        <f t="shared" si="5"/>
        <v>66.666688175095828</v>
      </c>
      <c r="F436" s="4"/>
      <c r="G436" s="4"/>
    </row>
    <row r="437" spans="1:7" s="1" customFormat="1" ht="33.75" x14ac:dyDescent="0.2">
      <c r="A437" s="22" t="s">
        <v>360</v>
      </c>
      <c r="B437" s="24" t="s">
        <v>896</v>
      </c>
      <c r="C437" s="18">
        <v>1239824</v>
      </c>
      <c r="D437" s="18">
        <v>826549.6</v>
      </c>
      <c r="E437" s="18">
        <f t="shared" si="5"/>
        <v>66.666688175095828</v>
      </c>
      <c r="F437" s="4"/>
      <c r="G437" s="4"/>
    </row>
    <row r="438" spans="1:7" s="21" customFormat="1" ht="33.75" x14ac:dyDescent="0.2">
      <c r="A438" s="22" t="s">
        <v>361</v>
      </c>
      <c r="B438" s="24" t="s">
        <v>897</v>
      </c>
      <c r="C438" s="18">
        <v>191442</v>
      </c>
      <c r="D438" s="18">
        <v>127624</v>
      </c>
      <c r="E438" s="18">
        <f t="shared" si="5"/>
        <v>66.664577260998101</v>
      </c>
      <c r="F438" s="20"/>
      <c r="G438" s="20"/>
    </row>
    <row r="439" spans="1:7" s="21" customFormat="1" ht="33.75" x14ac:dyDescent="0.2">
      <c r="A439" s="22" t="s">
        <v>362</v>
      </c>
      <c r="B439" s="23" t="s">
        <v>898</v>
      </c>
      <c r="C439" s="18">
        <v>191442</v>
      </c>
      <c r="D439" s="18">
        <v>127624</v>
      </c>
      <c r="E439" s="18">
        <f t="shared" si="5"/>
        <v>66.664577260998101</v>
      </c>
      <c r="F439" s="20"/>
      <c r="G439" s="20"/>
    </row>
    <row r="440" spans="1:7" s="21" customFormat="1" ht="33.75" x14ac:dyDescent="0.2">
      <c r="A440" s="22" t="s">
        <v>1579</v>
      </c>
      <c r="B440" s="23" t="s">
        <v>1580</v>
      </c>
      <c r="C440" s="18">
        <v>144293.9</v>
      </c>
      <c r="D440" s="18">
        <v>144293.9</v>
      </c>
      <c r="E440" s="18"/>
      <c r="F440" s="20"/>
      <c r="G440" s="20"/>
    </row>
    <row r="441" spans="1:7" s="1" customFormat="1" ht="21" x14ac:dyDescent="0.15">
      <c r="A441" s="2" t="s">
        <v>363</v>
      </c>
      <c r="B441" s="3" t="s">
        <v>899</v>
      </c>
      <c r="C441" s="19">
        <v>16432143.24037</v>
      </c>
      <c r="D441" s="19">
        <v>10809917.77441</v>
      </c>
      <c r="E441" s="19">
        <f t="shared" si="5"/>
        <v>65.785196832099885</v>
      </c>
      <c r="F441" s="4"/>
      <c r="G441" s="4"/>
    </row>
    <row r="442" spans="1:7" s="21" customFormat="1" ht="45" x14ac:dyDescent="0.2">
      <c r="A442" s="22" t="s">
        <v>1581</v>
      </c>
      <c r="B442" s="23" t="s">
        <v>1582</v>
      </c>
      <c r="C442" s="18">
        <v>53763.7</v>
      </c>
      <c r="D442" s="18">
        <v>0</v>
      </c>
      <c r="E442" s="18">
        <f t="shared" si="5"/>
        <v>0</v>
      </c>
      <c r="F442" s="20"/>
      <c r="G442" s="20"/>
    </row>
    <row r="443" spans="1:7" s="21" customFormat="1" ht="56.25" x14ac:dyDescent="0.2">
      <c r="A443" s="22" t="s">
        <v>1583</v>
      </c>
      <c r="B443" s="23" t="s">
        <v>1584</v>
      </c>
      <c r="C443" s="18">
        <v>10332.4</v>
      </c>
      <c r="D443" s="18">
        <v>0</v>
      </c>
      <c r="E443" s="18">
        <f t="shared" si="5"/>
        <v>0</v>
      </c>
      <c r="F443" s="20"/>
      <c r="G443" s="20"/>
    </row>
    <row r="444" spans="1:7" s="21" customFormat="1" ht="56.25" x14ac:dyDescent="0.2">
      <c r="A444" s="22" t="s">
        <v>1585</v>
      </c>
      <c r="B444" s="23" t="s">
        <v>1586</v>
      </c>
      <c r="C444" s="18">
        <v>3676.8</v>
      </c>
      <c r="D444" s="18">
        <v>0</v>
      </c>
      <c r="E444" s="18">
        <f t="shared" si="5"/>
        <v>0</v>
      </c>
      <c r="F444" s="20"/>
      <c r="G444" s="20"/>
    </row>
    <row r="445" spans="1:7" s="21" customFormat="1" ht="56.25" x14ac:dyDescent="0.2">
      <c r="A445" s="22" t="s">
        <v>1587</v>
      </c>
      <c r="B445" s="23" t="s">
        <v>1588</v>
      </c>
      <c r="C445" s="18">
        <v>39754.5</v>
      </c>
      <c r="D445" s="18">
        <v>0</v>
      </c>
      <c r="E445" s="18">
        <f t="shared" si="5"/>
        <v>0</v>
      </c>
      <c r="F445" s="20"/>
      <c r="G445" s="20"/>
    </row>
    <row r="446" spans="1:7" s="21" customFormat="1" ht="11.25" x14ac:dyDescent="0.2">
      <c r="A446" s="22" t="s">
        <v>364</v>
      </c>
      <c r="B446" s="23" t="s">
        <v>900</v>
      </c>
      <c r="C446" s="18">
        <v>436193.9</v>
      </c>
      <c r="D446" s="18">
        <v>78698.525659999999</v>
      </c>
      <c r="E446" s="18">
        <f t="shared" si="5"/>
        <v>18.042096796860292</v>
      </c>
      <c r="F446" s="20"/>
      <c r="G446" s="20"/>
    </row>
    <row r="447" spans="1:7" s="21" customFormat="1" ht="22.5" x14ac:dyDescent="0.2">
      <c r="A447" s="22" t="s">
        <v>365</v>
      </c>
      <c r="B447" s="23" t="s">
        <v>901</v>
      </c>
      <c r="C447" s="18">
        <v>436193.9</v>
      </c>
      <c r="D447" s="18">
        <v>78698.525659999999</v>
      </c>
      <c r="E447" s="18">
        <f t="shared" si="5"/>
        <v>18.042096796860292</v>
      </c>
      <c r="F447" s="20"/>
      <c r="G447" s="20"/>
    </row>
    <row r="448" spans="1:7" s="21" customFormat="1" ht="22.5" x14ac:dyDescent="0.2">
      <c r="A448" s="22" t="s">
        <v>366</v>
      </c>
      <c r="B448" s="23" t="s">
        <v>902</v>
      </c>
      <c r="C448" s="18">
        <v>47698.3</v>
      </c>
      <c r="D448" s="18">
        <v>25971.68001</v>
      </c>
      <c r="E448" s="18">
        <f t="shared" si="5"/>
        <v>54.449907040712141</v>
      </c>
      <c r="F448" s="20"/>
      <c r="G448" s="20"/>
    </row>
    <row r="449" spans="1:7" s="21" customFormat="1" ht="22.5" x14ac:dyDescent="0.2">
      <c r="A449" s="22" t="s">
        <v>367</v>
      </c>
      <c r="B449" s="24" t="s">
        <v>903</v>
      </c>
      <c r="C449" s="18">
        <v>47698.3</v>
      </c>
      <c r="D449" s="18">
        <v>25971.68001</v>
      </c>
      <c r="E449" s="18">
        <f t="shared" si="5"/>
        <v>54.449907040712141</v>
      </c>
      <c r="F449" s="20"/>
      <c r="G449" s="20"/>
    </row>
    <row r="450" spans="1:7" s="21" customFormat="1" ht="45" x14ac:dyDescent="0.2">
      <c r="A450" s="22" t="s">
        <v>1354</v>
      </c>
      <c r="B450" s="23" t="s">
        <v>904</v>
      </c>
      <c r="C450" s="18">
        <v>3669.5</v>
      </c>
      <c r="D450" s="18">
        <v>0</v>
      </c>
      <c r="E450" s="18">
        <f t="shared" si="5"/>
        <v>0</v>
      </c>
      <c r="F450" s="20"/>
      <c r="G450" s="20"/>
    </row>
    <row r="451" spans="1:7" s="21" customFormat="1" ht="45" x14ac:dyDescent="0.2">
      <c r="A451" s="22" t="s">
        <v>1355</v>
      </c>
      <c r="B451" s="23" t="s">
        <v>905</v>
      </c>
      <c r="C451" s="18">
        <v>3669.5</v>
      </c>
      <c r="D451" s="18">
        <v>0</v>
      </c>
      <c r="E451" s="18">
        <f t="shared" si="5"/>
        <v>0</v>
      </c>
      <c r="F451" s="20"/>
      <c r="G451" s="20"/>
    </row>
    <row r="452" spans="1:7" s="21" customFormat="1" ht="22.5" x14ac:dyDescent="0.2">
      <c r="A452" s="22" t="s">
        <v>368</v>
      </c>
      <c r="B452" s="23" t="s">
        <v>906</v>
      </c>
      <c r="C452" s="18">
        <v>10664.9</v>
      </c>
      <c r="D452" s="18">
        <v>0</v>
      </c>
      <c r="E452" s="18">
        <f t="shared" si="5"/>
        <v>0</v>
      </c>
      <c r="F452" s="20"/>
      <c r="G452" s="20"/>
    </row>
    <row r="453" spans="1:7" s="21" customFormat="1" ht="33.75" x14ac:dyDescent="0.2">
      <c r="A453" s="22" t="s">
        <v>369</v>
      </c>
      <c r="B453" s="23" t="s">
        <v>907</v>
      </c>
      <c r="C453" s="18">
        <v>10664.9</v>
      </c>
      <c r="D453" s="18">
        <v>0</v>
      </c>
      <c r="E453" s="18">
        <f t="shared" si="5"/>
        <v>0</v>
      </c>
      <c r="F453" s="20"/>
      <c r="G453" s="20"/>
    </row>
    <row r="454" spans="1:7" s="1" customFormat="1" ht="33.75" x14ac:dyDescent="0.2">
      <c r="A454" s="22" t="s">
        <v>370</v>
      </c>
      <c r="B454" s="23" t="s">
        <v>908</v>
      </c>
      <c r="C454" s="18">
        <v>357.1</v>
      </c>
      <c r="D454" s="18">
        <v>167.67573999999999</v>
      </c>
      <c r="E454" s="18">
        <f t="shared" si="5"/>
        <v>46.95484178101372</v>
      </c>
      <c r="F454" s="4"/>
      <c r="G454" s="4"/>
    </row>
    <row r="455" spans="1:7" s="21" customFormat="1" ht="22.5" x14ac:dyDescent="0.2">
      <c r="A455" s="22" t="s">
        <v>371</v>
      </c>
      <c r="B455" s="23" t="s">
        <v>909</v>
      </c>
      <c r="C455" s="18">
        <v>4996</v>
      </c>
      <c r="D455" s="18">
        <v>4606.38807</v>
      </c>
      <c r="E455" s="18">
        <f t="shared" si="5"/>
        <v>92.201522618094472</v>
      </c>
      <c r="F455" s="20"/>
      <c r="G455" s="20"/>
    </row>
    <row r="456" spans="1:7" s="21" customFormat="1" ht="22.5" x14ac:dyDescent="0.2">
      <c r="A456" s="22" t="s">
        <v>372</v>
      </c>
      <c r="B456" s="23" t="s">
        <v>910</v>
      </c>
      <c r="C456" s="18">
        <v>4996</v>
      </c>
      <c r="D456" s="18">
        <v>4606.38807</v>
      </c>
      <c r="E456" s="18">
        <f t="shared" si="5"/>
        <v>92.201522618094472</v>
      </c>
      <c r="F456" s="20"/>
      <c r="G456" s="20"/>
    </row>
    <row r="457" spans="1:7" s="21" customFormat="1" ht="33.75" x14ac:dyDescent="0.2">
      <c r="A457" s="22" t="s">
        <v>1356</v>
      </c>
      <c r="B457" s="23" t="s">
        <v>911</v>
      </c>
      <c r="C457" s="18">
        <v>82083.7</v>
      </c>
      <c r="D457" s="18">
        <v>81718.300319999995</v>
      </c>
      <c r="E457" s="18">
        <f t="shared" si="5"/>
        <v>99.554845017951195</v>
      </c>
      <c r="F457" s="20"/>
      <c r="G457" s="20"/>
    </row>
    <row r="458" spans="1:7" s="21" customFormat="1" ht="45" x14ac:dyDescent="0.2">
      <c r="A458" s="22" t="s">
        <v>1357</v>
      </c>
      <c r="B458" s="23" t="s">
        <v>1410</v>
      </c>
      <c r="C458" s="18">
        <v>500000</v>
      </c>
      <c r="D458" s="18">
        <v>20058.9696</v>
      </c>
      <c r="E458" s="18">
        <f t="shared" si="5"/>
        <v>4.0117939199999997</v>
      </c>
      <c r="F458" s="20"/>
      <c r="G458" s="20"/>
    </row>
    <row r="459" spans="1:7" s="21" customFormat="1" ht="45" x14ac:dyDescent="0.2">
      <c r="A459" s="22" t="s">
        <v>1358</v>
      </c>
      <c r="B459" s="23" t="s">
        <v>1411</v>
      </c>
      <c r="C459" s="18">
        <v>500000</v>
      </c>
      <c r="D459" s="18">
        <v>20058.9696</v>
      </c>
      <c r="E459" s="18">
        <f t="shared" si="5"/>
        <v>4.0117939199999997</v>
      </c>
      <c r="F459" s="20"/>
      <c r="G459" s="20"/>
    </row>
    <row r="460" spans="1:7" s="21" customFormat="1" ht="33.75" x14ac:dyDescent="0.2">
      <c r="A460" s="22" t="s">
        <v>373</v>
      </c>
      <c r="B460" s="23" t="s">
        <v>912</v>
      </c>
      <c r="C460" s="18">
        <v>320138.40000000002</v>
      </c>
      <c r="D460" s="18">
        <v>121835.57931999999</v>
      </c>
      <c r="E460" s="18">
        <f t="shared" si="5"/>
        <v>38.05715881631194</v>
      </c>
      <c r="F460" s="20"/>
      <c r="G460" s="20"/>
    </row>
    <row r="461" spans="1:7" s="21" customFormat="1" ht="45" x14ac:dyDescent="0.2">
      <c r="A461" s="22" t="s">
        <v>374</v>
      </c>
      <c r="B461" s="23" t="s">
        <v>913</v>
      </c>
      <c r="C461" s="18">
        <v>2550</v>
      </c>
      <c r="D461" s="18">
        <v>392.21890000000002</v>
      </c>
      <c r="E461" s="18">
        <f t="shared" si="5"/>
        <v>15.381133333333333</v>
      </c>
      <c r="F461" s="20"/>
      <c r="G461" s="20"/>
    </row>
    <row r="462" spans="1:7" s="21" customFormat="1" ht="56.25" x14ac:dyDescent="0.2">
      <c r="A462" s="22" t="s">
        <v>375</v>
      </c>
      <c r="B462" s="23" t="s">
        <v>914</v>
      </c>
      <c r="C462" s="18">
        <v>2550</v>
      </c>
      <c r="D462" s="18">
        <v>392.21890000000002</v>
      </c>
      <c r="E462" s="18">
        <f t="shared" si="5"/>
        <v>15.381133333333333</v>
      </c>
      <c r="F462" s="20"/>
      <c r="G462" s="20"/>
    </row>
    <row r="463" spans="1:7" s="21" customFormat="1" ht="45" x14ac:dyDescent="0.2">
      <c r="A463" s="22" t="s">
        <v>376</v>
      </c>
      <c r="B463" s="23" t="s">
        <v>915</v>
      </c>
      <c r="C463" s="18">
        <v>9980.5</v>
      </c>
      <c r="D463" s="18">
        <v>9908.6591099999987</v>
      </c>
      <c r="E463" s="18">
        <f t="shared" si="5"/>
        <v>99.280187465557816</v>
      </c>
      <c r="F463" s="20"/>
      <c r="G463" s="20"/>
    </row>
    <row r="464" spans="1:7" s="21" customFormat="1" ht="45" x14ac:dyDescent="0.2">
      <c r="A464" s="22" t="s">
        <v>377</v>
      </c>
      <c r="B464" s="23" t="s">
        <v>916</v>
      </c>
      <c r="C464" s="18">
        <v>9980.5</v>
      </c>
      <c r="D464" s="18">
        <v>9908.6591099999987</v>
      </c>
      <c r="E464" s="18">
        <f t="shared" si="5"/>
        <v>99.280187465557816</v>
      </c>
      <c r="F464" s="20"/>
      <c r="G464" s="20"/>
    </row>
    <row r="465" spans="1:7" s="1" customFormat="1" ht="45" x14ac:dyDescent="0.2">
      <c r="A465" s="22" t="s">
        <v>1359</v>
      </c>
      <c r="B465" s="23" t="s">
        <v>1412</v>
      </c>
      <c r="C465" s="18">
        <v>1067.9000000000001</v>
      </c>
      <c r="D465" s="18">
        <v>0</v>
      </c>
      <c r="E465" s="18">
        <f t="shared" si="5"/>
        <v>0</v>
      </c>
      <c r="F465" s="4"/>
      <c r="G465" s="4"/>
    </row>
    <row r="466" spans="1:7" s="1" customFormat="1" ht="56.25" x14ac:dyDescent="0.2">
      <c r="A466" s="22" t="s">
        <v>1360</v>
      </c>
      <c r="B466" s="23" t="s">
        <v>1413</v>
      </c>
      <c r="C466" s="18">
        <v>1067.9000000000001</v>
      </c>
      <c r="D466" s="18">
        <v>0</v>
      </c>
      <c r="E466" s="18">
        <f t="shared" si="5"/>
        <v>0</v>
      </c>
      <c r="F466" s="4"/>
      <c r="G466" s="4"/>
    </row>
    <row r="467" spans="1:7" s="1" customFormat="1" ht="45" x14ac:dyDescent="0.2">
      <c r="A467" s="22" t="s">
        <v>1361</v>
      </c>
      <c r="B467" s="23" t="s">
        <v>1414</v>
      </c>
      <c r="C467" s="18">
        <v>40520.6</v>
      </c>
      <c r="D467" s="18">
        <v>40519.495000000003</v>
      </c>
      <c r="E467" s="18">
        <f t="shared" ref="E467:E530" si="6">D467/C467*100</f>
        <v>99.997272992009016</v>
      </c>
      <c r="F467" s="4"/>
      <c r="G467" s="4"/>
    </row>
    <row r="468" spans="1:7" s="21" customFormat="1" ht="56.25" x14ac:dyDescent="0.2">
      <c r="A468" s="22" t="s">
        <v>1362</v>
      </c>
      <c r="B468" s="23" t="s">
        <v>1415</v>
      </c>
      <c r="C468" s="18">
        <v>40520.6</v>
      </c>
      <c r="D468" s="18">
        <v>40519.495000000003</v>
      </c>
      <c r="E468" s="18">
        <f t="shared" si="6"/>
        <v>99.997272992009016</v>
      </c>
      <c r="F468" s="20"/>
      <c r="G468" s="20"/>
    </row>
    <row r="469" spans="1:7" s="21" customFormat="1" ht="45" x14ac:dyDescent="0.2">
      <c r="A469" s="22" t="s">
        <v>378</v>
      </c>
      <c r="B469" s="23" t="s">
        <v>917</v>
      </c>
      <c r="C469" s="18">
        <v>94427.7</v>
      </c>
      <c r="D469" s="18">
        <v>30952.7376</v>
      </c>
      <c r="E469" s="18">
        <f t="shared" si="6"/>
        <v>32.779298447383553</v>
      </c>
      <c r="F469" s="20"/>
      <c r="G469" s="20"/>
    </row>
    <row r="470" spans="1:7" s="21" customFormat="1" ht="45" x14ac:dyDescent="0.2">
      <c r="A470" s="22" t="s">
        <v>379</v>
      </c>
      <c r="B470" s="23" t="s">
        <v>918</v>
      </c>
      <c r="C470" s="18">
        <v>94427.7</v>
      </c>
      <c r="D470" s="18">
        <v>30952.7376</v>
      </c>
      <c r="E470" s="18">
        <f t="shared" si="6"/>
        <v>32.779298447383553</v>
      </c>
      <c r="F470" s="20"/>
      <c r="G470" s="20"/>
    </row>
    <row r="471" spans="1:7" s="21" customFormat="1" ht="78.75" x14ac:dyDescent="0.2">
      <c r="A471" s="22" t="s">
        <v>1363</v>
      </c>
      <c r="B471" s="23" t="s">
        <v>919</v>
      </c>
      <c r="C471" s="18">
        <v>28475.5</v>
      </c>
      <c r="D471" s="18">
        <v>2125.0373199999999</v>
      </c>
      <c r="E471" s="18">
        <f t="shared" si="6"/>
        <v>7.4626865902266859</v>
      </c>
      <c r="F471" s="20"/>
      <c r="G471" s="20"/>
    </row>
    <row r="472" spans="1:7" s="21" customFormat="1" ht="90" x14ac:dyDescent="0.2">
      <c r="A472" s="22" t="s">
        <v>1364</v>
      </c>
      <c r="B472" s="23" t="s">
        <v>920</v>
      </c>
      <c r="C472" s="18">
        <v>28475.5</v>
      </c>
      <c r="D472" s="18">
        <v>2125.0373199999999</v>
      </c>
      <c r="E472" s="18">
        <f t="shared" si="6"/>
        <v>7.4626865902266859</v>
      </c>
      <c r="F472" s="20"/>
      <c r="G472" s="20"/>
    </row>
    <row r="473" spans="1:7" s="21" customFormat="1" ht="22.5" x14ac:dyDescent="0.2">
      <c r="A473" s="22" t="s">
        <v>380</v>
      </c>
      <c r="B473" s="23" t="s">
        <v>921</v>
      </c>
      <c r="C473" s="18">
        <v>96159.2</v>
      </c>
      <c r="D473" s="18">
        <v>58221.173990000003</v>
      </c>
      <c r="E473" s="18">
        <f t="shared" si="6"/>
        <v>60.546649712144031</v>
      </c>
      <c r="F473" s="20"/>
      <c r="G473" s="20"/>
    </row>
    <row r="474" spans="1:7" s="21" customFormat="1" ht="22.5" x14ac:dyDescent="0.2">
      <c r="A474" s="22" t="s">
        <v>381</v>
      </c>
      <c r="B474" s="23" t="s">
        <v>922</v>
      </c>
      <c r="C474" s="18">
        <v>96159.2</v>
      </c>
      <c r="D474" s="18">
        <v>58221.173990000003</v>
      </c>
      <c r="E474" s="18">
        <f t="shared" si="6"/>
        <v>60.546649712144031</v>
      </c>
      <c r="F474" s="20"/>
      <c r="G474" s="20"/>
    </row>
    <row r="475" spans="1:7" s="21" customFormat="1" ht="56.25" x14ac:dyDescent="0.2">
      <c r="A475" s="22" t="s">
        <v>382</v>
      </c>
      <c r="B475" s="23" t="s">
        <v>923</v>
      </c>
      <c r="C475" s="18">
        <v>50501.1</v>
      </c>
      <c r="D475" s="18">
        <v>41183.902849999999</v>
      </c>
      <c r="E475" s="18">
        <f t="shared" si="6"/>
        <v>81.550506523620285</v>
      </c>
      <c r="F475" s="20"/>
      <c r="G475" s="20"/>
    </row>
    <row r="476" spans="1:7" s="1" customFormat="1" ht="56.25" x14ac:dyDescent="0.2">
      <c r="A476" s="22" t="s">
        <v>383</v>
      </c>
      <c r="B476" s="23" t="s">
        <v>924</v>
      </c>
      <c r="C476" s="18">
        <v>50501.1</v>
      </c>
      <c r="D476" s="18">
        <v>41183.902849999999</v>
      </c>
      <c r="E476" s="18">
        <f t="shared" si="6"/>
        <v>81.550506523620285</v>
      </c>
      <c r="F476" s="4"/>
      <c r="G476" s="4"/>
    </row>
    <row r="477" spans="1:7" s="1" customFormat="1" ht="56.25" x14ac:dyDescent="0.2">
      <c r="A477" s="22" t="s">
        <v>384</v>
      </c>
      <c r="B477" s="23" t="s">
        <v>925</v>
      </c>
      <c r="C477" s="18">
        <v>181862.5</v>
      </c>
      <c r="D477" s="18">
        <v>177249.11715000001</v>
      </c>
      <c r="E477" s="18">
        <f t="shared" si="6"/>
        <v>97.463257763420174</v>
      </c>
      <c r="F477" s="4"/>
      <c r="G477" s="4"/>
    </row>
    <row r="478" spans="1:7" s="1" customFormat="1" ht="56.25" x14ac:dyDescent="0.2">
      <c r="A478" s="22" t="s">
        <v>385</v>
      </c>
      <c r="B478" s="23" t="s">
        <v>926</v>
      </c>
      <c r="C478" s="18">
        <v>181862.5</v>
      </c>
      <c r="D478" s="18">
        <v>177249.11715000001</v>
      </c>
      <c r="E478" s="18">
        <f t="shared" si="6"/>
        <v>97.463257763420174</v>
      </c>
      <c r="F478" s="4"/>
      <c r="G478" s="4"/>
    </row>
    <row r="479" spans="1:7" s="1" customFormat="1" ht="45" x14ac:dyDescent="0.2">
      <c r="A479" s="22" t="s">
        <v>386</v>
      </c>
      <c r="B479" s="23" t="s">
        <v>927</v>
      </c>
      <c r="C479" s="18">
        <v>97544.5</v>
      </c>
      <c r="D479" s="18">
        <v>64565.252710000001</v>
      </c>
      <c r="E479" s="18">
        <f t="shared" si="6"/>
        <v>66.190561958900801</v>
      </c>
      <c r="F479" s="4"/>
      <c r="G479" s="4"/>
    </row>
    <row r="480" spans="1:7" s="21" customFormat="1" ht="45" x14ac:dyDescent="0.2">
      <c r="A480" s="22" t="s">
        <v>387</v>
      </c>
      <c r="B480" s="23" t="s">
        <v>928</v>
      </c>
      <c r="C480" s="18">
        <v>97544.5</v>
      </c>
      <c r="D480" s="18">
        <v>64565.252710000001</v>
      </c>
      <c r="E480" s="18">
        <f t="shared" si="6"/>
        <v>66.190561958900801</v>
      </c>
      <c r="F480" s="20"/>
      <c r="G480" s="20"/>
    </row>
    <row r="481" spans="1:7" s="21" customFormat="1" ht="33.75" x14ac:dyDescent="0.2">
      <c r="A481" s="22" t="s">
        <v>1365</v>
      </c>
      <c r="B481" s="23" t="s">
        <v>1416</v>
      </c>
      <c r="C481" s="18">
        <v>50970.3</v>
      </c>
      <c r="D481" s="18">
        <v>49587.167270000005</v>
      </c>
      <c r="E481" s="18">
        <f t="shared" si="6"/>
        <v>97.286394763224862</v>
      </c>
      <c r="F481" s="20"/>
      <c r="G481" s="20"/>
    </row>
    <row r="482" spans="1:7" s="21" customFormat="1" ht="22.5" x14ac:dyDescent="0.2">
      <c r="A482" s="22" t="s">
        <v>1366</v>
      </c>
      <c r="B482" s="23" t="s">
        <v>1417</v>
      </c>
      <c r="C482" s="18">
        <v>154520</v>
      </c>
      <c r="D482" s="18">
        <v>62211.721450000005</v>
      </c>
      <c r="E482" s="18">
        <f t="shared" si="6"/>
        <v>40.261274559927514</v>
      </c>
      <c r="F482" s="20"/>
      <c r="G482" s="20"/>
    </row>
    <row r="483" spans="1:7" s="21" customFormat="1" ht="33.75" x14ac:dyDescent="0.2">
      <c r="A483" s="22" t="s">
        <v>1367</v>
      </c>
      <c r="B483" s="23" t="s">
        <v>1418</v>
      </c>
      <c r="C483" s="18">
        <v>154520</v>
      </c>
      <c r="D483" s="18">
        <v>62211.721450000005</v>
      </c>
      <c r="E483" s="18">
        <f t="shared" si="6"/>
        <v>40.261274559927514</v>
      </c>
      <c r="F483" s="20"/>
      <c r="G483" s="20"/>
    </row>
    <row r="484" spans="1:7" s="21" customFormat="1" ht="11.25" x14ac:dyDescent="0.2">
      <c r="A484" s="22" t="s">
        <v>388</v>
      </c>
      <c r="B484" s="23" t="s">
        <v>929</v>
      </c>
      <c r="C484" s="18">
        <v>49723.7</v>
      </c>
      <c r="D484" s="18">
        <v>20032.37054</v>
      </c>
      <c r="E484" s="18">
        <f t="shared" si="6"/>
        <v>40.287369081544618</v>
      </c>
      <c r="F484" s="20"/>
      <c r="G484" s="20"/>
    </row>
    <row r="485" spans="1:7" s="21" customFormat="1" ht="22.5" x14ac:dyDescent="0.2">
      <c r="A485" s="22" t="s">
        <v>389</v>
      </c>
      <c r="B485" s="23" t="s">
        <v>930</v>
      </c>
      <c r="C485" s="18">
        <v>49723.7</v>
      </c>
      <c r="D485" s="18">
        <v>20032.37054</v>
      </c>
      <c r="E485" s="18">
        <f t="shared" si="6"/>
        <v>40.287369081544618</v>
      </c>
      <c r="F485" s="20"/>
      <c r="G485" s="20"/>
    </row>
    <row r="486" spans="1:7" s="21" customFormat="1" ht="22.5" x14ac:dyDescent="0.2">
      <c r="A486" s="22" t="s">
        <v>390</v>
      </c>
      <c r="B486" s="23" t="s">
        <v>931</v>
      </c>
      <c r="C486" s="18">
        <v>19359.8</v>
      </c>
      <c r="D486" s="18">
        <v>12950.568220000001</v>
      </c>
      <c r="E486" s="18">
        <f t="shared" si="6"/>
        <v>66.894121943408507</v>
      </c>
      <c r="F486" s="20"/>
      <c r="G486" s="20"/>
    </row>
    <row r="487" spans="1:7" s="21" customFormat="1" ht="33.75" x14ac:dyDescent="0.2">
      <c r="A487" s="22" t="s">
        <v>391</v>
      </c>
      <c r="B487" s="24" t="s">
        <v>932</v>
      </c>
      <c r="C487" s="18">
        <v>19359.8</v>
      </c>
      <c r="D487" s="18">
        <v>12950.568220000001</v>
      </c>
      <c r="E487" s="18">
        <f t="shared" si="6"/>
        <v>66.894121943408507</v>
      </c>
      <c r="F487" s="20"/>
      <c r="G487" s="20"/>
    </row>
    <row r="488" spans="1:7" s="21" customFormat="1" ht="33.75" x14ac:dyDescent="0.2">
      <c r="A488" s="22" t="s">
        <v>392</v>
      </c>
      <c r="B488" s="23" t="s">
        <v>933</v>
      </c>
      <c r="C488" s="18">
        <v>151661.9</v>
      </c>
      <c r="D488" s="18">
        <v>151661.89996000001</v>
      </c>
      <c r="E488" s="18">
        <f t="shared" si="6"/>
        <v>99.999999973625549</v>
      </c>
      <c r="F488" s="20"/>
      <c r="G488" s="20"/>
    </row>
    <row r="489" spans="1:7" s="21" customFormat="1" ht="45" x14ac:dyDescent="0.2">
      <c r="A489" s="22" t="s">
        <v>393</v>
      </c>
      <c r="B489" s="23" t="s">
        <v>934</v>
      </c>
      <c r="C489" s="18">
        <v>151661.9</v>
      </c>
      <c r="D489" s="18">
        <v>151661.89996000001</v>
      </c>
      <c r="E489" s="18">
        <f t="shared" si="6"/>
        <v>99.999999973625549</v>
      </c>
      <c r="F489" s="20"/>
      <c r="G489" s="20"/>
    </row>
    <row r="490" spans="1:7" s="21" customFormat="1" ht="56.25" x14ac:dyDescent="0.2">
      <c r="A490" s="22" t="s">
        <v>394</v>
      </c>
      <c r="B490" s="23" t="s">
        <v>935</v>
      </c>
      <c r="C490" s="18">
        <v>9859.6</v>
      </c>
      <c r="D490" s="18">
        <v>9559.587019999999</v>
      </c>
      <c r="E490" s="18">
        <f t="shared" si="6"/>
        <v>96.957148565864728</v>
      </c>
      <c r="F490" s="20"/>
      <c r="G490" s="20"/>
    </row>
    <row r="491" spans="1:7" s="21" customFormat="1" ht="67.5" x14ac:dyDescent="0.2">
      <c r="A491" s="22" t="s">
        <v>1368</v>
      </c>
      <c r="B491" s="23" t="s">
        <v>936</v>
      </c>
      <c r="C491" s="18">
        <v>9859.6</v>
      </c>
      <c r="D491" s="18">
        <v>9559.587019999999</v>
      </c>
      <c r="E491" s="18">
        <f t="shared" si="6"/>
        <v>96.957148565864728</v>
      </c>
      <c r="F491" s="20"/>
      <c r="G491" s="20"/>
    </row>
    <row r="492" spans="1:7" s="21" customFormat="1" ht="22.5" x14ac:dyDescent="0.2">
      <c r="A492" s="22" t="s">
        <v>395</v>
      </c>
      <c r="B492" s="23" t="s">
        <v>937</v>
      </c>
      <c r="C492" s="18">
        <v>458222.4</v>
      </c>
      <c r="D492" s="18">
        <v>158506.52499000001</v>
      </c>
      <c r="E492" s="18">
        <f t="shared" si="6"/>
        <v>34.591614244524052</v>
      </c>
      <c r="F492" s="20"/>
      <c r="G492" s="20"/>
    </row>
    <row r="493" spans="1:7" s="1" customFormat="1" ht="22.5" x14ac:dyDescent="0.2">
      <c r="A493" s="22" t="s">
        <v>396</v>
      </c>
      <c r="B493" s="23" t="s">
        <v>938</v>
      </c>
      <c r="C493" s="18">
        <v>458222.4</v>
      </c>
      <c r="D493" s="18">
        <v>158506.52499000001</v>
      </c>
      <c r="E493" s="18">
        <f t="shared" si="6"/>
        <v>34.591614244524052</v>
      </c>
      <c r="F493" s="4"/>
      <c r="G493" s="4"/>
    </row>
    <row r="494" spans="1:7" s="1" customFormat="1" ht="22.5" x14ac:dyDescent="0.2">
      <c r="A494" s="22" t="s">
        <v>397</v>
      </c>
      <c r="B494" s="23" t="s">
        <v>939</v>
      </c>
      <c r="C494" s="18">
        <v>8928.6</v>
      </c>
      <c r="D494" s="18">
        <v>5661.9227999999994</v>
      </c>
      <c r="E494" s="18">
        <f t="shared" si="6"/>
        <v>63.413332437336187</v>
      </c>
      <c r="F494" s="4"/>
      <c r="G494" s="4"/>
    </row>
    <row r="495" spans="1:7" s="1" customFormat="1" ht="33.75" x14ac:dyDescent="0.2">
      <c r="A495" s="22" t="s">
        <v>398</v>
      </c>
      <c r="B495" s="23" t="s">
        <v>940</v>
      </c>
      <c r="C495" s="18">
        <v>8928.6</v>
      </c>
      <c r="D495" s="18">
        <v>5661.9227999999994</v>
      </c>
      <c r="E495" s="18">
        <f t="shared" si="6"/>
        <v>63.413332437336187</v>
      </c>
      <c r="F495" s="4"/>
      <c r="G495" s="4"/>
    </row>
    <row r="496" spans="1:7" s="1" customFormat="1" ht="56.25" x14ac:dyDescent="0.2">
      <c r="A496" s="22" t="s">
        <v>399</v>
      </c>
      <c r="B496" s="23" t="s">
        <v>941</v>
      </c>
      <c r="C496" s="18">
        <v>12750</v>
      </c>
      <c r="D496" s="18">
        <v>850</v>
      </c>
      <c r="E496" s="18">
        <f t="shared" si="6"/>
        <v>6.666666666666667</v>
      </c>
      <c r="F496" s="4"/>
      <c r="G496" s="4"/>
    </row>
    <row r="497" spans="1:7" s="21" customFormat="1" ht="56.25" x14ac:dyDescent="0.2">
      <c r="A497" s="22" t="s">
        <v>400</v>
      </c>
      <c r="B497" s="23" t="s">
        <v>942</v>
      </c>
      <c r="C497" s="18">
        <v>12750</v>
      </c>
      <c r="D497" s="18">
        <v>850</v>
      </c>
      <c r="E497" s="18">
        <f t="shared" si="6"/>
        <v>6.666666666666667</v>
      </c>
      <c r="F497" s="20"/>
      <c r="G497" s="20"/>
    </row>
    <row r="498" spans="1:7" s="21" customFormat="1" ht="22.5" x14ac:dyDescent="0.2">
      <c r="A498" s="22" t="s">
        <v>1369</v>
      </c>
      <c r="B498" s="24" t="s">
        <v>1419</v>
      </c>
      <c r="C498" s="18">
        <v>6218.7</v>
      </c>
      <c r="D498" s="18">
        <v>6218.7</v>
      </c>
      <c r="E498" s="18">
        <f t="shared" si="6"/>
        <v>100</v>
      </c>
      <c r="F498" s="20"/>
      <c r="G498" s="20"/>
    </row>
    <row r="499" spans="1:7" s="21" customFormat="1" ht="22.5" x14ac:dyDescent="0.2">
      <c r="A499" s="22" t="s">
        <v>1370</v>
      </c>
      <c r="B499" s="23" t="s">
        <v>1420</v>
      </c>
      <c r="C499" s="18">
        <v>6218.7</v>
      </c>
      <c r="D499" s="18">
        <v>6218.7</v>
      </c>
      <c r="E499" s="18">
        <f t="shared" si="6"/>
        <v>100</v>
      </c>
      <c r="F499" s="20"/>
      <c r="G499" s="20"/>
    </row>
    <row r="500" spans="1:7" s="21" customFormat="1" ht="67.5" x14ac:dyDescent="0.2">
      <c r="A500" s="22" t="s">
        <v>1371</v>
      </c>
      <c r="B500" s="23" t="s">
        <v>1421</v>
      </c>
      <c r="C500" s="18">
        <v>5779.3</v>
      </c>
      <c r="D500" s="18">
        <v>2147.8391499999998</v>
      </c>
      <c r="E500" s="18">
        <f t="shared" si="6"/>
        <v>37.164347758379037</v>
      </c>
      <c r="F500" s="20"/>
      <c r="G500" s="20"/>
    </row>
    <row r="501" spans="1:7" s="21" customFormat="1" ht="67.5" x14ac:dyDescent="0.2">
      <c r="A501" s="22" t="s">
        <v>1372</v>
      </c>
      <c r="B501" s="23" t="s">
        <v>1422</v>
      </c>
      <c r="C501" s="18">
        <v>5779.3</v>
      </c>
      <c r="D501" s="18">
        <v>2147.8391499999998</v>
      </c>
      <c r="E501" s="18">
        <f t="shared" si="6"/>
        <v>37.164347758379037</v>
      </c>
      <c r="F501" s="20"/>
      <c r="G501" s="20"/>
    </row>
    <row r="502" spans="1:7" s="21" customFormat="1" ht="45" x14ac:dyDescent="0.2">
      <c r="A502" s="22" t="s">
        <v>401</v>
      </c>
      <c r="B502" s="23" t="s">
        <v>943</v>
      </c>
      <c r="C502" s="18">
        <v>18489.900000000001</v>
      </c>
      <c r="D502" s="18">
        <v>0</v>
      </c>
      <c r="E502" s="18">
        <f t="shared" si="6"/>
        <v>0</v>
      </c>
      <c r="F502" s="20"/>
      <c r="G502" s="20"/>
    </row>
    <row r="503" spans="1:7" s="21" customFormat="1" ht="45" x14ac:dyDescent="0.2">
      <c r="A503" s="22" t="s">
        <v>402</v>
      </c>
      <c r="B503" s="23" t="s">
        <v>944</v>
      </c>
      <c r="C503" s="18">
        <v>18489.900000000001</v>
      </c>
      <c r="D503" s="18">
        <v>0</v>
      </c>
      <c r="E503" s="18">
        <f t="shared" si="6"/>
        <v>0</v>
      </c>
      <c r="F503" s="20"/>
      <c r="G503" s="20"/>
    </row>
    <row r="504" spans="1:7" s="1" customFormat="1" ht="33.75" x14ac:dyDescent="0.2">
      <c r="A504" s="22" t="s">
        <v>403</v>
      </c>
      <c r="B504" s="23" t="s">
        <v>945</v>
      </c>
      <c r="C504" s="18">
        <v>612031</v>
      </c>
      <c r="D504" s="18">
        <v>308572.71639999998</v>
      </c>
      <c r="E504" s="18">
        <f t="shared" si="6"/>
        <v>50.417824652672813</v>
      </c>
      <c r="F504" s="4"/>
      <c r="G504" s="4"/>
    </row>
    <row r="505" spans="1:7" s="1" customFormat="1" ht="45" x14ac:dyDescent="0.2">
      <c r="A505" s="22" t="s">
        <v>404</v>
      </c>
      <c r="B505" s="23" t="s">
        <v>946</v>
      </c>
      <c r="C505" s="18">
        <v>612031</v>
      </c>
      <c r="D505" s="18">
        <v>308572.71639999998</v>
      </c>
      <c r="E505" s="18">
        <f t="shared" si="6"/>
        <v>50.417824652672813</v>
      </c>
      <c r="F505" s="4"/>
      <c r="G505" s="4"/>
    </row>
    <row r="506" spans="1:7" s="21" customFormat="1" ht="33.75" x14ac:dyDescent="0.2">
      <c r="A506" s="22" t="s">
        <v>405</v>
      </c>
      <c r="B506" s="23" t="s">
        <v>947</v>
      </c>
      <c r="C506" s="18">
        <v>1140558.7</v>
      </c>
      <c r="D506" s="18">
        <v>761009.97714999993</v>
      </c>
      <c r="E506" s="18">
        <f t="shared" si="6"/>
        <v>66.722561245642154</v>
      </c>
      <c r="F506" s="20"/>
      <c r="G506" s="20"/>
    </row>
    <row r="507" spans="1:7" s="21" customFormat="1" ht="33.75" x14ac:dyDescent="0.2">
      <c r="A507" s="22" t="s">
        <v>406</v>
      </c>
      <c r="B507" s="23" t="s">
        <v>948</v>
      </c>
      <c r="C507" s="18">
        <v>1140558.7</v>
      </c>
      <c r="D507" s="18">
        <v>761009.97714999993</v>
      </c>
      <c r="E507" s="18">
        <f t="shared" si="6"/>
        <v>66.722561245642154</v>
      </c>
      <c r="F507" s="20"/>
      <c r="G507" s="20"/>
    </row>
    <row r="508" spans="1:7" s="21" customFormat="1" ht="33.75" x14ac:dyDescent="0.2">
      <c r="A508" s="22" t="s">
        <v>1373</v>
      </c>
      <c r="B508" s="23" t="s">
        <v>1423</v>
      </c>
      <c r="C508" s="18">
        <v>6849</v>
      </c>
      <c r="D508" s="18">
        <v>6849</v>
      </c>
      <c r="E508" s="18">
        <f t="shared" si="6"/>
        <v>100</v>
      </c>
      <c r="F508" s="20"/>
      <c r="G508" s="20"/>
    </row>
    <row r="509" spans="1:7" s="21" customFormat="1" ht="33.75" x14ac:dyDescent="0.2">
      <c r="A509" s="22" t="s">
        <v>1374</v>
      </c>
      <c r="B509" s="23" t="s">
        <v>1424</v>
      </c>
      <c r="C509" s="18">
        <v>6849</v>
      </c>
      <c r="D509" s="18">
        <v>6849</v>
      </c>
      <c r="E509" s="18">
        <f t="shared" si="6"/>
        <v>100</v>
      </c>
      <c r="F509" s="20"/>
      <c r="G509" s="20"/>
    </row>
    <row r="510" spans="1:7" s="21" customFormat="1" ht="22.5" x14ac:dyDescent="0.2">
      <c r="A510" s="22" t="s">
        <v>407</v>
      </c>
      <c r="B510" s="23" t="s">
        <v>949</v>
      </c>
      <c r="C510" s="18">
        <v>1032528.1</v>
      </c>
      <c r="D510" s="18">
        <v>228661.9755</v>
      </c>
      <c r="E510" s="18">
        <f t="shared" si="6"/>
        <v>22.145835595176539</v>
      </c>
      <c r="F510" s="20"/>
      <c r="G510" s="20"/>
    </row>
    <row r="511" spans="1:7" s="21" customFormat="1" ht="22.5" x14ac:dyDescent="0.2">
      <c r="A511" s="22" t="s">
        <v>408</v>
      </c>
      <c r="B511" s="23" t="s">
        <v>950</v>
      </c>
      <c r="C511" s="18">
        <v>1032528.1</v>
      </c>
      <c r="D511" s="18">
        <v>228661.9755</v>
      </c>
      <c r="E511" s="18">
        <f t="shared" si="6"/>
        <v>22.145835595176539</v>
      </c>
      <c r="F511" s="20"/>
      <c r="G511" s="20"/>
    </row>
    <row r="512" spans="1:7" s="21" customFormat="1" ht="22.5" x14ac:dyDescent="0.2">
      <c r="A512" s="22" t="s">
        <v>1375</v>
      </c>
      <c r="B512" s="23" t="s">
        <v>1425</v>
      </c>
      <c r="C512" s="18">
        <v>250211.1</v>
      </c>
      <c r="D512" s="18">
        <v>10726.359689999999</v>
      </c>
      <c r="E512" s="18">
        <f t="shared" si="6"/>
        <v>4.2869239973766149</v>
      </c>
      <c r="F512" s="20"/>
      <c r="G512" s="20"/>
    </row>
    <row r="513" spans="1:7" s="1" customFormat="1" ht="22.5" x14ac:dyDescent="0.2">
      <c r="A513" s="22" t="s">
        <v>1376</v>
      </c>
      <c r="B513" s="23" t="s">
        <v>1426</v>
      </c>
      <c r="C513" s="18">
        <v>250211.1</v>
      </c>
      <c r="D513" s="18">
        <v>10726.359689999999</v>
      </c>
      <c r="E513" s="18">
        <f t="shared" si="6"/>
        <v>4.2869239973766149</v>
      </c>
      <c r="F513" s="4"/>
      <c r="G513" s="4"/>
    </row>
    <row r="514" spans="1:7" s="1" customFormat="1" ht="56.25" x14ac:dyDescent="0.2">
      <c r="A514" s="22" t="s">
        <v>409</v>
      </c>
      <c r="B514" s="23" t="s">
        <v>951</v>
      </c>
      <c r="C514" s="18">
        <v>18135.900000000001</v>
      </c>
      <c r="D514" s="18">
        <v>17450.287250000001</v>
      </c>
      <c r="E514" s="18">
        <f t="shared" si="6"/>
        <v>96.219582430428048</v>
      </c>
      <c r="F514" s="4"/>
      <c r="G514" s="4"/>
    </row>
    <row r="515" spans="1:7" s="1" customFormat="1" ht="56.25" x14ac:dyDescent="0.2">
      <c r="A515" s="22" t="s">
        <v>410</v>
      </c>
      <c r="B515" s="23" t="s">
        <v>952</v>
      </c>
      <c r="C515" s="18">
        <v>18135.900000000001</v>
      </c>
      <c r="D515" s="18">
        <v>17450.287250000001</v>
      </c>
      <c r="E515" s="18">
        <f t="shared" si="6"/>
        <v>96.219582430428048</v>
      </c>
      <c r="F515" s="4"/>
      <c r="G515" s="4"/>
    </row>
    <row r="516" spans="1:7" s="1" customFormat="1" ht="22.5" x14ac:dyDescent="0.2">
      <c r="A516" s="22" t="s">
        <v>411</v>
      </c>
      <c r="B516" s="23" t="s">
        <v>953</v>
      </c>
      <c r="C516" s="18">
        <v>6732757.9000000004</v>
      </c>
      <c r="D516" s="18">
        <v>6159384.2120300001</v>
      </c>
      <c r="E516" s="18">
        <f t="shared" si="6"/>
        <v>91.483821392567819</v>
      </c>
      <c r="F516" s="4"/>
      <c r="G516" s="4"/>
    </row>
    <row r="517" spans="1:7" s="21" customFormat="1" ht="33.75" x14ac:dyDescent="0.2">
      <c r="A517" s="22" t="s">
        <v>412</v>
      </c>
      <c r="B517" s="23" t="s">
        <v>954</v>
      </c>
      <c r="C517" s="18">
        <v>6732757.9000000004</v>
      </c>
      <c r="D517" s="18">
        <v>6159384.2120300001</v>
      </c>
      <c r="E517" s="18">
        <f t="shared" si="6"/>
        <v>91.483821392567819</v>
      </c>
      <c r="F517" s="20"/>
      <c r="G517" s="20"/>
    </row>
    <row r="518" spans="1:7" s="21" customFormat="1" ht="45" x14ac:dyDescent="0.2">
      <c r="A518" s="22" t="s">
        <v>413</v>
      </c>
      <c r="B518" s="23" t="s">
        <v>955</v>
      </c>
      <c r="C518" s="18">
        <v>14755.9</v>
      </c>
      <c r="D518" s="18">
        <v>11933.19506</v>
      </c>
      <c r="E518" s="18">
        <f t="shared" si="6"/>
        <v>80.870669088296893</v>
      </c>
      <c r="F518" s="20"/>
      <c r="G518" s="20"/>
    </row>
    <row r="519" spans="1:7" s="21" customFormat="1" ht="33.75" x14ac:dyDescent="0.2">
      <c r="A519" s="22" t="s">
        <v>414</v>
      </c>
      <c r="B519" s="23" t="s">
        <v>956</v>
      </c>
      <c r="C519" s="18">
        <v>292301.09999999998</v>
      </c>
      <c r="D519" s="18">
        <v>130590.37415</v>
      </c>
      <c r="E519" s="18">
        <f t="shared" si="6"/>
        <v>44.676661890769488</v>
      </c>
      <c r="F519" s="20"/>
      <c r="G519" s="20"/>
    </row>
    <row r="520" spans="1:7" s="21" customFormat="1" ht="45" x14ac:dyDescent="0.2">
      <c r="A520" s="22" t="s">
        <v>1377</v>
      </c>
      <c r="B520" s="24" t="s">
        <v>1427</v>
      </c>
      <c r="C520" s="18">
        <v>35707.300000000003</v>
      </c>
      <c r="D520" s="18">
        <v>0</v>
      </c>
      <c r="E520" s="18">
        <f t="shared" si="6"/>
        <v>0</v>
      </c>
      <c r="F520" s="20"/>
      <c r="G520" s="20"/>
    </row>
    <row r="521" spans="1:7" s="21" customFormat="1" ht="45" x14ac:dyDescent="0.2">
      <c r="A521" s="22" t="s">
        <v>1378</v>
      </c>
      <c r="B521" s="23" t="s">
        <v>1428</v>
      </c>
      <c r="C521" s="18">
        <v>35707.300000000003</v>
      </c>
      <c r="D521" s="18">
        <v>0</v>
      </c>
      <c r="E521" s="18">
        <f t="shared" si="6"/>
        <v>0</v>
      </c>
      <c r="F521" s="20"/>
      <c r="G521" s="20"/>
    </row>
    <row r="522" spans="1:7" s="21" customFormat="1" ht="33.75" x14ac:dyDescent="0.2">
      <c r="A522" s="22" t="s">
        <v>1379</v>
      </c>
      <c r="B522" s="23" t="s">
        <v>1429</v>
      </c>
      <c r="C522" s="18">
        <v>276375.3</v>
      </c>
      <c r="D522" s="18">
        <v>276375.29999000003</v>
      </c>
      <c r="E522" s="18">
        <f t="shared" si="6"/>
        <v>99.999999996381746</v>
      </c>
      <c r="F522" s="20"/>
      <c r="G522" s="20"/>
    </row>
    <row r="523" spans="1:7" s="21" customFormat="1" ht="45" x14ac:dyDescent="0.2">
      <c r="A523" s="22" t="s">
        <v>1380</v>
      </c>
      <c r="B523" s="23" t="s">
        <v>1430</v>
      </c>
      <c r="C523" s="18">
        <v>276375.3</v>
      </c>
      <c r="D523" s="18">
        <v>276375.29999000003</v>
      </c>
      <c r="E523" s="18">
        <f t="shared" si="6"/>
        <v>99.999999996381746</v>
      </c>
      <c r="F523" s="20"/>
      <c r="G523" s="20"/>
    </row>
    <row r="524" spans="1:7" s="21" customFormat="1" ht="22.5" x14ac:dyDescent="0.2">
      <c r="A524" s="22" t="s">
        <v>1381</v>
      </c>
      <c r="B524" s="23" t="s">
        <v>1431</v>
      </c>
      <c r="C524" s="18">
        <v>156204.1</v>
      </c>
      <c r="D524" s="18">
        <v>108287.3701</v>
      </c>
      <c r="E524" s="18">
        <f t="shared" si="6"/>
        <v>69.324281564952514</v>
      </c>
      <c r="F524" s="20"/>
      <c r="G524" s="20"/>
    </row>
    <row r="525" spans="1:7" s="21" customFormat="1" ht="33.75" x14ac:dyDescent="0.2">
      <c r="A525" s="22" t="s">
        <v>1382</v>
      </c>
      <c r="B525" s="23" t="s">
        <v>1432</v>
      </c>
      <c r="C525" s="18">
        <v>156204.1</v>
      </c>
      <c r="D525" s="18">
        <v>108287.3701</v>
      </c>
      <c r="E525" s="18">
        <f t="shared" si="6"/>
        <v>69.324281564952514</v>
      </c>
      <c r="F525" s="20"/>
      <c r="G525" s="20"/>
    </row>
    <row r="526" spans="1:7" s="21" customFormat="1" ht="33.75" x14ac:dyDescent="0.2">
      <c r="A526" s="22" t="s">
        <v>1589</v>
      </c>
      <c r="B526" s="23" t="s">
        <v>1590</v>
      </c>
      <c r="C526" s="18">
        <v>105957.4</v>
      </c>
      <c r="D526" s="18">
        <v>0</v>
      </c>
      <c r="E526" s="18">
        <f t="shared" si="6"/>
        <v>0</v>
      </c>
      <c r="F526" s="20"/>
      <c r="G526" s="20"/>
    </row>
    <row r="527" spans="1:7" s="21" customFormat="1" ht="33.75" x14ac:dyDescent="0.2">
      <c r="A527" s="22" t="s">
        <v>1591</v>
      </c>
      <c r="B527" s="23" t="s">
        <v>1592</v>
      </c>
      <c r="C527" s="18">
        <v>105957.4</v>
      </c>
      <c r="D527" s="18">
        <v>0</v>
      </c>
      <c r="E527" s="18">
        <f t="shared" si="6"/>
        <v>0</v>
      </c>
      <c r="F527" s="20"/>
      <c r="G527" s="20"/>
    </row>
    <row r="528" spans="1:7" s="1" customFormat="1" ht="11.25" x14ac:dyDescent="0.2">
      <c r="A528" s="22" t="s">
        <v>1383</v>
      </c>
      <c r="B528" s="23" t="s">
        <v>1433</v>
      </c>
      <c r="C528" s="18">
        <v>1000</v>
      </c>
      <c r="D528" s="18">
        <v>1000</v>
      </c>
      <c r="E528" s="18">
        <f t="shared" si="6"/>
        <v>100</v>
      </c>
      <c r="F528" s="4"/>
      <c r="G528" s="4"/>
    </row>
    <row r="529" spans="1:7" s="1" customFormat="1" ht="22.5" x14ac:dyDescent="0.2">
      <c r="A529" s="22" t="s">
        <v>1384</v>
      </c>
      <c r="B529" s="23" t="s">
        <v>1434</v>
      </c>
      <c r="C529" s="18">
        <v>1000</v>
      </c>
      <c r="D529" s="18">
        <v>1000</v>
      </c>
      <c r="E529" s="18">
        <f t="shared" si="6"/>
        <v>100</v>
      </c>
      <c r="F529" s="4"/>
      <c r="G529" s="4"/>
    </row>
    <row r="530" spans="1:7" s="1" customFormat="1" ht="11.25" x14ac:dyDescent="0.2">
      <c r="A530" s="22" t="s">
        <v>1470</v>
      </c>
      <c r="B530" s="23" t="s">
        <v>1492</v>
      </c>
      <c r="C530" s="18">
        <v>14550</v>
      </c>
      <c r="D530" s="18">
        <v>2517.4351699999997</v>
      </c>
      <c r="E530" s="18">
        <f t="shared" si="6"/>
        <v>17.301959931271476</v>
      </c>
      <c r="F530" s="4"/>
      <c r="G530" s="4"/>
    </row>
    <row r="531" spans="1:7" s="21" customFormat="1" ht="22.5" x14ac:dyDescent="0.2">
      <c r="A531" s="22" t="s">
        <v>1471</v>
      </c>
      <c r="B531" s="23" t="s">
        <v>1493</v>
      </c>
      <c r="C531" s="18">
        <v>14550</v>
      </c>
      <c r="D531" s="18">
        <v>2517.4351699999997</v>
      </c>
      <c r="E531" s="18">
        <f t="shared" ref="E531:E594" si="7">D531/C531*100</f>
        <v>17.301959931271476</v>
      </c>
      <c r="F531" s="20"/>
      <c r="G531" s="20"/>
    </row>
    <row r="532" spans="1:7" s="21" customFormat="1" ht="22.5" x14ac:dyDescent="0.2">
      <c r="A532" s="22" t="s">
        <v>415</v>
      </c>
      <c r="B532" s="23" t="s">
        <v>957</v>
      </c>
      <c r="C532" s="18">
        <v>5814.9</v>
      </c>
      <c r="D532" s="18">
        <v>3227.2921800000004</v>
      </c>
      <c r="E532" s="18">
        <f t="shared" si="7"/>
        <v>55.500390032502722</v>
      </c>
      <c r="F532" s="20"/>
      <c r="G532" s="20"/>
    </row>
    <row r="533" spans="1:7" s="21" customFormat="1" ht="22.5" x14ac:dyDescent="0.2">
      <c r="A533" s="22" t="s">
        <v>416</v>
      </c>
      <c r="B533" s="23" t="s">
        <v>958</v>
      </c>
      <c r="C533" s="18">
        <v>5814.9</v>
      </c>
      <c r="D533" s="18">
        <v>3227.2921800000004</v>
      </c>
      <c r="E533" s="18">
        <f t="shared" si="7"/>
        <v>55.500390032502722</v>
      </c>
      <c r="F533" s="20"/>
      <c r="G533" s="20"/>
    </row>
    <row r="534" spans="1:7" s="21" customFormat="1" ht="33.75" x14ac:dyDescent="0.2">
      <c r="A534" s="22" t="s">
        <v>417</v>
      </c>
      <c r="B534" s="23" t="s">
        <v>959</v>
      </c>
      <c r="C534" s="18">
        <v>11520.7</v>
      </c>
      <c r="D534" s="18">
        <v>11365.556550000001</v>
      </c>
      <c r="E534" s="18">
        <f t="shared" si="7"/>
        <v>98.653350490855601</v>
      </c>
      <c r="F534" s="20"/>
      <c r="G534" s="20"/>
    </row>
    <row r="535" spans="1:7" s="21" customFormat="1" ht="33.75" x14ac:dyDescent="0.2">
      <c r="A535" s="22" t="s">
        <v>418</v>
      </c>
      <c r="B535" s="23" t="s">
        <v>960</v>
      </c>
      <c r="C535" s="18">
        <v>4822.8999999999996</v>
      </c>
      <c r="D535" s="18">
        <v>2896.6717000000003</v>
      </c>
      <c r="E535" s="18">
        <f t="shared" si="7"/>
        <v>60.060787078313894</v>
      </c>
      <c r="F535" s="20"/>
      <c r="G535" s="20"/>
    </row>
    <row r="536" spans="1:7" s="21" customFormat="1" ht="45" x14ac:dyDescent="0.2">
      <c r="A536" s="22" t="s">
        <v>419</v>
      </c>
      <c r="B536" s="23" t="s">
        <v>961</v>
      </c>
      <c r="C536" s="18">
        <v>4822.8999999999996</v>
      </c>
      <c r="D536" s="18">
        <v>2896.6717000000003</v>
      </c>
      <c r="E536" s="18">
        <f t="shared" si="7"/>
        <v>60.060787078313894</v>
      </c>
      <c r="F536" s="20"/>
      <c r="G536" s="20"/>
    </row>
    <row r="537" spans="1:7" s="21" customFormat="1" ht="33.75" x14ac:dyDescent="0.2">
      <c r="A537" s="22" t="s">
        <v>420</v>
      </c>
      <c r="B537" s="23" t="s">
        <v>962</v>
      </c>
      <c r="C537" s="18">
        <v>18765.900000000001</v>
      </c>
      <c r="D537" s="18">
        <v>18506.10686</v>
      </c>
      <c r="E537" s="18">
        <f t="shared" si="7"/>
        <v>98.615610548921168</v>
      </c>
      <c r="F537" s="20"/>
      <c r="G537" s="20"/>
    </row>
    <row r="538" spans="1:7" s="21" customFormat="1" ht="33.75" x14ac:dyDescent="0.2">
      <c r="A538" s="22" t="s">
        <v>421</v>
      </c>
      <c r="B538" s="23" t="s">
        <v>963</v>
      </c>
      <c r="C538" s="18">
        <v>18765.900000000001</v>
      </c>
      <c r="D538" s="18">
        <v>18506.10686</v>
      </c>
      <c r="E538" s="18">
        <f t="shared" si="7"/>
        <v>98.615610548921168</v>
      </c>
      <c r="F538" s="20"/>
      <c r="G538" s="20"/>
    </row>
    <row r="539" spans="1:7" s="21" customFormat="1" ht="22.5" x14ac:dyDescent="0.2">
      <c r="A539" s="22" t="s">
        <v>422</v>
      </c>
      <c r="B539" s="23" t="s">
        <v>964</v>
      </c>
      <c r="C539" s="18">
        <v>53575</v>
      </c>
      <c r="D539" s="18">
        <v>33985.364179999997</v>
      </c>
      <c r="E539" s="18">
        <f t="shared" si="7"/>
        <v>63.435117461502564</v>
      </c>
      <c r="F539" s="20"/>
      <c r="G539" s="20"/>
    </row>
    <row r="540" spans="1:7" s="21" customFormat="1" ht="22.5" x14ac:dyDescent="0.2">
      <c r="A540" s="22" t="s">
        <v>423</v>
      </c>
      <c r="B540" s="23" t="s">
        <v>965</v>
      </c>
      <c r="C540" s="18">
        <v>53575</v>
      </c>
      <c r="D540" s="18">
        <v>33985.364179999997</v>
      </c>
      <c r="E540" s="18">
        <f t="shared" si="7"/>
        <v>63.435117461502564</v>
      </c>
      <c r="F540" s="20"/>
      <c r="G540" s="20"/>
    </row>
    <row r="541" spans="1:7" s="21" customFormat="1" ht="22.5" x14ac:dyDescent="0.2">
      <c r="A541" s="22" t="s">
        <v>424</v>
      </c>
      <c r="B541" s="23" t="s">
        <v>966</v>
      </c>
      <c r="C541" s="18">
        <v>29928.6152</v>
      </c>
      <c r="D541" s="18">
        <v>29220.56509</v>
      </c>
      <c r="E541" s="18">
        <f t="shared" si="7"/>
        <v>97.634203569833062</v>
      </c>
      <c r="F541" s="20"/>
      <c r="G541" s="20"/>
    </row>
    <row r="542" spans="1:7" s="21" customFormat="1" ht="22.5" x14ac:dyDescent="0.2">
      <c r="A542" s="22" t="s">
        <v>425</v>
      </c>
      <c r="B542" s="23" t="s">
        <v>967</v>
      </c>
      <c r="C542" s="18">
        <v>29928.6</v>
      </c>
      <c r="D542" s="18">
        <v>29220.56509</v>
      </c>
      <c r="E542" s="18">
        <f t="shared" si="7"/>
        <v>97.634253155844249</v>
      </c>
      <c r="F542" s="20"/>
      <c r="G542" s="20"/>
    </row>
    <row r="543" spans="1:7" s="21" customFormat="1" ht="22.5" x14ac:dyDescent="0.2">
      <c r="A543" s="22" t="s">
        <v>1593</v>
      </c>
      <c r="B543" s="23" t="s">
        <v>1594</v>
      </c>
      <c r="C543" s="18">
        <v>1.52E-2</v>
      </c>
      <c r="D543" s="18">
        <v>0</v>
      </c>
      <c r="E543" s="18">
        <f t="shared" si="7"/>
        <v>0</v>
      </c>
      <c r="F543" s="20"/>
      <c r="G543" s="20"/>
    </row>
    <row r="544" spans="1:7" s="21" customFormat="1" ht="22.5" x14ac:dyDescent="0.2">
      <c r="A544" s="22" t="s">
        <v>1385</v>
      </c>
      <c r="B544" s="23" t="s">
        <v>1435</v>
      </c>
      <c r="C544" s="18">
        <v>292095.8</v>
      </c>
      <c r="D544" s="18">
        <v>209888.81374000001</v>
      </c>
      <c r="E544" s="18">
        <f t="shared" si="7"/>
        <v>71.856156007720756</v>
      </c>
      <c r="F544" s="20"/>
      <c r="G544" s="20"/>
    </row>
    <row r="545" spans="1:7" s="21" customFormat="1" ht="33.75" x14ac:dyDescent="0.2">
      <c r="A545" s="22" t="s">
        <v>1386</v>
      </c>
      <c r="B545" s="23" t="s">
        <v>1436</v>
      </c>
      <c r="C545" s="18">
        <v>292095.8</v>
      </c>
      <c r="D545" s="18">
        <v>209888.81374000001</v>
      </c>
      <c r="E545" s="18">
        <f t="shared" si="7"/>
        <v>71.856156007720756</v>
      </c>
      <c r="F545" s="20"/>
      <c r="G545" s="20"/>
    </row>
    <row r="546" spans="1:7" s="21" customFormat="1" ht="11.25" x14ac:dyDescent="0.2">
      <c r="A546" s="22" t="s">
        <v>426</v>
      </c>
      <c r="B546" s="23" t="s">
        <v>968</v>
      </c>
      <c r="C546" s="18">
        <v>5098</v>
      </c>
      <c r="D546" s="18">
        <v>1138.8246100000001</v>
      </c>
      <c r="E546" s="18">
        <f t="shared" si="7"/>
        <v>22.338654570419774</v>
      </c>
      <c r="F546" s="20"/>
      <c r="G546" s="20"/>
    </row>
    <row r="547" spans="1:7" s="1" customFormat="1" ht="22.5" x14ac:dyDescent="0.2">
      <c r="A547" s="22" t="s">
        <v>427</v>
      </c>
      <c r="B547" s="23" t="s">
        <v>969</v>
      </c>
      <c r="C547" s="18">
        <v>5098</v>
      </c>
      <c r="D547" s="18">
        <v>1138.8246100000001</v>
      </c>
      <c r="E547" s="18">
        <f t="shared" si="7"/>
        <v>22.338654570419774</v>
      </c>
      <c r="F547" s="4"/>
      <c r="G547" s="4"/>
    </row>
    <row r="548" spans="1:7" s="21" customFormat="1" ht="22.5" x14ac:dyDescent="0.2">
      <c r="A548" s="22" t="s">
        <v>428</v>
      </c>
      <c r="B548" s="23" t="s">
        <v>970</v>
      </c>
      <c r="C548" s="18">
        <v>31854.3</v>
      </c>
      <c r="D548" s="18">
        <v>9112.8990299999987</v>
      </c>
      <c r="E548" s="18">
        <f t="shared" si="7"/>
        <v>28.608065567286044</v>
      </c>
      <c r="F548" s="20"/>
      <c r="G548" s="20"/>
    </row>
    <row r="549" spans="1:7" s="21" customFormat="1" ht="22.5" x14ac:dyDescent="0.2">
      <c r="A549" s="22" t="s">
        <v>429</v>
      </c>
      <c r="B549" s="23" t="s">
        <v>971</v>
      </c>
      <c r="C549" s="18">
        <v>31854.3</v>
      </c>
      <c r="D549" s="18">
        <v>9112.8990299999987</v>
      </c>
      <c r="E549" s="18">
        <f t="shared" si="7"/>
        <v>28.608065567286044</v>
      </c>
      <c r="F549" s="20"/>
      <c r="G549" s="20"/>
    </row>
    <row r="550" spans="1:7" s="21" customFormat="1" ht="22.5" x14ac:dyDescent="0.2">
      <c r="A550" s="22" t="s">
        <v>430</v>
      </c>
      <c r="B550" s="23" t="s">
        <v>972</v>
      </c>
      <c r="C550" s="18">
        <v>16178.2</v>
      </c>
      <c r="D550" s="18">
        <v>12344.671550000001</v>
      </c>
      <c r="E550" s="18">
        <f t="shared" si="7"/>
        <v>76.304357406880868</v>
      </c>
      <c r="F550" s="20"/>
      <c r="G550" s="20"/>
    </row>
    <row r="551" spans="1:7" s="21" customFormat="1" ht="33.75" x14ac:dyDescent="0.2">
      <c r="A551" s="22" t="s">
        <v>431</v>
      </c>
      <c r="B551" s="23" t="s">
        <v>973</v>
      </c>
      <c r="C551" s="18">
        <v>16178.2</v>
      </c>
      <c r="D551" s="18">
        <v>12344.671550000001</v>
      </c>
      <c r="E551" s="18">
        <f t="shared" si="7"/>
        <v>76.304357406880868</v>
      </c>
      <c r="F551" s="20"/>
      <c r="G551" s="20"/>
    </row>
    <row r="552" spans="1:7" s="1" customFormat="1" ht="22.5" x14ac:dyDescent="0.2">
      <c r="A552" s="22" t="s">
        <v>432</v>
      </c>
      <c r="B552" s="23" t="s">
        <v>974</v>
      </c>
      <c r="C552" s="18">
        <v>5286.7</v>
      </c>
      <c r="D552" s="18">
        <v>2635.03665</v>
      </c>
      <c r="E552" s="18">
        <f t="shared" si="7"/>
        <v>49.842749730455672</v>
      </c>
      <c r="F552" s="4"/>
      <c r="G552" s="4"/>
    </row>
    <row r="553" spans="1:7" s="1" customFormat="1" ht="33.75" x14ac:dyDescent="0.2">
      <c r="A553" s="22" t="s">
        <v>433</v>
      </c>
      <c r="B553" s="23" t="s">
        <v>975</v>
      </c>
      <c r="C553" s="18">
        <v>5286.7</v>
      </c>
      <c r="D553" s="18">
        <v>2635.03665</v>
      </c>
      <c r="E553" s="18">
        <f t="shared" si="7"/>
        <v>49.842749730455672</v>
      </c>
      <c r="F553" s="4"/>
      <c r="G553" s="4"/>
    </row>
    <row r="554" spans="1:7" s="1" customFormat="1" ht="11.25" x14ac:dyDescent="0.2">
      <c r="A554" s="22" t="s">
        <v>434</v>
      </c>
      <c r="B554" s="23" t="s">
        <v>976</v>
      </c>
      <c r="C554" s="18">
        <v>18134.400000000001</v>
      </c>
      <c r="D554" s="18">
        <v>6199.7999500000005</v>
      </c>
      <c r="E554" s="18">
        <f t="shared" si="7"/>
        <v>34.188062191194632</v>
      </c>
      <c r="F554" s="4"/>
      <c r="G554" s="4"/>
    </row>
    <row r="555" spans="1:7" s="1" customFormat="1" ht="22.5" x14ac:dyDescent="0.2">
      <c r="A555" s="22" t="s">
        <v>435</v>
      </c>
      <c r="B555" s="23" t="s">
        <v>977</v>
      </c>
      <c r="C555" s="18">
        <v>15303.9</v>
      </c>
      <c r="D555" s="18">
        <v>6199.7999500000005</v>
      </c>
      <c r="E555" s="18">
        <f t="shared" si="7"/>
        <v>40.511241905658039</v>
      </c>
      <c r="F555" s="4"/>
      <c r="G555" s="4"/>
    </row>
    <row r="556" spans="1:7" s="21" customFormat="1" ht="22.5" x14ac:dyDescent="0.2">
      <c r="A556" s="22" t="s">
        <v>1595</v>
      </c>
      <c r="B556" s="23" t="s">
        <v>1596</v>
      </c>
      <c r="C556" s="18">
        <v>2830.5</v>
      </c>
      <c r="D556" s="18">
        <v>0</v>
      </c>
      <c r="E556" s="18">
        <f t="shared" si="7"/>
        <v>0</v>
      </c>
      <c r="F556" s="20"/>
      <c r="G556" s="20"/>
    </row>
    <row r="557" spans="1:7" s="21" customFormat="1" ht="22.5" x14ac:dyDescent="0.2">
      <c r="A557" s="22" t="s">
        <v>436</v>
      </c>
      <c r="B557" s="23" t="s">
        <v>978</v>
      </c>
      <c r="C557" s="18">
        <v>107197.1</v>
      </c>
      <c r="D557" s="18">
        <v>107197.1</v>
      </c>
      <c r="E557" s="18">
        <f t="shared" si="7"/>
        <v>100</v>
      </c>
      <c r="F557" s="20"/>
      <c r="G557" s="20"/>
    </row>
    <row r="558" spans="1:7" s="21" customFormat="1" ht="33.75" x14ac:dyDescent="0.2">
      <c r="A558" s="22" t="s">
        <v>437</v>
      </c>
      <c r="B558" s="23" t="s">
        <v>979</v>
      </c>
      <c r="C558" s="18">
        <v>107197.1</v>
      </c>
      <c r="D558" s="18">
        <v>107197.1</v>
      </c>
      <c r="E558" s="18">
        <f t="shared" si="7"/>
        <v>100</v>
      </c>
      <c r="F558" s="20"/>
      <c r="G558" s="20"/>
    </row>
    <row r="559" spans="1:7" s="21" customFormat="1" ht="22.5" x14ac:dyDescent="0.2">
      <c r="A559" s="22" t="s">
        <v>1387</v>
      </c>
      <c r="B559" s="23" t="s">
        <v>1437</v>
      </c>
      <c r="C559" s="18">
        <v>277674</v>
      </c>
      <c r="D559" s="18">
        <v>263242.53234999999</v>
      </c>
      <c r="E559" s="18">
        <f t="shared" si="7"/>
        <v>94.802729945907799</v>
      </c>
      <c r="F559" s="20"/>
      <c r="G559" s="20"/>
    </row>
    <row r="560" spans="1:7" s="21" customFormat="1" ht="33.75" x14ac:dyDescent="0.2">
      <c r="A560" s="22" t="s">
        <v>438</v>
      </c>
      <c r="B560" s="23" t="s">
        <v>980</v>
      </c>
      <c r="C560" s="18">
        <v>277674</v>
      </c>
      <c r="D560" s="18">
        <v>263242.53234999999</v>
      </c>
      <c r="E560" s="18">
        <f t="shared" si="7"/>
        <v>94.802729945907799</v>
      </c>
      <c r="F560" s="20"/>
      <c r="G560" s="20"/>
    </row>
    <row r="561" spans="1:7" s="21" customFormat="1" ht="45" x14ac:dyDescent="0.2">
      <c r="A561" s="22" t="s">
        <v>439</v>
      </c>
      <c r="B561" s="23" t="s">
        <v>981</v>
      </c>
      <c r="C561" s="18">
        <v>68527.5</v>
      </c>
      <c r="D561" s="18">
        <v>66081.3</v>
      </c>
      <c r="E561" s="18">
        <f t="shared" si="7"/>
        <v>96.430338185400018</v>
      </c>
      <c r="F561" s="20"/>
      <c r="G561" s="20"/>
    </row>
    <row r="562" spans="1:7" s="1" customFormat="1" ht="45" x14ac:dyDescent="0.2">
      <c r="A562" s="22" t="s">
        <v>440</v>
      </c>
      <c r="B562" s="23" t="s">
        <v>982</v>
      </c>
      <c r="C562" s="18">
        <v>68527.5</v>
      </c>
      <c r="D562" s="18">
        <v>66081.3</v>
      </c>
      <c r="E562" s="18">
        <f t="shared" si="7"/>
        <v>96.430338185400018</v>
      </c>
      <c r="F562" s="4"/>
      <c r="G562" s="4"/>
    </row>
    <row r="563" spans="1:7" s="1" customFormat="1" ht="22.5" x14ac:dyDescent="0.2">
      <c r="A563" s="22" t="s">
        <v>441</v>
      </c>
      <c r="B563" s="23" t="s">
        <v>983</v>
      </c>
      <c r="C563" s="18">
        <v>56576.5</v>
      </c>
      <c r="D563" s="18">
        <v>40291.590109999997</v>
      </c>
      <c r="E563" s="18">
        <f t="shared" si="7"/>
        <v>71.216123496504721</v>
      </c>
      <c r="F563" s="4"/>
      <c r="G563" s="4"/>
    </row>
    <row r="564" spans="1:7" s="21" customFormat="1" ht="22.5" x14ac:dyDescent="0.2">
      <c r="A564" s="22" t="s">
        <v>442</v>
      </c>
      <c r="B564" s="23" t="s">
        <v>984</v>
      </c>
      <c r="C564" s="18">
        <v>314134</v>
      </c>
      <c r="D564" s="18">
        <v>139787.65881999998</v>
      </c>
      <c r="E564" s="18">
        <f t="shared" si="7"/>
        <v>44.499372503453934</v>
      </c>
      <c r="F564" s="20"/>
      <c r="G564" s="20"/>
    </row>
    <row r="565" spans="1:7" s="21" customFormat="1" ht="22.5" x14ac:dyDescent="0.2">
      <c r="A565" s="22" t="s">
        <v>443</v>
      </c>
      <c r="B565" s="23" t="s">
        <v>985</v>
      </c>
      <c r="C565" s="18">
        <v>314134</v>
      </c>
      <c r="D565" s="18">
        <v>139787.65881999998</v>
      </c>
      <c r="E565" s="18">
        <f t="shared" si="7"/>
        <v>44.499372503453934</v>
      </c>
      <c r="F565" s="20"/>
      <c r="G565" s="20"/>
    </row>
    <row r="566" spans="1:7" s="21" customFormat="1" ht="33.75" x14ac:dyDescent="0.2">
      <c r="A566" s="22" t="s">
        <v>1388</v>
      </c>
      <c r="B566" s="23" t="s">
        <v>1438</v>
      </c>
      <c r="C566" s="18">
        <v>95690.8</v>
      </c>
      <c r="D566" s="18">
        <v>86144.868230000007</v>
      </c>
      <c r="E566" s="18">
        <f t="shared" si="7"/>
        <v>90.024190653646968</v>
      </c>
      <c r="F566" s="20"/>
      <c r="G566" s="20"/>
    </row>
    <row r="567" spans="1:7" s="21" customFormat="1" ht="33.75" x14ac:dyDescent="0.2">
      <c r="A567" s="22" t="s">
        <v>444</v>
      </c>
      <c r="B567" s="24" t="s">
        <v>986</v>
      </c>
      <c r="C567" s="18">
        <v>7201.7</v>
      </c>
      <c r="D567" s="18">
        <v>0</v>
      </c>
      <c r="E567" s="18">
        <f t="shared" si="7"/>
        <v>0</v>
      </c>
      <c r="F567" s="20"/>
      <c r="G567" s="20"/>
    </row>
    <row r="568" spans="1:7" s="21" customFormat="1" ht="22.5" x14ac:dyDescent="0.2">
      <c r="A568" s="22" t="s">
        <v>445</v>
      </c>
      <c r="B568" s="23" t="s">
        <v>987</v>
      </c>
      <c r="C568" s="18">
        <v>13475.933000000001</v>
      </c>
      <c r="D568" s="18">
        <v>7223.3302899999999</v>
      </c>
      <c r="E568" s="18">
        <f t="shared" si="7"/>
        <v>53.601708245358594</v>
      </c>
      <c r="F568" s="20"/>
      <c r="G568" s="20"/>
    </row>
    <row r="569" spans="1:7" s="1" customFormat="1" ht="22.5" x14ac:dyDescent="0.2">
      <c r="A569" s="22" t="s">
        <v>446</v>
      </c>
      <c r="B569" s="23" t="s">
        <v>988</v>
      </c>
      <c r="C569" s="18">
        <v>13151.3</v>
      </c>
      <c r="D569" s="18">
        <v>7223.3302899999999</v>
      </c>
      <c r="E569" s="18">
        <f t="shared" si="7"/>
        <v>54.924838533072773</v>
      </c>
      <c r="F569" s="4"/>
      <c r="G569" s="4"/>
    </row>
    <row r="570" spans="1:7" s="1" customFormat="1" ht="22.5" x14ac:dyDescent="0.2">
      <c r="A570" s="22" t="s">
        <v>1597</v>
      </c>
      <c r="B570" s="23" t="s">
        <v>1598</v>
      </c>
      <c r="C570" s="18">
        <v>324.63299999999998</v>
      </c>
      <c r="D570" s="18">
        <v>0</v>
      </c>
      <c r="E570" s="18">
        <f t="shared" si="7"/>
        <v>0</v>
      </c>
      <c r="F570" s="4"/>
      <c r="G570" s="4"/>
    </row>
    <row r="571" spans="1:7" s="1" customFormat="1" ht="22.5" x14ac:dyDescent="0.2">
      <c r="A571" s="22" t="s">
        <v>1389</v>
      </c>
      <c r="B571" s="23" t="s">
        <v>989</v>
      </c>
      <c r="C571" s="18">
        <v>8762.2000000000007</v>
      </c>
      <c r="D571" s="18">
        <v>6725.9497000000001</v>
      </c>
      <c r="E571" s="18">
        <f t="shared" si="7"/>
        <v>76.760969847755121</v>
      </c>
      <c r="F571" s="4"/>
      <c r="G571" s="4"/>
    </row>
    <row r="572" spans="1:7" s="21" customFormat="1" ht="33.75" x14ac:dyDescent="0.2">
      <c r="A572" s="22" t="s">
        <v>1390</v>
      </c>
      <c r="B572" s="23" t="s">
        <v>990</v>
      </c>
      <c r="C572" s="18">
        <v>8762.2000000000007</v>
      </c>
      <c r="D572" s="18">
        <v>6725.9497000000001</v>
      </c>
      <c r="E572" s="18">
        <f t="shared" si="7"/>
        <v>76.760969847755121</v>
      </c>
      <c r="F572" s="20"/>
      <c r="G572" s="20"/>
    </row>
    <row r="573" spans="1:7" s="21" customFormat="1" ht="45" x14ac:dyDescent="0.2">
      <c r="A573" s="22" t="s">
        <v>447</v>
      </c>
      <c r="B573" s="23" t="s">
        <v>991</v>
      </c>
      <c r="C573" s="18">
        <v>208257.3</v>
      </c>
      <c r="D573" s="18">
        <v>182001.40940999999</v>
      </c>
      <c r="E573" s="18">
        <f t="shared" si="7"/>
        <v>87.392571309625168</v>
      </c>
      <c r="F573" s="20"/>
      <c r="G573" s="20"/>
    </row>
    <row r="574" spans="1:7" s="21" customFormat="1" ht="22.5" x14ac:dyDescent="0.2">
      <c r="A574" s="22" t="s">
        <v>448</v>
      </c>
      <c r="B574" s="23" t="s">
        <v>992</v>
      </c>
      <c r="C574" s="18">
        <v>11690</v>
      </c>
      <c r="D574" s="18">
        <v>11120.83841</v>
      </c>
      <c r="E574" s="18">
        <f t="shared" si="7"/>
        <v>95.131209666381523</v>
      </c>
      <c r="F574" s="20"/>
      <c r="G574" s="20"/>
    </row>
    <row r="575" spans="1:7" s="21" customFormat="1" ht="22.5" x14ac:dyDescent="0.2">
      <c r="A575" s="22" t="s">
        <v>449</v>
      </c>
      <c r="B575" s="23" t="s">
        <v>993</v>
      </c>
      <c r="C575" s="18">
        <v>11690</v>
      </c>
      <c r="D575" s="18">
        <v>11120.83841</v>
      </c>
      <c r="E575" s="18">
        <f t="shared" si="7"/>
        <v>95.131209666381523</v>
      </c>
      <c r="F575" s="20"/>
      <c r="G575" s="20"/>
    </row>
    <row r="576" spans="1:7" s="1" customFormat="1" ht="33.75" x14ac:dyDescent="0.2">
      <c r="A576" s="22" t="s">
        <v>1391</v>
      </c>
      <c r="B576" s="23" t="s">
        <v>1439</v>
      </c>
      <c r="C576" s="18">
        <v>25021.4</v>
      </c>
      <c r="D576" s="18">
        <v>25021.4</v>
      </c>
      <c r="E576" s="18">
        <f t="shared" si="7"/>
        <v>100</v>
      </c>
      <c r="F576" s="4"/>
      <c r="G576" s="4"/>
    </row>
    <row r="577" spans="1:7" s="1" customFormat="1" ht="45" x14ac:dyDescent="0.2">
      <c r="A577" s="22" t="s">
        <v>1392</v>
      </c>
      <c r="B577" s="23" t="s">
        <v>1440</v>
      </c>
      <c r="C577" s="18">
        <v>25021.4</v>
      </c>
      <c r="D577" s="18">
        <v>25021.4</v>
      </c>
      <c r="E577" s="18">
        <f t="shared" si="7"/>
        <v>100</v>
      </c>
      <c r="F577" s="4"/>
      <c r="G577" s="4"/>
    </row>
    <row r="578" spans="1:7" s="21" customFormat="1" ht="22.5" x14ac:dyDescent="0.2">
      <c r="A578" s="22" t="s">
        <v>450</v>
      </c>
      <c r="B578" s="23" t="s">
        <v>994</v>
      </c>
      <c r="C578" s="18">
        <v>1782.5</v>
      </c>
      <c r="D578" s="18">
        <v>1504.30556</v>
      </c>
      <c r="E578" s="18">
        <f t="shared" si="7"/>
        <v>84.393018793828887</v>
      </c>
      <c r="F578" s="20"/>
      <c r="G578" s="20"/>
    </row>
    <row r="579" spans="1:7" s="21" customFormat="1" ht="22.5" x14ac:dyDescent="0.2">
      <c r="A579" s="22" t="s">
        <v>451</v>
      </c>
      <c r="B579" s="23" t="s">
        <v>995</v>
      </c>
      <c r="C579" s="18">
        <v>1782.5</v>
      </c>
      <c r="D579" s="18">
        <v>1504.30556</v>
      </c>
      <c r="E579" s="18">
        <f t="shared" si="7"/>
        <v>84.393018793828887</v>
      </c>
      <c r="F579" s="25"/>
      <c r="G579" s="20"/>
    </row>
    <row r="580" spans="1:7" s="21" customFormat="1" ht="22.5" x14ac:dyDescent="0.2">
      <c r="A580" s="22" t="s">
        <v>452</v>
      </c>
      <c r="B580" s="23" t="s">
        <v>996</v>
      </c>
      <c r="C580" s="18">
        <v>48726.1</v>
      </c>
      <c r="D580" s="18">
        <v>1287.23876</v>
      </c>
      <c r="E580" s="18">
        <f t="shared" si="7"/>
        <v>2.6417849160921971</v>
      </c>
      <c r="F580" s="25"/>
      <c r="G580" s="20"/>
    </row>
    <row r="581" spans="1:7" s="21" customFormat="1" ht="22.5" x14ac:dyDescent="0.2">
      <c r="A581" s="22" t="s">
        <v>453</v>
      </c>
      <c r="B581" s="24" t="s">
        <v>997</v>
      </c>
      <c r="C581" s="18">
        <v>50537.2</v>
      </c>
      <c r="D581" s="18">
        <v>1287.23876</v>
      </c>
      <c r="E581" s="18">
        <f t="shared" si="7"/>
        <v>2.5471113555954821</v>
      </c>
      <c r="F581" s="20"/>
      <c r="G581" s="20"/>
    </row>
    <row r="582" spans="1:7" s="21" customFormat="1" ht="22.5" x14ac:dyDescent="0.2">
      <c r="A582" s="22" t="s">
        <v>1599</v>
      </c>
      <c r="B582" s="23" t="s">
        <v>1600</v>
      </c>
      <c r="C582" s="18">
        <v>1516.2</v>
      </c>
      <c r="D582" s="18">
        <v>0</v>
      </c>
      <c r="E582" s="18">
        <f t="shared" si="7"/>
        <v>0</v>
      </c>
      <c r="F582" s="20"/>
      <c r="G582" s="20"/>
    </row>
    <row r="583" spans="1:7" s="1" customFormat="1" ht="22.5" x14ac:dyDescent="0.2">
      <c r="A583" s="22" t="s">
        <v>1601</v>
      </c>
      <c r="B583" s="23" t="s">
        <v>1602</v>
      </c>
      <c r="C583" s="18">
        <v>1516.2</v>
      </c>
      <c r="D583" s="18">
        <v>0</v>
      </c>
      <c r="E583" s="18">
        <f t="shared" si="7"/>
        <v>0</v>
      </c>
      <c r="F583" s="4"/>
      <c r="G583" s="4"/>
    </row>
    <row r="584" spans="1:7" s="1" customFormat="1" ht="22.5" x14ac:dyDescent="0.2">
      <c r="A584" s="22" t="s">
        <v>454</v>
      </c>
      <c r="B584" s="23" t="s">
        <v>998</v>
      </c>
      <c r="C584" s="18">
        <v>571718.30000000005</v>
      </c>
      <c r="D584" s="18">
        <v>179942.17369</v>
      </c>
      <c r="E584" s="18">
        <f t="shared" si="7"/>
        <v>31.473922330280484</v>
      </c>
      <c r="F584" s="4"/>
      <c r="G584" s="4"/>
    </row>
    <row r="585" spans="1:7" s="21" customFormat="1" ht="22.5" x14ac:dyDescent="0.2">
      <c r="A585" s="22" t="s">
        <v>455</v>
      </c>
      <c r="B585" s="23" t="s">
        <v>999</v>
      </c>
      <c r="C585" s="18">
        <v>571718.30000000005</v>
      </c>
      <c r="D585" s="18">
        <v>179942.17369</v>
      </c>
      <c r="E585" s="18">
        <f t="shared" si="7"/>
        <v>31.473922330280484</v>
      </c>
      <c r="F585" s="20"/>
      <c r="G585" s="20"/>
    </row>
    <row r="586" spans="1:7" s="21" customFormat="1" ht="45" x14ac:dyDescent="0.2">
      <c r="A586" s="22" t="s">
        <v>456</v>
      </c>
      <c r="B586" s="23" t="s">
        <v>1000</v>
      </c>
      <c r="C586" s="18">
        <v>50144.5</v>
      </c>
      <c r="D586" s="18">
        <v>36042.057919999999</v>
      </c>
      <c r="E586" s="18">
        <f t="shared" si="7"/>
        <v>71.876393064044905</v>
      </c>
      <c r="F586" s="20"/>
      <c r="G586" s="20"/>
    </row>
    <row r="587" spans="1:7" s="1" customFormat="1" ht="45" x14ac:dyDescent="0.2">
      <c r="A587" s="22" t="s">
        <v>457</v>
      </c>
      <c r="B587" s="23" t="s">
        <v>1001</v>
      </c>
      <c r="C587" s="18">
        <v>50144.5</v>
      </c>
      <c r="D587" s="18">
        <v>36042.057919999999</v>
      </c>
      <c r="E587" s="18">
        <f t="shared" si="7"/>
        <v>71.876393064044905</v>
      </c>
      <c r="F587" s="4"/>
      <c r="G587" s="4"/>
    </row>
    <row r="588" spans="1:7" s="21" customFormat="1" ht="22.5" x14ac:dyDescent="0.2">
      <c r="A588" s="22" t="s">
        <v>1472</v>
      </c>
      <c r="B588" s="23" t="s">
        <v>1494</v>
      </c>
      <c r="C588" s="18">
        <v>35190</v>
      </c>
      <c r="D588" s="18">
        <v>0</v>
      </c>
      <c r="E588" s="18">
        <f t="shared" si="7"/>
        <v>0</v>
      </c>
      <c r="F588" s="20"/>
      <c r="G588" s="20"/>
    </row>
    <row r="589" spans="1:7" s="21" customFormat="1" ht="22.5" x14ac:dyDescent="0.2">
      <c r="A589" s="22" t="s">
        <v>1473</v>
      </c>
      <c r="B589" s="23" t="s">
        <v>1495</v>
      </c>
      <c r="C589" s="18">
        <v>35190</v>
      </c>
      <c r="D589" s="18">
        <v>0</v>
      </c>
      <c r="E589" s="18">
        <f t="shared" si="7"/>
        <v>0</v>
      </c>
      <c r="F589" s="20"/>
      <c r="G589" s="20"/>
    </row>
    <row r="590" spans="1:7" s="21" customFormat="1" ht="22.5" x14ac:dyDescent="0.2">
      <c r="A590" s="22" t="s">
        <v>458</v>
      </c>
      <c r="B590" s="23" t="s">
        <v>1002</v>
      </c>
      <c r="C590" s="18">
        <v>8265.6</v>
      </c>
      <c r="D590" s="18">
        <v>0</v>
      </c>
      <c r="E590" s="18">
        <f t="shared" si="7"/>
        <v>0</v>
      </c>
      <c r="F590" s="20"/>
      <c r="G590" s="20"/>
    </row>
    <row r="591" spans="1:7" s="21" customFormat="1" ht="22.5" x14ac:dyDescent="0.2">
      <c r="A591" s="22" t="s">
        <v>459</v>
      </c>
      <c r="B591" s="23" t="s">
        <v>1003</v>
      </c>
      <c r="C591" s="18">
        <v>8265.6</v>
      </c>
      <c r="D591" s="18">
        <v>0</v>
      </c>
      <c r="E591" s="18">
        <f t="shared" si="7"/>
        <v>0</v>
      </c>
      <c r="F591" s="20"/>
      <c r="G591" s="20"/>
    </row>
    <row r="592" spans="1:7" s="21" customFormat="1" ht="33.75" x14ac:dyDescent="0.2">
      <c r="A592" s="22" t="s">
        <v>460</v>
      </c>
      <c r="B592" s="23" t="s">
        <v>1004</v>
      </c>
      <c r="C592" s="18">
        <v>252875</v>
      </c>
      <c r="D592" s="18">
        <v>47917.289700000001</v>
      </c>
      <c r="E592" s="18">
        <f t="shared" si="7"/>
        <v>18.949002352941179</v>
      </c>
      <c r="F592" s="20"/>
      <c r="G592" s="20"/>
    </row>
    <row r="593" spans="1:7" s="21" customFormat="1" ht="45" x14ac:dyDescent="0.2">
      <c r="A593" s="22" t="s">
        <v>461</v>
      </c>
      <c r="B593" s="23" t="s">
        <v>1005</v>
      </c>
      <c r="C593" s="18">
        <v>252875</v>
      </c>
      <c r="D593" s="18">
        <v>47917.289700000001</v>
      </c>
      <c r="E593" s="18">
        <f t="shared" si="7"/>
        <v>18.949002352941179</v>
      </c>
      <c r="F593" s="20"/>
      <c r="G593" s="20"/>
    </row>
    <row r="594" spans="1:7" s="21" customFormat="1" ht="11.25" x14ac:dyDescent="0.2">
      <c r="A594" s="22" t="s">
        <v>462</v>
      </c>
      <c r="B594" s="23" t="s">
        <v>1006</v>
      </c>
      <c r="C594" s="18">
        <v>72251.892170000006</v>
      </c>
      <c r="D594" s="18">
        <v>6943.9121299999997</v>
      </c>
      <c r="E594" s="18">
        <f t="shared" si="7"/>
        <v>9.610699348415416</v>
      </c>
      <c r="F594" s="20"/>
      <c r="G594" s="20"/>
    </row>
    <row r="595" spans="1:7" s="21" customFormat="1" ht="11.25" x14ac:dyDescent="0.2">
      <c r="A595" s="22" t="s">
        <v>1603</v>
      </c>
      <c r="B595" s="23" t="s">
        <v>1604</v>
      </c>
      <c r="C595" s="18">
        <v>29519.8</v>
      </c>
      <c r="D595" s="18">
        <v>6933.9121299999997</v>
      </c>
      <c r="E595" s="42" t="s">
        <v>1455</v>
      </c>
      <c r="F595" s="43"/>
      <c r="G595" s="20"/>
    </row>
    <row r="596" spans="1:7" s="21" customFormat="1" ht="11.25" x14ac:dyDescent="0.2">
      <c r="A596" s="22" t="s">
        <v>463</v>
      </c>
      <c r="B596" s="23" t="s">
        <v>1007</v>
      </c>
      <c r="C596" s="18">
        <v>2992.7548199999997</v>
      </c>
      <c r="D596" s="18">
        <v>0</v>
      </c>
      <c r="E596" s="42">
        <f t="shared" ref="E596:E658" si="8">D596/C596*100</f>
        <v>0</v>
      </c>
      <c r="F596" s="43"/>
      <c r="G596" s="20"/>
    </row>
    <row r="597" spans="1:7" s="21" customFormat="1" ht="11.25" x14ac:dyDescent="0.2">
      <c r="A597" s="22" t="s">
        <v>1605</v>
      </c>
      <c r="B597" s="23" t="s">
        <v>1606</v>
      </c>
      <c r="C597" s="18">
        <v>3.8900000000000002E-3</v>
      </c>
      <c r="D597" s="18">
        <v>0</v>
      </c>
      <c r="E597" s="18">
        <f t="shared" si="8"/>
        <v>0</v>
      </c>
      <c r="F597" s="20"/>
      <c r="G597" s="20"/>
    </row>
    <row r="598" spans="1:7" s="21" customFormat="1" ht="11.25" x14ac:dyDescent="0.2">
      <c r="A598" s="22" t="s">
        <v>1393</v>
      </c>
      <c r="B598" s="23" t="s">
        <v>1441</v>
      </c>
      <c r="C598" s="18">
        <v>39739.333460000002</v>
      </c>
      <c r="D598" s="18">
        <v>10</v>
      </c>
      <c r="E598" s="18">
        <f t="shared" si="8"/>
        <v>2.5163985224023931E-2</v>
      </c>
      <c r="F598" s="20"/>
      <c r="G598" s="20"/>
    </row>
    <row r="599" spans="1:7" s="1" customFormat="1" ht="10.5" x14ac:dyDescent="0.15">
      <c r="A599" s="2" t="s">
        <v>464</v>
      </c>
      <c r="B599" s="3" t="s">
        <v>1008</v>
      </c>
      <c r="C599" s="19">
        <v>2348724.5</v>
      </c>
      <c r="D599" s="19">
        <v>1742368.50792</v>
      </c>
      <c r="E599" s="19">
        <f t="shared" si="8"/>
        <v>74.183605098001067</v>
      </c>
      <c r="F599" s="4"/>
      <c r="G599" s="4"/>
    </row>
    <row r="600" spans="1:7" s="1" customFormat="1" ht="22.5" x14ac:dyDescent="0.2">
      <c r="A600" s="22" t="s">
        <v>465</v>
      </c>
      <c r="B600" s="23" t="s">
        <v>1009</v>
      </c>
      <c r="C600" s="18">
        <v>37311.800000000003</v>
      </c>
      <c r="D600" s="18">
        <v>6048.2938199999999</v>
      </c>
      <c r="E600" s="18">
        <f t="shared" si="8"/>
        <v>16.21013679318607</v>
      </c>
      <c r="F600" s="20"/>
      <c r="G600" s="4"/>
    </row>
    <row r="601" spans="1:7" s="21" customFormat="1" ht="22.5" x14ac:dyDescent="0.2">
      <c r="A601" s="22" t="s">
        <v>466</v>
      </c>
      <c r="B601" s="23" t="s">
        <v>1010</v>
      </c>
      <c r="C601" s="18">
        <v>37311.800000000003</v>
      </c>
      <c r="D601" s="18">
        <v>6048.2938199999999</v>
      </c>
      <c r="E601" s="18">
        <f t="shared" si="8"/>
        <v>16.21013679318607</v>
      </c>
      <c r="F601" s="20"/>
      <c r="G601" s="20"/>
    </row>
    <row r="602" spans="1:7" s="21" customFormat="1" ht="33.75" x14ac:dyDescent="0.2">
      <c r="A602" s="22" t="s">
        <v>467</v>
      </c>
      <c r="B602" s="23" t="s">
        <v>1011</v>
      </c>
      <c r="C602" s="18">
        <v>28996.799999999999</v>
      </c>
      <c r="D602" s="18">
        <v>15755.159949999999</v>
      </c>
      <c r="E602" s="18">
        <f t="shared" si="8"/>
        <v>54.33413324918611</v>
      </c>
      <c r="F602" s="20"/>
      <c r="G602" s="20"/>
    </row>
    <row r="603" spans="1:7" s="21" customFormat="1" ht="33.75" x14ac:dyDescent="0.2">
      <c r="A603" s="22" t="s">
        <v>468</v>
      </c>
      <c r="B603" s="23" t="s">
        <v>1012</v>
      </c>
      <c r="C603" s="18">
        <v>28930</v>
      </c>
      <c r="D603" s="18">
        <v>15755.159949999999</v>
      </c>
      <c r="E603" s="18">
        <f t="shared" si="8"/>
        <v>54.459591946076735</v>
      </c>
      <c r="F603" s="20"/>
      <c r="G603" s="20"/>
    </row>
    <row r="604" spans="1:7" s="21" customFormat="1" ht="33.75" x14ac:dyDescent="0.2">
      <c r="A604" s="22" t="s">
        <v>1394</v>
      </c>
      <c r="B604" s="23" t="s">
        <v>1442</v>
      </c>
      <c r="C604" s="18">
        <v>66.8</v>
      </c>
      <c r="D604" s="18">
        <v>0</v>
      </c>
      <c r="E604" s="18">
        <f t="shared" si="8"/>
        <v>0</v>
      </c>
      <c r="F604" s="20"/>
      <c r="G604" s="20"/>
    </row>
    <row r="605" spans="1:7" s="21" customFormat="1" ht="33.75" x14ac:dyDescent="0.2">
      <c r="A605" s="22" t="s">
        <v>469</v>
      </c>
      <c r="B605" s="23" t="s">
        <v>1013</v>
      </c>
      <c r="C605" s="18">
        <v>408.2</v>
      </c>
      <c r="D605" s="18">
        <v>152.81289999999998</v>
      </c>
      <c r="E605" s="18">
        <f t="shared" si="8"/>
        <v>37.435791278784905</v>
      </c>
      <c r="F605" s="20"/>
      <c r="G605" s="20"/>
    </row>
    <row r="606" spans="1:7" s="21" customFormat="1" ht="33.75" x14ac:dyDescent="0.2">
      <c r="A606" s="22" t="s">
        <v>470</v>
      </c>
      <c r="B606" s="23" t="s">
        <v>1014</v>
      </c>
      <c r="C606" s="18">
        <v>408.2</v>
      </c>
      <c r="D606" s="18">
        <v>152.81289999999998</v>
      </c>
      <c r="E606" s="18">
        <f t="shared" si="8"/>
        <v>37.435791278784905</v>
      </c>
      <c r="F606" s="20"/>
      <c r="G606" s="20"/>
    </row>
    <row r="607" spans="1:7" s="1" customFormat="1" ht="33.75" x14ac:dyDescent="0.2">
      <c r="A607" s="22" t="s">
        <v>1395</v>
      </c>
      <c r="B607" s="23" t="s">
        <v>1443</v>
      </c>
      <c r="C607" s="18">
        <v>63000</v>
      </c>
      <c r="D607" s="18">
        <v>31497.543000000001</v>
      </c>
      <c r="E607" s="18">
        <f t="shared" si="8"/>
        <v>49.996100000000006</v>
      </c>
      <c r="F607" s="4"/>
      <c r="G607" s="4"/>
    </row>
    <row r="608" spans="1:7" s="1" customFormat="1" ht="33.75" x14ac:dyDescent="0.2">
      <c r="A608" s="22" t="s">
        <v>1396</v>
      </c>
      <c r="B608" s="23" t="s">
        <v>1444</v>
      </c>
      <c r="C608" s="18">
        <v>63000</v>
      </c>
      <c r="D608" s="18">
        <v>31497.543000000001</v>
      </c>
      <c r="E608" s="18">
        <f t="shared" si="8"/>
        <v>49.996100000000006</v>
      </c>
      <c r="F608" s="4"/>
      <c r="G608" s="4"/>
    </row>
    <row r="609" spans="1:7" s="21" customFormat="1" ht="22.5" x14ac:dyDescent="0.2">
      <c r="A609" s="22" t="s">
        <v>471</v>
      </c>
      <c r="B609" s="23" t="s">
        <v>1015</v>
      </c>
      <c r="C609" s="18">
        <v>20694.599999999999</v>
      </c>
      <c r="D609" s="18">
        <v>9137.2224000000006</v>
      </c>
      <c r="E609" s="18">
        <f t="shared" si="8"/>
        <v>44.15268910730336</v>
      </c>
      <c r="F609" s="20"/>
      <c r="G609" s="20"/>
    </row>
    <row r="610" spans="1:7" s="21" customFormat="1" ht="22.5" x14ac:dyDescent="0.2">
      <c r="A610" s="22" t="s">
        <v>472</v>
      </c>
      <c r="B610" s="23" t="s">
        <v>1016</v>
      </c>
      <c r="C610" s="18">
        <v>332044.40000000002</v>
      </c>
      <c r="D610" s="18">
        <v>177620.21588</v>
      </c>
      <c r="E610" s="18">
        <f t="shared" si="8"/>
        <v>53.492911152845821</v>
      </c>
      <c r="F610" s="20"/>
      <c r="G610" s="20"/>
    </row>
    <row r="611" spans="1:7" s="21" customFormat="1" ht="67.5" x14ac:dyDescent="0.2">
      <c r="A611" s="22" t="s">
        <v>1397</v>
      </c>
      <c r="B611" s="23" t="s">
        <v>1017</v>
      </c>
      <c r="C611" s="18">
        <v>6497.6</v>
      </c>
      <c r="D611" s="18">
        <v>6497.6</v>
      </c>
      <c r="E611" s="18">
        <f t="shared" si="8"/>
        <v>100</v>
      </c>
      <c r="F611" s="20"/>
      <c r="G611" s="20"/>
    </row>
    <row r="612" spans="1:7" s="21" customFormat="1" ht="67.5" x14ac:dyDescent="0.2">
      <c r="A612" s="22" t="s">
        <v>1398</v>
      </c>
      <c r="B612" s="23" t="s">
        <v>1018</v>
      </c>
      <c r="C612" s="18">
        <v>6497.6</v>
      </c>
      <c r="D612" s="18">
        <v>6497.6</v>
      </c>
      <c r="E612" s="18">
        <f t="shared" si="8"/>
        <v>100</v>
      </c>
      <c r="F612" s="20"/>
      <c r="G612" s="20"/>
    </row>
    <row r="613" spans="1:7" s="21" customFormat="1" ht="33.75" x14ac:dyDescent="0.2">
      <c r="A613" s="22" t="s">
        <v>1399</v>
      </c>
      <c r="B613" s="23" t="s">
        <v>1019</v>
      </c>
      <c r="C613" s="18">
        <v>5457.4</v>
      </c>
      <c r="D613" s="18">
        <v>5457.4</v>
      </c>
      <c r="E613" s="18">
        <f t="shared" si="8"/>
        <v>100</v>
      </c>
      <c r="F613" s="20"/>
      <c r="G613" s="20"/>
    </row>
    <row r="614" spans="1:7" s="21" customFormat="1" ht="45" x14ac:dyDescent="0.2">
      <c r="A614" s="22" t="s">
        <v>1400</v>
      </c>
      <c r="B614" s="23" t="s">
        <v>1020</v>
      </c>
      <c r="C614" s="18">
        <v>5457.4</v>
      </c>
      <c r="D614" s="18">
        <v>5457.4</v>
      </c>
      <c r="E614" s="18">
        <f t="shared" si="8"/>
        <v>100</v>
      </c>
      <c r="F614" s="20"/>
      <c r="G614" s="20"/>
    </row>
    <row r="615" spans="1:7" s="21" customFormat="1" ht="45" x14ac:dyDescent="0.2">
      <c r="A615" s="22" t="s">
        <v>1401</v>
      </c>
      <c r="B615" s="23" t="s">
        <v>1021</v>
      </c>
      <c r="C615" s="18">
        <v>12716.4</v>
      </c>
      <c r="D615" s="18">
        <v>12633.588</v>
      </c>
      <c r="E615" s="18">
        <f t="shared" si="8"/>
        <v>99.348777956025287</v>
      </c>
      <c r="F615" s="20"/>
      <c r="G615" s="20"/>
    </row>
    <row r="616" spans="1:7" s="1" customFormat="1" ht="45" x14ac:dyDescent="0.2">
      <c r="A616" s="22" t="s">
        <v>1402</v>
      </c>
      <c r="B616" s="23" t="s">
        <v>1022</v>
      </c>
      <c r="C616" s="18">
        <v>12716.4</v>
      </c>
      <c r="D616" s="18">
        <v>12633.588</v>
      </c>
      <c r="E616" s="18">
        <f t="shared" si="8"/>
        <v>99.348777956025287</v>
      </c>
      <c r="F616" s="4"/>
      <c r="G616" s="4"/>
    </row>
    <row r="617" spans="1:7" s="1" customFormat="1" ht="33.75" x14ac:dyDescent="0.2">
      <c r="A617" s="22" t="s">
        <v>473</v>
      </c>
      <c r="B617" s="23" t="s">
        <v>1023</v>
      </c>
      <c r="C617" s="18">
        <v>85151.3</v>
      </c>
      <c r="D617" s="18">
        <v>83469.281760000013</v>
      </c>
      <c r="E617" s="18">
        <f t="shared" si="8"/>
        <v>98.02467109721168</v>
      </c>
      <c r="F617" s="20"/>
      <c r="G617" s="4"/>
    </row>
    <row r="618" spans="1:7" s="21" customFormat="1" ht="45" x14ac:dyDescent="0.2">
      <c r="A618" s="22" t="s">
        <v>474</v>
      </c>
      <c r="B618" s="23" t="s">
        <v>1024</v>
      </c>
      <c r="C618" s="18">
        <v>85151.3</v>
      </c>
      <c r="D618" s="18">
        <v>83469.281760000013</v>
      </c>
      <c r="E618" s="18">
        <f t="shared" si="8"/>
        <v>98.02467109721168</v>
      </c>
      <c r="F618" s="20"/>
      <c r="G618" s="20"/>
    </row>
    <row r="619" spans="1:7" s="21" customFormat="1" ht="56.25" x14ac:dyDescent="0.2">
      <c r="A619" s="22" t="s">
        <v>1403</v>
      </c>
      <c r="B619" s="23" t="s">
        <v>1025</v>
      </c>
      <c r="C619" s="18">
        <v>20.099999999999998</v>
      </c>
      <c r="D619" s="18">
        <v>13.165839999999999</v>
      </c>
      <c r="E619" s="18">
        <f t="shared" si="8"/>
        <v>65.501691542288569</v>
      </c>
      <c r="F619" s="20"/>
      <c r="G619" s="20"/>
    </row>
    <row r="620" spans="1:7" s="21" customFormat="1" ht="56.25" x14ac:dyDescent="0.2">
      <c r="A620" s="22" t="s">
        <v>1404</v>
      </c>
      <c r="B620" s="24" t="s">
        <v>1026</v>
      </c>
      <c r="C620" s="18">
        <v>20.099999999999998</v>
      </c>
      <c r="D620" s="18">
        <v>13.165839999999999</v>
      </c>
      <c r="E620" s="18">
        <f t="shared" si="8"/>
        <v>65.501691542288569</v>
      </c>
      <c r="F620" s="20"/>
      <c r="G620" s="20"/>
    </row>
    <row r="621" spans="1:7" s="21" customFormat="1" ht="22.5" x14ac:dyDescent="0.2">
      <c r="A621" s="22" t="s">
        <v>475</v>
      </c>
      <c r="B621" s="23" t="s">
        <v>1027</v>
      </c>
      <c r="C621" s="18">
        <v>859117.8</v>
      </c>
      <c r="D621" s="18">
        <v>739598.71555999992</v>
      </c>
      <c r="E621" s="18">
        <f t="shared" si="8"/>
        <v>86.088161083381095</v>
      </c>
      <c r="F621" s="20"/>
      <c r="G621" s="20"/>
    </row>
    <row r="622" spans="1:7" s="21" customFormat="1" ht="22.5" x14ac:dyDescent="0.2">
      <c r="A622" s="22" t="s">
        <v>476</v>
      </c>
      <c r="B622" s="23" t="s">
        <v>1028</v>
      </c>
      <c r="C622" s="18">
        <v>859117.8</v>
      </c>
      <c r="D622" s="18">
        <v>739598.71555999992</v>
      </c>
      <c r="E622" s="18">
        <f t="shared" si="8"/>
        <v>86.088161083381095</v>
      </c>
      <c r="F622" s="20"/>
      <c r="G622" s="20"/>
    </row>
    <row r="623" spans="1:7" s="21" customFormat="1" ht="33.75" x14ac:dyDescent="0.2">
      <c r="A623" s="22" t="s">
        <v>1405</v>
      </c>
      <c r="B623" s="23" t="s">
        <v>1029</v>
      </c>
      <c r="C623" s="18">
        <v>254480.2</v>
      </c>
      <c r="D623" s="18">
        <v>152651.57324</v>
      </c>
      <c r="E623" s="18">
        <f t="shared" si="8"/>
        <v>59.985638662654303</v>
      </c>
      <c r="F623" s="20"/>
      <c r="G623" s="20"/>
    </row>
    <row r="624" spans="1:7" s="21" customFormat="1" ht="22.5" x14ac:dyDescent="0.2">
      <c r="A624" s="22" t="s">
        <v>477</v>
      </c>
      <c r="B624" s="23" t="s">
        <v>1030</v>
      </c>
      <c r="C624" s="18">
        <v>51634.7</v>
      </c>
      <c r="D624" s="18">
        <v>43500</v>
      </c>
      <c r="E624" s="18">
        <f t="shared" si="8"/>
        <v>84.245671999643662</v>
      </c>
      <c r="F624" s="20"/>
      <c r="G624" s="20"/>
    </row>
    <row r="625" spans="1:7" s="21" customFormat="1" ht="22.5" x14ac:dyDescent="0.2">
      <c r="A625" s="22" t="s">
        <v>478</v>
      </c>
      <c r="B625" s="23" t="s">
        <v>1031</v>
      </c>
      <c r="C625" s="18">
        <v>51634.7</v>
      </c>
      <c r="D625" s="18">
        <v>43500</v>
      </c>
      <c r="E625" s="18">
        <f t="shared" si="8"/>
        <v>84.245671999643662</v>
      </c>
      <c r="F625" s="20"/>
      <c r="G625" s="20"/>
    </row>
    <row r="626" spans="1:7" s="21" customFormat="1" ht="11.25" x14ac:dyDescent="0.2">
      <c r="A626" s="22" t="s">
        <v>479</v>
      </c>
      <c r="B626" s="23" t="s">
        <v>1032</v>
      </c>
      <c r="C626" s="18">
        <v>17851.7</v>
      </c>
      <c r="D626" s="18">
        <v>15802</v>
      </c>
      <c r="E626" s="18">
        <f t="shared" si="8"/>
        <v>88.518180341368051</v>
      </c>
      <c r="F626" s="20"/>
      <c r="G626" s="20"/>
    </row>
    <row r="627" spans="1:7" s="21" customFormat="1" ht="22.5" x14ac:dyDescent="0.2">
      <c r="A627" s="22" t="s">
        <v>480</v>
      </c>
      <c r="B627" s="23" t="s">
        <v>1033</v>
      </c>
      <c r="C627" s="18">
        <v>17851.7</v>
      </c>
      <c r="D627" s="18">
        <v>15802</v>
      </c>
      <c r="E627" s="18">
        <f t="shared" si="8"/>
        <v>88.518180341368051</v>
      </c>
      <c r="F627" s="20"/>
      <c r="G627" s="20"/>
    </row>
    <row r="628" spans="1:7" s="21" customFormat="1" ht="45" x14ac:dyDescent="0.2">
      <c r="A628" s="22" t="s">
        <v>481</v>
      </c>
      <c r="B628" s="23" t="s">
        <v>1034</v>
      </c>
      <c r="C628" s="18">
        <v>15700.5</v>
      </c>
      <c r="D628" s="18">
        <v>15292.6605</v>
      </c>
      <c r="E628" s="18">
        <f t="shared" si="8"/>
        <v>97.402378905130405</v>
      </c>
      <c r="F628" s="25"/>
      <c r="G628" s="20"/>
    </row>
    <row r="629" spans="1:7" s="21" customFormat="1" ht="45" x14ac:dyDescent="0.2">
      <c r="A629" s="22" t="s">
        <v>482</v>
      </c>
      <c r="B629" s="23" t="s">
        <v>1035</v>
      </c>
      <c r="C629" s="18">
        <v>15700.5</v>
      </c>
      <c r="D629" s="18">
        <v>15292.6605</v>
      </c>
      <c r="E629" s="18">
        <f t="shared" si="8"/>
        <v>97.402378905130405</v>
      </c>
      <c r="F629" s="25"/>
      <c r="G629" s="20"/>
    </row>
    <row r="630" spans="1:7" s="21" customFormat="1" ht="56.25" x14ac:dyDescent="0.2">
      <c r="A630" s="22" t="s">
        <v>483</v>
      </c>
      <c r="B630" s="23" t="s">
        <v>1036</v>
      </c>
      <c r="C630" s="18">
        <v>428678.39999999997</v>
      </c>
      <c r="D630" s="18">
        <v>355185.52047000005</v>
      </c>
      <c r="E630" s="18">
        <f t="shared" si="8"/>
        <v>82.855940600226191</v>
      </c>
      <c r="F630" s="20"/>
      <c r="G630" s="20"/>
    </row>
    <row r="631" spans="1:7" s="21" customFormat="1" ht="67.5" x14ac:dyDescent="0.2">
      <c r="A631" s="22" t="s">
        <v>484</v>
      </c>
      <c r="B631" s="23" t="s">
        <v>1037</v>
      </c>
      <c r="C631" s="18">
        <v>428678.39999999997</v>
      </c>
      <c r="D631" s="18">
        <v>355185.52047000005</v>
      </c>
      <c r="E631" s="18">
        <f t="shared" si="8"/>
        <v>82.855940600226191</v>
      </c>
      <c r="F631" s="20"/>
      <c r="G631" s="20"/>
    </row>
    <row r="632" spans="1:7" s="1" customFormat="1" ht="22.5" x14ac:dyDescent="0.2">
      <c r="A632" s="22" t="s">
        <v>485</v>
      </c>
      <c r="B632" s="23" t="s">
        <v>1038</v>
      </c>
      <c r="C632" s="18">
        <v>133209.29999999999</v>
      </c>
      <c r="D632" s="18">
        <v>72055.7546</v>
      </c>
      <c r="E632" s="18">
        <f t="shared" si="8"/>
        <v>54.092135158731416</v>
      </c>
      <c r="F632" s="4"/>
      <c r="G632" s="4"/>
    </row>
    <row r="633" spans="1:7" s="1" customFormat="1" ht="11.25" x14ac:dyDescent="0.2">
      <c r="A633" s="22" t="s">
        <v>1406</v>
      </c>
      <c r="B633" s="23" t="s">
        <v>1445</v>
      </c>
      <c r="C633" s="18">
        <v>180.3</v>
      </c>
      <c r="D633" s="18">
        <v>0</v>
      </c>
      <c r="E633" s="18">
        <f t="shared" si="8"/>
        <v>0</v>
      </c>
      <c r="F633" s="4"/>
      <c r="G633" s="4"/>
    </row>
    <row r="634" spans="1:7" s="21" customFormat="1" ht="11.25" x14ac:dyDescent="0.2">
      <c r="A634" s="22" t="s">
        <v>1407</v>
      </c>
      <c r="B634" s="23" t="s">
        <v>1446</v>
      </c>
      <c r="C634" s="18">
        <v>180.3</v>
      </c>
      <c r="D634" s="18">
        <v>0</v>
      </c>
      <c r="E634" s="18">
        <f t="shared" si="8"/>
        <v>0</v>
      </c>
      <c r="F634" s="20"/>
      <c r="G634" s="20"/>
    </row>
    <row r="635" spans="1:7" s="1" customFormat="1" ht="10.5" x14ac:dyDescent="0.15">
      <c r="A635" s="2" t="s">
        <v>486</v>
      </c>
      <c r="B635" s="3" t="s">
        <v>1039</v>
      </c>
      <c r="C635" s="19">
        <v>1307174.6399999999</v>
      </c>
      <c r="D635" s="19">
        <v>814431.92437000002</v>
      </c>
      <c r="E635" s="19">
        <f t="shared" si="8"/>
        <v>62.30475251340556</v>
      </c>
      <c r="F635" s="4"/>
      <c r="G635" s="4"/>
    </row>
    <row r="636" spans="1:7" s="21" customFormat="1" ht="33.75" x14ac:dyDescent="0.2">
      <c r="A636" s="22" t="s">
        <v>487</v>
      </c>
      <c r="B636" s="23" t="s">
        <v>1040</v>
      </c>
      <c r="C636" s="18">
        <v>14517.45</v>
      </c>
      <c r="D636" s="18">
        <v>10336.291710000001</v>
      </c>
      <c r="E636" s="18">
        <f t="shared" si="8"/>
        <v>71.199085996507662</v>
      </c>
      <c r="F636" s="20"/>
      <c r="G636" s="20"/>
    </row>
    <row r="637" spans="1:7" s="21" customFormat="1" ht="33.75" x14ac:dyDescent="0.2">
      <c r="A637" s="22" t="s">
        <v>488</v>
      </c>
      <c r="B637" s="23" t="s">
        <v>1041</v>
      </c>
      <c r="C637" s="18">
        <v>3929.59</v>
      </c>
      <c r="D637" s="18">
        <v>3504.0098900000003</v>
      </c>
      <c r="E637" s="18" t="s">
        <v>1455</v>
      </c>
      <c r="F637" s="20"/>
      <c r="G637" s="20"/>
    </row>
    <row r="638" spans="1:7" s="21" customFormat="1" ht="22.5" x14ac:dyDescent="0.2">
      <c r="A638" s="22" t="s">
        <v>489</v>
      </c>
      <c r="B638" s="23" t="s">
        <v>1042</v>
      </c>
      <c r="C638" s="18">
        <v>107615.8</v>
      </c>
      <c r="D638" s="18">
        <v>87209.794280000002</v>
      </c>
      <c r="E638" s="18">
        <f t="shared" si="8"/>
        <v>81.038095038089196</v>
      </c>
      <c r="F638" s="20"/>
      <c r="G638" s="20"/>
    </row>
    <row r="639" spans="1:7" s="21" customFormat="1" ht="33.75" x14ac:dyDescent="0.2">
      <c r="A639" s="22" t="s">
        <v>490</v>
      </c>
      <c r="B639" s="23" t="s">
        <v>1043</v>
      </c>
      <c r="C639" s="18">
        <v>107615.8</v>
      </c>
      <c r="D639" s="18">
        <v>87209.794280000002</v>
      </c>
      <c r="E639" s="18">
        <f t="shared" si="8"/>
        <v>81.038095038089196</v>
      </c>
      <c r="F639" s="20"/>
      <c r="G639" s="20"/>
    </row>
    <row r="640" spans="1:7" s="21" customFormat="1" ht="45" x14ac:dyDescent="0.2">
      <c r="A640" s="22" t="s">
        <v>1607</v>
      </c>
      <c r="B640" s="23" t="s">
        <v>1608</v>
      </c>
      <c r="C640" s="18">
        <v>52.7</v>
      </c>
      <c r="D640" s="18">
        <v>52.73</v>
      </c>
      <c r="E640" s="18"/>
      <c r="F640" s="20"/>
      <c r="G640" s="20"/>
    </row>
    <row r="641" spans="1:7" s="21" customFormat="1" ht="123.75" x14ac:dyDescent="0.2">
      <c r="A641" s="22" t="s">
        <v>1609</v>
      </c>
      <c r="B641" s="23" t="s">
        <v>1610</v>
      </c>
      <c r="C641" s="18">
        <v>3369.4</v>
      </c>
      <c r="D641" s="18">
        <v>1640.39029</v>
      </c>
      <c r="E641" s="18">
        <f t="shared" si="8"/>
        <v>48.68493767436339</v>
      </c>
      <c r="F641" s="20"/>
      <c r="G641" s="20"/>
    </row>
    <row r="642" spans="1:7" s="1" customFormat="1" ht="123.75" x14ac:dyDescent="0.2">
      <c r="A642" s="22" t="s">
        <v>1611</v>
      </c>
      <c r="B642" s="23" t="s">
        <v>1612</v>
      </c>
      <c r="C642" s="18">
        <v>3369.4</v>
      </c>
      <c r="D642" s="18">
        <v>1640.39029</v>
      </c>
      <c r="E642" s="18">
        <f t="shared" si="8"/>
        <v>48.68493767436339</v>
      </c>
      <c r="F642" s="4"/>
      <c r="G642" s="4"/>
    </row>
    <row r="643" spans="1:7" s="1" customFormat="1" ht="33.75" x14ac:dyDescent="0.2">
      <c r="A643" s="22" t="s">
        <v>1474</v>
      </c>
      <c r="B643" s="23" t="s">
        <v>1496</v>
      </c>
      <c r="C643" s="18">
        <v>580</v>
      </c>
      <c r="D643" s="18">
        <v>580</v>
      </c>
      <c r="E643" s="18">
        <f t="shared" si="8"/>
        <v>100</v>
      </c>
      <c r="F643" s="4"/>
      <c r="G643" s="4"/>
    </row>
    <row r="644" spans="1:7" s="1" customFormat="1" ht="67.5" x14ac:dyDescent="0.2">
      <c r="A644" s="22" t="s">
        <v>491</v>
      </c>
      <c r="B644" s="23" t="s">
        <v>1044</v>
      </c>
      <c r="C644" s="18">
        <v>937947.8</v>
      </c>
      <c r="D644" s="18">
        <v>520849.70382</v>
      </c>
      <c r="E644" s="18">
        <f t="shared" si="8"/>
        <v>55.530777279929644</v>
      </c>
      <c r="F644" s="20"/>
      <c r="G644" s="4"/>
    </row>
    <row r="645" spans="1:7" s="1" customFormat="1" ht="78.75" x14ac:dyDescent="0.2">
      <c r="A645" s="22" t="s">
        <v>492</v>
      </c>
      <c r="B645" s="23" t="s">
        <v>1045</v>
      </c>
      <c r="C645" s="18">
        <v>937947.8</v>
      </c>
      <c r="D645" s="18">
        <v>520849.70382</v>
      </c>
      <c r="E645" s="18">
        <f t="shared" si="8"/>
        <v>55.530777279929644</v>
      </c>
      <c r="F645" s="20"/>
      <c r="G645" s="4"/>
    </row>
    <row r="646" spans="1:7" s="21" customFormat="1" ht="90" x14ac:dyDescent="0.2">
      <c r="A646" s="22" t="s">
        <v>493</v>
      </c>
      <c r="B646" s="24" t="s">
        <v>1046</v>
      </c>
      <c r="C646" s="18">
        <v>98926</v>
      </c>
      <c r="D646" s="18">
        <v>65365.574180000003</v>
      </c>
      <c r="E646" s="18">
        <f t="shared" si="8"/>
        <v>66.075222064977865</v>
      </c>
      <c r="F646" s="20"/>
      <c r="G646" s="20"/>
    </row>
    <row r="647" spans="1:7" s="21" customFormat="1" ht="90" x14ac:dyDescent="0.2">
      <c r="A647" s="22" t="s">
        <v>494</v>
      </c>
      <c r="B647" s="23" t="s">
        <v>1047</v>
      </c>
      <c r="C647" s="18">
        <v>98926</v>
      </c>
      <c r="D647" s="18">
        <v>65365.574180000003</v>
      </c>
      <c r="E647" s="18">
        <f t="shared" si="8"/>
        <v>66.075222064977865</v>
      </c>
      <c r="F647" s="20"/>
      <c r="G647" s="20"/>
    </row>
    <row r="648" spans="1:7" s="1" customFormat="1" ht="45" x14ac:dyDescent="0.2">
      <c r="A648" s="22" t="s">
        <v>495</v>
      </c>
      <c r="B648" s="23" t="s">
        <v>1048</v>
      </c>
      <c r="C648" s="18">
        <v>305.5</v>
      </c>
      <c r="D648" s="18">
        <v>303.03020000000004</v>
      </c>
      <c r="E648" s="18">
        <f t="shared" si="8"/>
        <v>99.191554828150586</v>
      </c>
      <c r="F648" s="4"/>
      <c r="G648" s="4"/>
    </row>
    <row r="649" spans="1:7" s="21" customFormat="1" ht="45" x14ac:dyDescent="0.2">
      <c r="A649" s="22" t="s">
        <v>496</v>
      </c>
      <c r="B649" s="23" t="s">
        <v>1049</v>
      </c>
      <c r="C649" s="18">
        <v>305.5</v>
      </c>
      <c r="D649" s="18">
        <v>303.03020000000004</v>
      </c>
      <c r="E649" s="18">
        <f t="shared" si="8"/>
        <v>99.191554828150586</v>
      </c>
      <c r="F649" s="20"/>
      <c r="G649" s="20"/>
    </row>
    <row r="650" spans="1:7" s="21" customFormat="1" ht="22.5" x14ac:dyDescent="0.2">
      <c r="A650" s="22" t="s">
        <v>1613</v>
      </c>
      <c r="B650" s="23" t="s">
        <v>1614</v>
      </c>
      <c r="C650" s="18">
        <v>124590.40000000001</v>
      </c>
      <c r="D650" s="18">
        <v>124590.39999999999</v>
      </c>
      <c r="E650" s="18" t="s">
        <v>1455</v>
      </c>
      <c r="F650" s="20"/>
      <c r="G650" s="20"/>
    </row>
    <row r="651" spans="1:7" s="21" customFormat="1" ht="33.75" x14ac:dyDescent="0.2">
      <c r="A651" s="22" t="s">
        <v>1615</v>
      </c>
      <c r="B651" s="23" t="s">
        <v>1616</v>
      </c>
      <c r="C651" s="18">
        <v>124590.40000000001</v>
      </c>
      <c r="D651" s="18">
        <v>124590.39999999999</v>
      </c>
      <c r="E651" s="18" t="s">
        <v>1455</v>
      </c>
      <c r="F651" s="20"/>
      <c r="G651" s="20"/>
    </row>
    <row r="652" spans="1:7" s="1" customFormat="1" ht="11.25" x14ac:dyDescent="0.2">
      <c r="A652" s="22" t="s">
        <v>497</v>
      </c>
      <c r="B652" s="24" t="s">
        <v>1050</v>
      </c>
      <c r="C652" s="18">
        <v>15340</v>
      </c>
      <c r="D652" s="18">
        <v>0</v>
      </c>
      <c r="E652" s="18">
        <f t="shared" si="8"/>
        <v>0</v>
      </c>
      <c r="F652" s="4"/>
      <c r="G652" s="4"/>
    </row>
    <row r="653" spans="1:7" s="21" customFormat="1" ht="22.5" x14ac:dyDescent="0.2">
      <c r="A653" s="22" t="s">
        <v>498</v>
      </c>
      <c r="B653" s="23" t="s">
        <v>1051</v>
      </c>
      <c r="C653" s="18">
        <v>14640</v>
      </c>
      <c r="D653" s="18">
        <v>0</v>
      </c>
      <c r="E653" s="18">
        <f t="shared" si="8"/>
        <v>0</v>
      </c>
      <c r="F653" s="20"/>
      <c r="G653" s="20"/>
    </row>
    <row r="654" spans="1:7" s="21" customFormat="1" ht="22.5" x14ac:dyDescent="0.2">
      <c r="A654" s="22" t="s">
        <v>1475</v>
      </c>
      <c r="B654" s="23" t="s">
        <v>1497</v>
      </c>
      <c r="C654" s="18">
        <v>560</v>
      </c>
      <c r="D654" s="18">
        <v>0</v>
      </c>
      <c r="E654" s="18">
        <f t="shared" si="8"/>
        <v>0</v>
      </c>
      <c r="F654" s="20"/>
      <c r="G654" s="20"/>
    </row>
    <row r="655" spans="1:7" s="21" customFormat="1" ht="22.5" x14ac:dyDescent="0.2">
      <c r="A655" s="22" t="s">
        <v>1476</v>
      </c>
      <c r="B655" s="23" t="s">
        <v>1498</v>
      </c>
      <c r="C655" s="18">
        <v>140</v>
      </c>
      <c r="D655" s="18">
        <v>0</v>
      </c>
      <c r="E655" s="18">
        <f t="shared" si="8"/>
        <v>0</v>
      </c>
      <c r="F655" s="20"/>
      <c r="G655" s="20"/>
    </row>
    <row r="656" spans="1:7" s="1" customFormat="1" ht="21" x14ac:dyDescent="0.15">
      <c r="A656" s="2" t="s">
        <v>499</v>
      </c>
      <c r="B656" s="3" t="s">
        <v>1052</v>
      </c>
      <c r="C656" s="19">
        <v>2307771.5145999999</v>
      </c>
      <c r="D656" s="19">
        <v>506910.0343</v>
      </c>
      <c r="E656" s="19">
        <f t="shared" si="8"/>
        <v>21.96534756985513</v>
      </c>
      <c r="F656" s="4"/>
      <c r="G656" s="4"/>
    </row>
    <row r="657" spans="1:7" s="21" customFormat="1" ht="22.5" x14ac:dyDescent="0.2">
      <c r="A657" s="22" t="s">
        <v>500</v>
      </c>
      <c r="B657" s="23" t="s">
        <v>1053</v>
      </c>
      <c r="C657" s="18">
        <v>2239201.6</v>
      </c>
      <c r="D657" s="18">
        <v>471202.51006</v>
      </c>
      <c r="E657" s="18">
        <f t="shared" si="8"/>
        <v>21.04332678486832</v>
      </c>
      <c r="F657" s="20"/>
      <c r="G657" s="20"/>
    </row>
    <row r="658" spans="1:7" s="21" customFormat="1" ht="56.25" x14ac:dyDescent="0.2">
      <c r="A658" s="22" t="s">
        <v>501</v>
      </c>
      <c r="B658" s="23" t="s">
        <v>1054</v>
      </c>
      <c r="C658" s="18">
        <v>1602127.6</v>
      </c>
      <c r="D658" s="18">
        <v>212328.51006</v>
      </c>
      <c r="E658" s="18">
        <f t="shared" si="8"/>
        <v>13.252908823242294</v>
      </c>
      <c r="F658" s="20"/>
      <c r="G658" s="20"/>
    </row>
    <row r="659" spans="1:7" s="1" customFormat="1" ht="33.75" x14ac:dyDescent="0.2">
      <c r="A659" s="22" t="s">
        <v>502</v>
      </c>
      <c r="B659" s="23" t="s">
        <v>1055</v>
      </c>
      <c r="C659" s="18">
        <v>606400</v>
      </c>
      <c r="D659" s="18">
        <v>228200</v>
      </c>
      <c r="E659" s="18">
        <f t="shared" ref="E659:E722" si="9">D659/C659*100</f>
        <v>37.631926121372032</v>
      </c>
      <c r="F659" s="4"/>
      <c r="G659" s="4"/>
    </row>
    <row r="660" spans="1:7" s="1" customFormat="1" ht="22.5" x14ac:dyDescent="0.2">
      <c r="A660" s="22" t="s">
        <v>1477</v>
      </c>
      <c r="B660" s="23" t="s">
        <v>1499</v>
      </c>
      <c r="C660" s="18">
        <v>30674</v>
      </c>
      <c r="D660" s="18">
        <v>30674</v>
      </c>
      <c r="E660" s="18">
        <f t="shared" si="9"/>
        <v>100</v>
      </c>
      <c r="F660" s="20"/>
      <c r="G660" s="4"/>
    </row>
    <row r="661" spans="1:7" s="1" customFormat="1" ht="22.5" x14ac:dyDescent="0.2">
      <c r="A661" s="22" t="s">
        <v>503</v>
      </c>
      <c r="B661" s="23" t="s">
        <v>1056</v>
      </c>
      <c r="C661" s="18">
        <v>68569.914599999989</v>
      </c>
      <c r="D661" s="18">
        <v>35707.524239999999</v>
      </c>
      <c r="E661" s="18">
        <f t="shared" si="9"/>
        <v>52.074622592573569</v>
      </c>
      <c r="F661" s="4"/>
      <c r="G661" s="4"/>
    </row>
    <row r="662" spans="1:7" s="1" customFormat="1" ht="22.5" x14ac:dyDescent="0.2">
      <c r="A662" s="22" t="s">
        <v>504</v>
      </c>
      <c r="B662" s="23" t="s">
        <v>1057</v>
      </c>
      <c r="C662" s="18">
        <v>68569.914599999989</v>
      </c>
      <c r="D662" s="18">
        <v>35707.524239999999</v>
      </c>
      <c r="E662" s="18">
        <f t="shared" si="9"/>
        <v>52.074622592573569</v>
      </c>
      <c r="F662" s="4"/>
      <c r="G662" s="4"/>
    </row>
    <row r="663" spans="1:7" s="1" customFormat="1" ht="21" x14ac:dyDescent="0.15">
      <c r="A663" s="2" t="s">
        <v>505</v>
      </c>
      <c r="B663" s="3" t="s">
        <v>1058</v>
      </c>
      <c r="C663" s="19">
        <v>137418.02519000001</v>
      </c>
      <c r="D663" s="19">
        <v>19241.147079999999</v>
      </c>
      <c r="E663" s="19">
        <f t="shared" si="9"/>
        <v>14.001909177050367</v>
      </c>
      <c r="F663" s="4"/>
      <c r="G663" s="4"/>
    </row>
    <row r="664" spans="1:7" s="21" customFormat="1" ht="22.5" x14ac:dyDescent="0.2">
      <c r="A664" s="22" t="s">
        <v>506</v>
      </c>
      <c r="B664" s="23" t="s">
        <v>1059</v>
      </c>
      <c r="C664" s="18">
        <v>-1364.95</v>
      </c>
      <c r="D664" s="18">
        <v>-1364.9519399999999</v>
      </c>
      <c r="E664" s="18">
        <f t="shared" si="9"/>
        <v>100.00014212974833</v>
      </c>
      <c r="F664" s="20"/>
      <c r="G664" s="20"/>
    </row>
    <row r="665" spans="1:7" s="21" customFormat="1" ht="22.5" x14ac:dyDescent="0.2">
      <c r="A665" s="22" t="s">
        <v>507</v>
      </c>
      <c r="B665" s="24" t="s">
        <v>1060</v>
      </c>
      <c r="C665" s="18">
        <v>-1364.95</v>
      </c>
      <c r="D665" s="18">
        <v>-1364.9519399999999</v>
      </c>
      <c r="E665" s="18">
        <f t="shared" si="9"/>
        <v>100.00014212974833</v>
      </c>
      <c r="F665" s="20"/>
      <c r="G665" s="20"/>
    </row>
    <row r="666" spans="1:7" s="21" customFormat="1" ht="22.5" x14ac:dyDescent="0.2">
      <c r="A666" s="22" t="s">
        <v>508</v>
      </c>
      <c r="B666" s="23" t="s">
        <v>1061</v>
      </c>
      <c r="C666" s="18">
        <v>144625.07519</v>
      </c>
      <c r="D666" s="18">
        <v>33463.555440000004</v>
      </c>
      <c r="E666" s="18">
        <f t="shared" si="9"/>
        <v>23.138142120954843</v>
      </c>
      <c r="F666" s="20"/>
      <c r="G666" s="20"/>
    </row>
    <row r="667" spans="1:7" s="21" customFormat="1" ht="22.5" x14ac:dyDescent="0.2">
      <c r="A667" s="22" t="s">
        <v>509</v>
      </c>
      <c r="B667" s="23" t="s">
        <v>1062</v>
      </c>
      <c r="C667" s="18">
        <v>-5842.1</v>
      </c>
      <c r="D667" s="18">
        <v>-12857.45642</v>
      </c>
      <c r="E667" s="18" t="s">
        <v>1455</v>
      </c>
      <c r="F667" s="20"/>
      <c r="G667" s="20"/>
    </row>
    <row r="668" spans="1:7" s="21" customFormat="1" ht="33.75" x14ac:dyDescent="0.2">
      <c r="A668" s="22" t="s">
        <v>510</v>
      </c>
      <c r="B668" s="23" t="s">
        <v>1063</v>
      </c>
      <c r="C668" s="18">
        <v>1753</v>
      </c>
      <c r="D668" s="18">
        <v>780</v>
      </c>
      <c r="E668" s="18">
        <f t="shared" si="9"/>
        <v>44.495151169423849</v>
      </c>
      <c r="F668" s="20"/>
      <c r="G668" s="20"/>
    </row>
    <row r="669" spans="1:7" s="21" customFormat="1" ht="22.5" x14ac:dyDescent="0.2">
      <c r="A669" s="22" t="s">
        <v>511</v>
      </c>
      <c r="B669" s="23" t="s">
        <v>1064</v>
      </c>
      <c r="C669" s="18">
        <v>144625.07519</v>
      </c>
      <c r="D669" s="18">
        <v>33463.555440000004</v>
      </c>
      <c r="E669" s="18">
        <f t="shared" si="9"/>
        <v>23.138142120954843</v>
      </c>
      <c r="F669" s="20"/>
      <c r="G669" s="20"/>
    </row>
    <row r="670" spans="1:7" s="1" customFormat="1" ht="22.5" x14ac:dyDescent="0.2">
      <c r="A670" s="22" t="s">
        <v>512</v>
      </c>
      <c r="B670" s="23" t="s">
        <v>1065</v>
      </c>
      <c r="C670" s="18">
        <v>-7595.1</v>
      </c>
      <c r="D670" s="18">
        <v>-13637.45642</v>
      </c>
      <c r="E670" s="18">
        <f t="shared" si="9"/>
        <v>179.5559824097115</v>
      </c>
      <c r="F670" s="4"/>
      <c r="G670" s="4"/>
    </row>
    <row r="671" spans="1:7" s="1" customFormat="1" ht="10.5" x14ac:dyDescent="0.15">
      <c r="A671" s="2" t="s">
        <v>513</v>
      </c>
      <c r="B671" s="3" t="s">
        <v>1066</v>
      </c>
      <c r="C671" s="19">
        <v>350163.77178000001</v>
      </c>
      <c r="D671" s="19">
        <v>258312.98030000002</v>
      </c>
      <c r="E671" s="19">
        <f t="shared" si="9"/>
        <v>73.769190623835371</v>
      </c>
      <c r="F671" s="4"/>
      <c r="G671" s="4"/>
    </row>
    <row r="672" spans="1:7" s="1" customFormat="1" ht="22.5" x14ac:dyDescent="0.2">
      <c r="A672" s="22" t="s">
        <v>514</v>
      </c>
      <c r="B672" s="23" t="s">
        <v>1067</v>
      </c>
      <c r="C672" s="18">
        <v>346190.3</v>
      </c>
      <c r="D672" s="18">
        <v>253855.4</v>
      </c>
      <c r="E672" s="18">
        <f t="shared" si="9"/>
        <v>73.328282161574137</v>
      </c>
      <c r="F672" s="4"/>
      <c r="G672" s="4"/>
    </row>
    <row r="673" spans="1:7" s="1" customFormat="1" ht="45" x14ac:dyDescent="0.2">
      <c r="A673" s="22" t="s">
        <v>1408</v>
      </c>
      <c r="B673" s="23" t="s">
        <v>1447</v>
      </c>
      <c r="C673" s="18">
        <v>285036.59999999998</v>
      </c>
      <c r="D673" s="18">
        <v>192701.7</v>
      </c>
      <c r="E673" s="18">
        <f t="shared" si="9"/>
        <v>67.605949551741787</v>
      </c>
      <c r="F673" s="4"/>
      <c r="G673" s="4"/>
    </row>
    <row r="674" spans="1:7" s="21" customFormat="1" ht="22.5" x14ac:dyDescent="0.2">
      <c r="A674" s="22" t="s">
        <v>514</v>
      </c>
      <c r="B674" s="23" t="s">
        <v>1068</v>
      </c>
      <c r="C674" s="18">
        <v>61153.7</v>
      </c>
      <c r="D674" s="18">
        <v>61153.7</v>
      </c>
      <c r="E674" s="18">
        <f t="shared" si="9"/>
        <v>100</v>
      </c>
      <c r="F674" s="20"/>
      <c r="G674" s="20"/>
    </row>
    <row r="675" spans="1:7" s="1" customFormat="1" ht="11.25" x14ac:dyDescent="0.2">
      <c r="A675" s="22" t="s">
        <v>515</v>
      </c>
      <c r="B675" s="23" t="s">
        <v>1069</v>
      </c>
      <c r="C675" s="18">
        <v>41</v>
      </c>
      <c r="D675" s="18">
        <v>73.107649999999992</v>
      </c>
      <c r="E675" s="18">
        <f t="shared" si="9"/>
        <v>178.31134146341461</v>
      </c>
      <c r="F675" s="4"/>
      <c r="G675" s="4"/>
    </row>
    <row r="676" spans="1:7" s="1" customFormat="1" ht="11.25" x14ac:dyDescent="0.2">
      <c r="A676" s="22" t="s">
        <v>516</v>
      </c>
      <c r="B676" s="23" t="s">
        <v>1070</v>
      </c>
      <c r="C676" s="18">
        <v>3932.4717799999999</v>
      </c>
      <c r="D676" s="18">
        <v>4349.4726500000006</v>
      </c>
      <c r="E676" s="18">
        <f t="shared" si="9"/>
        <v>110.60403973197745</v>
      </c>
      <c r="F676" s="4"/>
      <c r="G676" s="4"/>
    </row>
    <row r="677" spans="1:7" s="1" customFormat="1" ht="22.5" x14ac:dyDescent="0.2">
      <c r="A677" s="22" t="s">
        <v>517</v>
      </c>
      <c r="B677" s="23" t="s">
        <v>1071</v>
      </c>
      <c r="C677" s="18">
        <v>482.9</v>
      </c>
      <c r="D677" s="18">
        <v>298.17599999999999</v>
      </c>
      <c r="E677" s="18">
        <f t="shared" si="9"/>
        <v>61.746945537378338</v>
      </c>
      <c r="F677" s="4"/>
      <c r="G677" s="4"/>
    </row>
    <row r="678" spans="1:7" s="1" customFormat="1" ht="11.25" x14ac:dyDescent="0.2">
      <c r="A678" s="22" t="s">
        <v>515</v>
      </c>
      <c r="B678" s="23" t="s">
        <v>1072</v>
      </c>
      <c r="C678" s="18">
        <v>41</v>
      </c>
      <c r="D678" s="18">
        <v>73.107649999999992</v>
      </c>
      <c r="E678" s="18">
        <f t="shared" si="9"/>
        <v>178.31134146341461</v>
      </c>
      <c r="F678" s="4"/>
      <c r="G678" s="4"/>
    </row>
    <row r="679" spans="1:7" s="1" customFormat="1" ht="11.25" x14ac:dyDescent="0.2">
      <c r="A679" s="22" t="s">
        <v>516</v>
      </c>
      <c r="B679" s="23" t="s">
        <v>1073</v>
      </c>
      <c r="C679" s="18">
        <v>3449.5717799999998</v>
      </c>
      <c r="D679" s="18">
        <v>4051.2966499999998</v>
      </c>
      <c r="E679" s="18">
        <f t="shared" si="9"/>
        <v>117.44346569300843</v>
      </c>
      <c r="F679" s="4"/>
      <c r="G679" s="4"/>
    </row>
    <row r="680" spans="1:7" s="21" customFormat="1" ht="11.25" x14ac:dyDescent="0.2">
      <c r="A680" s="22" t="s">
        <v>518</v>
      </c>
      <c r="B680" s="23" t="s">
        <v>1074</v>
      </c>
      <c r="C680" s="18">
        <v>0</v>
      </c>
      <c r="D680" s="18">
        <v>35</v>
      </c>
      <c r="E680" s="18"/>
      <c r="F680" s="20"/>
      <c r="G680" s="20"/>
    </row>
    <row r="681" spans="1:7" s="21" customFormat="1" ht="11.25" x14ac:dyDescent="0.2">
      <c r="A681" s="22" t="s">
        <v>518</v>
      </c>
      <c r="B681" s="23" t="s">
        <v>1075</v>
      </c>
      <c r="C681" s="18">
        <v>0</v>
      </c>
      <c r="D681" s="18">
        <v>35</v>
      </c>
      <c r="E681" s="18"/>
      <c r="F681" s="20"/>
      <c r="G681" s="20"/>
    </row>
    <row r="682" spans="1:7" s="21" customFormat="1" ht="67.5" x14ac:dyDescent="0.2">
      <c r="A682" s="22" t="s">
        <v>1617</v>
      </c>
      <c r="B682" s="23" t="s">
        <v>1618</v>
      </c>
      <c r="C682" s="18">
        <v>0</v>
      </c>
      <c r="D682" s="18">
        <v>-1006.40889</v>
      </c>
      <c r="E682" s="18"/>
      <c r="F682" s="20"/>
      <c r="G682" s="20"/>
    </row>
    <row r="683" spans="1:7" s="21" customFormat="1" ht="56.25" x14ac:dyDescent="0.2">
      <c r="A683" s="22" t="s">
        <v>1619</v>
      </c>
      <c r="B683" s="23" t="s">
        <v>1620</v>
      </c>
      <c r="C683" s="18">
        <v>0</v>
      </c>
      <c r="D683" s="18">
        <v>-7.8540000000000013E-2</v>
      </c>
      <c r="E683" s="18"/>
      <c r="F683" s="20"/>
      <c r="G683" s="20"/>
    </row>
    <row r="684" spans="1:7" s="21" customFormat="1" ht="56.25" x14ac:dyDescent="0.2">
      <c r="A684" s="22" t="s">
        <v>1621</v>
      </c>
      <c r="B684" s="23" t="s">
        <v>1622</v>
      </c>
      <c r="C684" s="18">
        <v>0</v>
      </c>
      <c r="D684" s="18">
        <v>-1006.33035</v>
      </c>
      <c r="E684" s="18"/>
      <c r="F684" s="20"/>
      <c r="G684" s="20"/>
    </row>
    <row r="685" spans="1:7" s="1" customFormat="1" ht="42.75" x14ac:dyDescent="0.2">
      <c r="A685" s="2" t="s">
        <v>519</v>
      </c>
      <c r="B685" s="3" t="s">
        <v>1076</v>
      </c>
      <c r="C685" s="18">
        <v>112695.89967000001</v>
      </c>
      <c r="D685" s="18">
        <v>79125.269280000008</v>
      </c>
      <c r="E685" s="18">
        <f t="shared" si="9"/>
        <v>70.211311602016863</v>
      </c>
      <c r="F685" s="4"/>
      <c r="G685" s="4"/>
    </row>
    <row r="686" spans="1:7" s="1" customFormat="1" ht="32.25" x14ac:dyDescent="0.2">
      <c r="A686" s="2" t="s">
        <v>520</v>
      </c>
      <c r="B686" s="3" t="s">
        <v>1077</v>
      </c>
      <c r="C686" s="18">
        <v>-35583.9</v>
      </c>
      <c r="D686" s="18">
        <v>-35583.864710000002</v>
      </c>
      <c r="E686" s="18" t="s">
        <v>1455</v>
      </c>
      <c r="F686" s="4"/>
      <c r="G686" s="4"/>
    </row>
    <row r="687" spans="1:7" x14ac:dyDescent="0.2">
      <c r="A687" s="2" t="s">
        <v>1079</v>
      </c>
      <c r="B687" s="3" t="s">
        <v>1078</v>
      </c>
      <c r="C687" s="18">
        <v>152883298.69479999</v>
      </c>
      <c r="D687" s="18">
        <v>79090344.696809992</v>
      </c>
      <c r="E687" s="18">
        <f t="shared" si="9"/>
        <v>51.732494897757</v>
      </c>
    </row>
    <row r="688" spans="1:7" x14ac:dyDescent="0.2">
      <c r="A688" s="2" t="s">
        <v>1080</v>
      </c>
      <c r="B688" s="3" t="s">
        <v>1157</v>
      </c>
      <c r="C688" s="18">
        <v>10313601.44234</v>
      </c>
      <c r="D688" s="18">
        <v>5458523.0672399998</v>
      </c>
      <c r="E688" s="18">
        <f t="shared" si="9"/>
        <v>52.925479986373645</v>
      </c>
    </row>
    <row r="689" spans="1:5" ht="22.5" x14ac:dyDescent="0.2">
      <c r="A689" s="22" t="s">
        <v>1081</v>
      </c>
      <c r="B689" s="23" t="s">
        <v>1158</v>
      </c>
      <c r="C689" s="18">
        <v>139082.48812999998</v>
      </c>
      <c r="D689" s="18">
        <v>89951.598389999999</v>
      </c>
      <c r="E689" s="18">
        <f t="shared" si="9"/>
        <v>64.674999418994076</v>
      </c>
    </row>
    <row r="690" spans="1:5" ht="33.75" x14ac:dyDescent="0.2">
      <c r="A690" s="22" t="s">
        <v>1082</v>
      </c>
      <c r="B690" s="23" t="s">
        <v>1159</v>
      </c>
      <c r="C690" s="18">
        <v>423218.26672000001</v>
      </c>
      <c r="D690" s="18">
        <v>256580.25200000001</v>
      </c>
      <c r="E690" s="18">
        <f t="shared" si="9"/>
        <v>60.625987150444224</v>
      </c>
    </row>
    <row r="691" spans="1:5" ht="33.75" x14ac:dyDescent="0.2">
      <c r="A691" s="22" t="s">
        <v>1448</v>
      </c>
      <c r="B691" s="23" t="s">
        <v>1160</v>
      </c>
      <c r="C691" s="18">
        <v>2559285.6500100004</v>
      </c>
      <c r="D691" s="18">
        <v>1614922.8620999998</v>
      </c>
      <c r="E691" s="18">
        <f t="shared" si="9"/>
        <v>63.100532060330558</v>
      </c>
    </row>
    <row r="692" spans="1:5" x14ac:dyDescent="0.2">
      <c r="A692" s="22" t="s">
        <v>1083</v>
      </c>
      <c r="B692" s="23" t="s">
        <v>1161</v>
      </c>
      <c r="C692" s="18">
        <v>371346.6</v>
      </c>
      <c r="D692" s="18">
        <v>238234.58397000001</v>
      </c>
      <c r="E692" s="18">
        <f t="shared" si="9"/>
        <v>64.154238646590542</v>
      </c>
    </row>
    <row r="693" spans="1:5" ht="22.5" x14ac:dyDescent="0.2">
      <c r="A693" s="22" t="s">
        <v>1084</v>
      </c>
      <c r="B693" s="23" t="s">
        <v>1162</v>
      </c>
      <c r="C693" s="18">
        <v>957417.01046999998</v>
      </c>
      <c r="D693" s="18">
        <v>590906.13861000002</v>
      </c>
      <c r="E693" s="18">
        <f t="shared" si="9"/>
        <v>61.718784202499364</v>
      </c>
    </row>
    <row r="694" spans="1:5" x14ac:dyDescent="0.2">
      <c r="A694" s="22" t="s">
        <v>1085</v>
      </c>
      <c r="B694" s="23" t="s">
        <v>1163</v>
      </c>
      <c r="C694" s="18">
        <v>257987.5557</v>
      </c>
      <c r="D694" s="18">
        <v>175543.57816</v>
      </c>
      <c r="E694" s="18">
        <f t="shared" si="9"/>
        <v>68.043428561387771</v>
      </c>
    </row>
    <row r="695" spans="1:5" x14ac:dyDescent="0.2">
      <c r="A695" s="22" t="s">
        <v>1086</v>
      </c>
      <c r="B695" s="23" t="s">
        <v>1164</v>
      </c>
      <c r="C695" s="18">
        <v>248.6</v>
      </c>
      <c r="D695" s="18">
        <v>88.58</v>
      </c>
      <c r="E695" s="18">
        <f t="shared" si="9"/>
        <v>35.631536604987936</v>
      </c>
    </row>
    <row r="696" spans="1:5" x14ac:dyDescent="0.2">
      <c r="A696" s="22" t="s">
        <v>1087</v>
      </c>
      <c r="B696" s="23" t="s">
        <v>1165</v>
      </c>
      <c r="C696" s="18">
        <v>319994.41595999995</v>
      </c>
      <c r="D696" s="18">
        <v>0</v>
      </c>
      <c r="E696" s="18">
        <f t="shared" si="9"/>
        <v>0</v>
      </c>
    </row>
    <row r="697" spans="1:5" x14ac:dyDescent="0.2">
      <c r="A697" s="22" t="s">
        <v>1088</v>
      </c>
      <c r="B697" s="23" t="s">
        <v>1166</v>
      </c>
      <c r="C697" s="18">
        <v>5285020.8553500008</v>
      </c>
      <c r="D697" s="18">
        <v>2492295.47401</v>
      </c>
      <c r="E697" s="18">
        <f t="shared" si="9"/>
        <v>47.157722594170302</v>
      </c>
    </row>
    <row r="698" spans="1:5" x14ac:dyDescent="0.2">
      <c r="A698" s="2" t="s">
        <v>1089</v>
      </c>
      <c r="B698" s="3" t="s">
        <v>1167</v>
      </c>
      <c r="C698" s="18">
        <v>35460</v>
      </c>
      <c r="D698" s="18">
        <v>22293.203129999998</v>
      </c>
      <c r="E698" s="18">
        <f t="shared" si="9"/>
        <v>62.868593147208117</v>
      </c>
    </row>
    <row r="699" spans="1:5" x14ac:dyDescent="0.2">
      <c r="A699" s="22" t="s">
        <v>1090</v>
      </c>
      <c r="B699" s="23" t="s">
        <v>1168</v>
      </c>
      <c r="C699" s="18">
        <v>35460</v>
      </c>
      <c r="D699" s="18">
        <v>22293.203129999998</v>
      </c>
      <c r="E699" s="18">
        <f t="shared" si="9"/>
        <v>62.868593147208117</v>
      </c>
    </row>
    <row r="700" spans="1:5" ht="21.75" x14ac:dyDescent="0.2">
      <c r="A700" s="2" t="s">
        <v>1091</v>
      </c>
      <c r="B700" s="3" t="s">
        <v>1169</v>
      </c>
      <c r="C700" s="18">
        <v>1393104.55057</v>
      </c>
      <c r="D700" s="18">
        <v>857719.91772999999</v>
      </c>
      <c r="E700" s="18">
        <f t="shared" si="9"/>
        <v>61.56895527898871</v>
      </c>
    </row>
    <row r="701" spans="1:5" x14ac:dyDescent="0.2">
      <c r="A701" s="22" t="s">
        <v>1092</v>
      </c>
      <c r="B701" s="23" t="s">
        <v>1170</v>
      </c>
      <c r="C701" s="18">
        <v>64205.4</v>
      </c>
      <c r="D701" s="18">
        <v>44896.378100000002</v>
      </c>
      <c r="E701" s="18">
        <f t="shared" si="9"/>
        <v>69.926171474673467</v>
      </c>
    </row>
    <row r="702" spans="1:5" x14ac:dyDescent="0.2">
      <c r="A702" s="22" t="s">
        <v>1093</v>
      </c>
      <c r="B702" s="23" t="s">
        <v>1171</v>
      </c>
      <c r="C702" s="18">
        <v>40286.896430000001</v>
      </c>
      <c r="D702" s="18">
        <v>22764.165719999997</v>
      </c>
      <c r="E702" s="18">
        <f t="shared" si="9"/>
        <v>56.505136253306567</v>
      </c>
    </row>
    <row r="703" spans="1:5" ht="22.5" x14ac:dyDescent="0.2">
      <c r="A703" s="22" t="s">
        <v>1094</v>
      </c>
      <c r="B703" s="23" t="s">
        <v>1172</v>
      </c>
      <c r="C703" s="18">
        <v>1181978.2261400002</v>
      </c>
      <c r="D703" s="18">
        <v>710536.48537999997</v>
      </c>
      <c r="E703" s="18">
        <f t="shared" si="9"/>
        <v>60.11417720446569</v>
      </c>
    </row>
    <row r="704" spans="1:5" x14ac:dyDescent="0.2">
      <c r="A704" s="22" t="s">
        <v>1095</v>
      </c>
      <c r="B704" s="23" t="s">
        <v>1173</v>
      </c>
      <c r="C704" s="18">
        <v>3000</v>
      </c>
      <c r="D704" s="18">
        <v>461.43400000000003</v>
      </c>
      <c r="E704" s="18">
        <f t="shared" si="9"/>
        <v>15.381133333333336</v>
      </c>
    </row>
    <row r="705" spans="1:5" ht="22.5" x14ac:dyDescent="0.2">
      <c r="A705" s="22" t="s">
        <v>1096</v>
      </c>
      <c r="B705" s="23" t="s">
        <v>1174</v>
      </c>
      <c r="C705" s="18">
        <v>103634.02800000001</v>
      </c>
      <c r="D705" s="18">
        <v>79061.454530000003</v>
      </c>
      <c r="E705" s="18">
        <f t="shared" si="9"/>
        <v>76.289087721264679</v>
      </c>
    </row>
    <row r="706" spans="1:5" x14ac:dyDescent="0.2">
      <c r="A706" s="2" t="s">
        <v>1097</v>
      </c>
      <c r="B706" s="3" t="s">
        <v>1175</v>
      </c>
      <c r="C706" s="18">
        <v>38838006.656499997</v>
      </c>
      <c r="D706" s="18">
        <v>18680833.85396</v>
      </c>
      <c r="E706" s="18">
        <f t="shared" si="9"/>
        <v>48.099363129476011</v>
      </c>
    </row>
    <row r="707" spans="1:5" x14ac:dyDescent="0.2">
      <c r="A707" s="22" t="s">
        <v>1098</v>
      </c>
      <c r="B707" s="23" t="s">
        <v>1176</v>
      </c>
      <c r="C707" s="18">
        <v>527230.5</v>
      </c>
      <c r="D707" s="18">
        <v>274104.28830000001</v>
      </c>
      <c r="E707" s="18">
        <f t="shared" si="9"/>
        <v>51.989459695522164</v>
      </c>
    </row>
    <row r="708" spans="1:5" x14ac:dyDescent="0.2">
      <c r="A708" s="22" t="s">
        <v>1449</v>
      </c>
      <c r="B708" s="24" t="s">
        <v>1451</v>
      </c>
      <c r="C708" s="18">
        <v>430949.9</v>
      </c>
      <c r="D708" s="18">
        <v>0</v>
      </c>
      <c r="E708" s="18">
        <f t="shared" si="9"/>
        <v>0</v>
      </c>
    </row>
    <row r="709" spans="1:5" x14ac:dyDescent="0.2">
      <c r="A709" s="22" t="s">
        <v>1099</v>
      </c>
      <c r="B709" s="23" t="s">
        <v>1177</v>
      </c>
      <c r="C709" s="18">
        <v>897.96013000000005</v>
      </c>
      <c r="D709" s="18">
        <v>293.44184999999999</v>
      </c>
      <c r="E709" s="18">
        <f t="shared" si="9"/>
        <v>32.678717038361157</v>
      </c>
    </row>
    <row r="710" spans="1:5" x14ac:dyDescent="0.2">
      <c r="A710" s="22" t="s">
        <v>1100</v>
      </c>
      <c r="B710" s="23" t="s">
        <v>1178</v>
      </c>
      <c r="C710" s="18">
        <v>2363417.4602199998</v>
      </c>
      <c r="D710" s="18">
        <v>1485480.4558299999</v>
      </c>
      <c r="E710" s="18">
        <f t="shared" si="9"/>
        <v>62.853071064801355</v>
      </c>
    </row>
    <row r="711" spans="1:5" x14ac:dyDescent="0.2">
      <c r="A711" s="22" t="s">
        <v>1101</v>
      </c>
      <c r="B711" s="23" t="s">
        <v>1179</v>
      </c>
      <c r="C711" s="18">
        <v>71947.046519999989</v>
      </c>
      <c r="D711" s="18">
        <v>15302.13622</v>
      </c>
      <c r="E711" s="18">
        <f t="shared" si="9"/>
        <v>21.268609289953659</v>
      </c>
    </row>
    <row r="712" spans="1:5" x14ac:dyDescent="0.2">
      <c r="A712" s="22" t="s">
        <v>1102</v>
      </c>
      <c r="B712" s="23" t="s">
        <v>1180</v>
      </c>
      <c r="C712" s="18">
        <v>719903.7</v>
      </c>
      <c r="D712" s="18">
        <v>389367.90698000003</v>
      </c>
      <c r="E712" s="18">
        <f t="shared" si="9"/>
        <v>54.08610998665516</v>
      </c>
    </row>
    <row r="713" spans="1:5" x14ac:dyDescent="0.2">
      <c r="A713" s="22" t="s">
        <v>1103</v>
      </c>
      <c r="B713" s="23" t="s">
        <v>1181</v>
      </c>
      <c r="C713" s="18">
        <v>7160606.1547799995</v>
      </c>
      <c r="D713" s="18">
        <v>2845106.5112700001</v>
      </c>
      <c r="E713" s="18">
        <f t="shared" si="9"/>
        <v>39.732760743596742</v>
      </c>
    </row>
    <row r="714" spans="1:5" x14ac:dyDescent="0.2">
      <c r="A714" s="22" t="s">
        <v>1104</v>
      </c>
      <c r="B714" s="23" t="s">
        <v>1182</v>
      </c>
      <c r="C714" s="18">
        <v>22309252.220910002</v>
      </c>
      <c r="D714" s="18">
        <v>9546537.0645300001</v>
      </c>
      <c r="E714" s="18">
        <f t="shared" si="9"/>
        <v>42.791829013355397</v>
      </c>
    </row>
    <row r="715" spans="1:5" x14ac:dyDescent="0.2">
      <c r="A715" s="22" t="s">
        <v>1105</v>
      </c>
      <c r="B715" s="23" t="s">
        <v>1183</v>
      </c>
      <c r="C715" s="18">
        <v>519954.9</v>
      </c>
      <c r="D715" s="18">
        <v>166355.21122</v>
      </c>
      <c r="E715" s="18">
        <f t="shared" si="9"/>
        <v>31.994161651327836</v>
      </c>
    </row>
    <row r="716" spans="1:5" x14ac:dyDescent="0.2">
      <c r="A716" s="22" t="s">
        <v>1106</v>
      </c>
      <c r="B716" s="23" t="s">
        <v>1184</v>
      </c>
      <c r="C716" s="18">
        <v>4733846.8139399998</v>
      </c>
      <c r="D716" s="18">
        <v>3958286.83776</v>
      </c>
      <c r="E716" s="18">
        <f t="shared" si="9"/>
        <v>83.616707370078629</v>
      </c>
    </row>
    <row r="717" spans="1:5" x14ac:dyDescent="0.2">
      <c r="A717" s="2" t="s">
        <v>1107</v>
      </c>
      <c r="B717" s="3" t="s">
        <v>1185</v>
      </c>
      <c r="C717" s="18">
        <v>14593088.28984</v>
      </c>
      <c r="D717" s="18">
        <v>4283103.7886199998</v>
      </c>
      <c r="E717" s="18">
        <f t="shared" si="9"/>
        <v>29.350221855383296</v>
      </c>
    </row>
    <row r="718" spans="1:5" x14ac:dyDescent="0.2">
      <c r="A718" s="22" t="s">
        <v>1108</v>
      </c>
      <c r="B718" s="23" t="s">
        <v>1186</v>
      </c>
      <c r="C718" s="18">
        <v>5039558.8284600005</v>
      </c>
      <c r="D718" s="18">
        <v>613369.15746999998</v>
      </c>
      <c r="E718" s="18">
        <f t="shared" si="9"/>
        <v>12.171088350156927</v>
      </c>
    </row>
    <row r="719" spans="1:5" x14ac:dyDescent="0.2">
      <c r="A719" s="22" t="s">
        <v>1109</v>
      </c>
      <c r="B719" s="23" t="s">
        <v>1187</v>
      </c>
      <c r="C719" s="18">
        <v>5509795.1554300003</v>
      </c>
      <c r="D719" s="18">
        <v>1690145.5329400001</v>
      </c>
      <c r="E719" s="18">
        <f t="shared" si="9"/>
        <v>30.675288014552258</v>
      </c>
    </row>
    <row r="720" spans="1:5" x14ac:dyDescent="0.2">
      <c r="A720" s="22" t="s">
        <v>1110</v>
      </c>
      <c r="B720" s="23" t="s">
        <v>1188</v>
      </c>
      <c r="C720" s="18">
        <v>3466595.1927300002</v>
      </c>
      <c r="D720" s="18">
        <v>1579681.13637</v>
      </c>
      <c r="E720" s="18">
        <f t="shared" si="9"/>
        <v>45.568664598706007</v>
      </c>
    </row>
    <row r="721" spans="1:5" x14ac:dyDescent="0.2">
      <c r="A721" s="22" t="s">
        <v>1111</v>
      </c>
      <c r="B721" s="23" t="s">
        <v>1189</v>
      </c>
      <c r="C721" s="18">
        <v>577139.11322000006</v>
      </c>
      <c r="D721" s="18">
        <v>399907.96183999995</v>
      </c>
      <c r="E721" s="18">
        <f t="shared" si="9"/>
        <v>69.291432980311413</v>
      </c>
    </row>
    <row r="722" spans="1:5" x14ac:dyDescent="0.2">
      <c r="A722" s="2" t="s">
        <v>1112</v>
      </c>
      <c r="B722" s="3" t="s">
        <v>1190</v>
      </c>
      <c r="C722" s="18">
        <v>784898.27696000005</v>
      </c>
      <c r="D722" s="18">
        <v>195754.30072</v>
      </c>
      <c r="E722" s="18">
        <f t="shared" si="9"/>
        <v>24.940085418224971</v>
      </c>
    </row>
    <row r="723" spans="1:5" x14ac:dyDescent="0.2">
      <c r="A723" s="22" t="s">
        <v>1113</v>
      </c>
      <c r="B723" s="23" t="s">
        <v>1191</v>
      </c>
      <c r="C723" s="18">
        <v>2301.3000000000002</v>
      </c>
      <c r="D723" s="18">
        <v>1193.0205900000001</v>
      </c>
      <c r="E723" s="18">
        <f t="shared" ref="E723:E786" si="10">D723/C723*100</f>
        <v>51.841158910181207</v>
      </c>
    </row>
    <row r="724" spans="1:5" x14ac:dyDescent="0.2">
      <c r="A724" s="26" t="s">
        <v>1450</v>
      </c>
      <c r="B724" s="23" t="s">
        <v>1452</v>
      </c>
      <c r="C724" s="18">
        <v>459959.4</v>
      </c>
      <c r="D724" s="18">
        <v>81288.524650000007</v>
      </c>
      <c r="E724" s="18">
        <f t="shared" si="10"/>
        <v>17.672978234600706</v>
      </c>
    </row>
    <row r="725" spans="1:5" x14ac:dyDescent="0.2">
      <c r="A725" s="22" t="s">
        <v>1114</v>
      </c>
      <c r="B725" s="23" t="s">
        <v>1192</v>
      </c>
      <c r="C725" s="18">
        <v>139989.4</v>
      </c>
      <c r="D725" s="18">
        <v>32378.673940000001</v>
      </c>
      <c r="E725" s="18">
        <f t="shared" si="10"/>
        <v>23.129375466999647</v>
      </c>
    </row>
    <row r="726" spans="1:5" x14ac:dyDescent="0.2">
      <c r="A726" s="22" t="s">
        <v>1115</v>
      </c>
      <c r="B726" s="23" t="s">
        <v>1193</v>
      </c>
      <c r="C726" s="18">
        <v>182648.17696000001</v>
      </c>
      <c r="D726" s="18">
        <v>80894.081540000014</v>
      </c>
      <c r="E726" s="18">
        <f t="shared" si="10"/>
        <v>44.28956416998119</v>
      </c>
    </row>
    <row r="727" spans="1:5" x14ac:dyDescent="0.2">
      <c r="A727" s="27" t="s">
        <v>1116</v>
      </c>
      <c r="B727" s="28" t="s">
        <v>1194</v>
      </c>
      <c r="C727" s="18">
        <v>37101341.997500002</v>
      </c>
      <c r="D727" s="18">
        <v>21960627.65346</v>
      </c>
      <c r="E727" s="18">
        <f t="shared" si="10"/>
        <v>59.190925371216416</v>
      </c>
    </row>
    <row r="728" spans="1:5" x14ac:dyDescent="0.2">
      <c r="A728" s="22" t="s">
        <v>1117</v>
      </c>
      <c r="B728" s="23" t="s">
        <v>1195</v>
      </c>
      <c r="C728" s="18">
        <v>8238915.2622799994</v>
      </c>
      <c r="D728" s="18">
        <v>5311778.5005600005</v>
      </c>
      <c r="E728" s="18">
        <f t="shared" si="10"/>
        <v>64.471818576394043</v>
      </c>
    </row>
    <row r="729" spans="1:5" x14ac:dyDescent="0.2">
      <c r="A729" s="22" t="s">
        <v>1118</v>
      </c>
      <c r="B729" s="23" t="s">
        <v>1196</v>
      </c>
      <c r="C729" s="18">
        <v>21153570.324299999</v>
      </c>
      <c r="D729" s="18">
        <v>11664847.201129999</v>
      </c>
      <c r="E729" s="18">
        <f t="shared" si="10"/>
        <v>55.143633071387946</v>
      </c>
    </row>
    <row r="730" spans="1:5" x14ac:dyDescent="0.2">
      <c r="A730" s="22" t="s">
        <v>1119</v>
      </c>
      <c r="B730" s="23" t="s">
        <v>1197</v>
      </c>
      <c r="C730" s="18">
        <v>2138344.6472499999</v>
      </c>
      <c r="D730" s="18">
        <v>1533788.15781</v>
      </c>
      <c r="E730" s="18">
        <f t="shared" si="10"/>
        <v>71.72782740062577</v>
      </c>
    </row>
    <row r="731" spans="1:5" x14ac:dyDescent="0.2">
      <c r="A731" s="22" t="s">
        <v>1120</v>
      </c>
      <c r="B731" s="23" t="s">
        <v>1198</v>
      </c>
      <c r="C731" s="18">
        <v>3083602.8861999996</v>
      </c>
      <c r="D731" s="18">
        <v>1847861.92839</v>
      </c>
      <c r="E731" s="18">
        <f t="shared" si="10"/>
        <v>59.925418304014045</v>
      </c>
    </row>
    <row r="732" spans="1:5" x14ac:dyDescent="0.2">
      <c r="A732" s="22" t="s">
        <v>1121</v>
      </c>
      <c r="B732" s="23" t="s">
        <v>1199</v>
      </c>
      <c r="C732" s="18">
        <v>108903.958</v>
      </c>
      <c r="D732" s="18">
        <v>63233.218200000003</v>
      </c>
      <c r="E732" s="18">
        <f t="shared" si="10"/>
        <v>58.063287470231337</v>
      </c>
    </row>
    <row r="733" spans="1:5" x14ac:dyDescent="0.2">
      <c r="A733" s="22" t="s">
        <v>1122</v>
      </c>
      <c r="B733" s="23" t="s">
        <v>1200</v>
      </c>
      <c r="C733" s="18">
        <v>230684.70506000001</v>
      </c>
      <c r="D733" s="18">
        <v>137159.78568999999</v>
      </c>
      <c r="E733" s="18">
        <f t="shared" si="10"/>
        <v>59.457685178705447</v>
      </c>
    </row>
    <row r="734" spans="1:5" x14ac:dyDescent="0.2">
      <c r="A734" s="22" t="s">
        <v>1123</v>
      </c>
      <c r="B734" s="23" t="s">
        <v>1201</v>
      </c>
      <c r="C734" s="18">
        <v>2147320.21441</v>
      </c>
      <c r="D734" s="18">
        <v>1401958.8616800001</v>
      </c>
      <c r="E734" s="18">
        <f t="shared" si="10"/>
        <v>65.288765609893161</v>
      </c>
    </row>
    <row r="735" spans="1:5" x14ac:dyDescent="0.2">
      <c r="A735" s="2" t="s">
        <v>1124</v>
      </c>
      <c r="B735" s="3" t="s">
        <v>1202</v>
      </c>
      <c r="C735" s="18">
        <v>7314826.1797799999</v>
      </c>
      <c r="D735" s="18">
        <v>3778276.3972499999</v>
      </c>
      <c r="E735" s="18">
        <f t="shared" si="10"/>
        <v>51.652305938507418</v>
      </c>
    </row>
    <row r="736" spans="1:5" x14ac:dyDescent="0.2">
      <c r="A736" s="22" t="s">
        <v>1125</v>
      </c>
      <c r="B736" s="23" t="s">
        <v>1203</v>
      </c>
      <c r="C736" s="18">
        <v>6962773.9076699996</v>
      </c>
      <c r="D736" s="18">
        <v>3573405.8592800004</v>
      </c>
      <c r="E736" s="18">
        <f t="shared" si="10"/>
        <v>51.321583993178855</v>
      </c>
    </row>
    <row r="737" spans="1:5" x14ac:dyDescent="0.2">
      <c r="A737" s="22" t="s">
        <v>1126</v>
      </c>
      <c r="B737" s="23" t="s">
        <v>1204</v>
      </c>
      <c r="C737" s="18">
        <v>15450.6</v>
      </c>
      <c r="D737" s="18">
        <v>10600</v>
      </c>
      <c r="E737" s="18">
        <f t="shared" si="10"/>
        <v>68.605749938513711</v>
      </c>
    </row>
    <row r="738" spans="1:5" x14ac:dyDescent="0.2">
      <c r="A738" s="22" t="s">
        <v>1127</v>
      </c>
      <c r="B738" s="23" t="s">
        <v>1205</v>
      </c>
      <c r="C738" s="18">
        <v>336601.67211000004</v>
      </c>
      <c r="D738" s="18">
        <v>194270.53797</v>
      </c>
      <c r="E738" s="18">
        <f t="shared" si="10"/>
        <v>57.715262301642156</v>
      </c>
    </row>
    <row r="739" spans="1:5" x14ac:dyDescent="0.2">
      <c r="A739" s="2" t="s">
        <v>1128</v>
      </c>
      <c r="B739" s="3" t="s">
        <v>1206</v>
      </c>
      <c r="C739" s="18">
        <v>13935870.199999999</v>
      </c>
      <c r="D739" s="18">
        <v>7118981.7339200005</v>
      </c>
      <c r="E739" s="18">
        <f t="shared" si="10"/>
        <v>51.08386940859998</v>
      </c>
    </row>
    <row r="740" spans="1:5" x14ac:dyDescent="0.2">
      <c r="A740" s="22" t="s">
        <v>1129</v>
      </c>
      <c r="B740" s="23" t="s">
        <v>1207</v>
      </c>
      <c r="C740" s="18">
        <v>3740263.9</v>
      </c>
      <c r="D740" s="18">
        <v>1601625.0445000001</v>
      </c>
      <c r="E740" s="18">
        <f t="shared" si="10"/>
        <v>42.821177524398749</v>
      </c>
    </row>
    <row r="741" spans="1:5" x14ac:dyDescent="0.2">
      <c r="A741" s="22" t="s">
        <v>1130</v>
      </c>
      <c r="B741" s="23" t="s">
        <v>1208</v>
      </c>
      <c r="C741" s="18">
        <v>4917190.4000000004</v>
      </c>
      <c r="D741" s="18">
        <v>2993330.7193200001</v>
      </c>
      <c r="E741" s="18">
        <f t="shared" si="10"/>
        <v>60.874818256376649</v>
      </c>
    </row>
    <row r="742" spans="1:5" x14ac:dyDescent="0.2">
      <c r="A742" s="22" t="s">
        <v>1131</v>
      </c>
      <c r="B742" s="23" t="s">
        <v>1209</v>
      </c>
      <c r="C742" s="18">
        <v>67344.5</v>
      </c>
      <c r="D742" s="18">
        <v>48418.429090000005</v>
      </c>
      <c r="E742" s="18">
        <f t="shared" si="10"/>
        <v>71.896634602677295</v>
      </c>
    </row>
    <row r="743" spans="1:5" x14ac:dyDescent="0.2">
      <c r="A743" s="22" t="s">
        <v>1132</v>
      </c>
      <c r="B743" s="23" t="s">
        <v>1210</v>
      </c>
      <c r="C743" s="18">
        <v>1177165.3</v>
      </c>
      <c r="D743" s="18">
        <v>808800.41029999999</v>
      </c>
      <c r="E743" s="18">
        <f t="shared" si="10"/>
        <v>68.707462775193932</v>
      </c>
    </row>
    <row r="744" spans="1:5" x14ac:dyDescent="0.2">
      <c r="A744" s="22" t="s">
        <v>1133</v>
      </c>
      <c r="B744" s="23" t="s">
        <v>1211</v>
      </c>
      <c r="C744" s="18">
        <v>328410</v>
      </c>
      <c r="D744" s="18">
        <v>209275.86499999999</v>
      </c>
      <c r="E744" s="18">
        <f t="shared" si="10"/>
        <v>63.723962425017511</v>
      </c>
    </row>
    <row r="745" spans="1:5" ht="22.5" x14ac:dyDescent="0.2">
      <c r="A745" s="22" t="s">
        <v>1134</v>
      </c>
      <c r="B745" s="23" t="s">
        <v>1212</v>
      </c>
      <c r="C745" s="18">
        <v>165073.70000000001</v>
      </c>
      <c r="D745" s="18">
        <v>110848.923</v>
      </c>
      <c r="E745" s="18">
        <f t="shared" si="10"/>
        <v>67.151171264713867</v>
      </c>
    </row>
    <row r="746" spans="1:5" x14ac:dyDescent="0.2">
      <c r="A746" s="22" t="s">
        <v>1135</v>
      </c>
      <c r="B746" s="23" t="s">
        <v>1213</v>
      </c>
      <c r="C746" s="18">
        <v>3540422.4</v>
      </c>
      <c r="D746" s="18">
        <v>1346682.34271</v>
      </c>
      <c r="E746" s="18">
        <f t="shared" si="10"/>
        <v>38.037335395629626</v>
      </c>
    </row>
    <row r="747" spans="1:5" x14ac:dyDescent="0.2">
      <c r="A747" s="2" t="s">
        <v>1136</v>
      </c>
      <c r="B747" s="3" t="s">
        <v>1214</v>
      </c>
      <c r="C747" s="18">
        <v>24323020.907529999</v>
      </c>
      <c r="D747" s="18">
        <v>15353776.926440001</v>
      </c>
      <c r="E747" s="18">
        <f t="shared" si="10"/>
        <v>63.124465438775857</v>
      </c>
    </row>
    <row r="748" spans="1:5" x14ac:dyDescent="0.2">
      <c r="A748" s="22" t="s">
        <v>1137</v>
      </c>
      <c r="B748" s="23" t="s">
        <v>1215</v>
      </c>
      <c r="C748" s="18">
        <v>204456.58227000001</v>
      </c>
      <c r="D748" s="18">
        <v>133861.96522000001</v>
      </c>
      <c r="E748" s="18">
        <f t="shared" si="10"/>
        <v>65.472074185034259</v>
      </c>
    </row>
    <row r="749" spans="1:5" x14ac:dyDescent="0.2">
      <c r="A749" s="22" t="s">
        <v>1138</v>
      </c>
      <c r="B749" s="23" t="s">
        <v>1216</v>
      </c>
      <c r="C749" s="18">
        <v>3260147.9</v>
      </c>
      <c r="D749" s="18">
        <v>2114815.8818100002</v>
      </c>
      <c r="E749" s="18">
        <f t="shared" si="10"/>
        <v>64.868709846261879</v>
      </c>
    </row>
    <row r="750" spans="1:5" x14ac:dyDescent="0.2">
      <c r="A750" s="22" t="s">
        <v>1139</v>
      </c>
      <c r="B750" s="23" t="s">
        <v>1217</v>
      </c>
      <c r="C750" s="18">
        <v>15147242.716569999</v>
      </c>
      <c r="D750" s="18">
        <v>9566867.6854200009</v>
      </c>
      <c r="E750" s="18">
        <f t="shared" si="10"/>
        <v>63.159136381663259</v>
      </c>
    </row>
    <row r="751" spans="1:5" x14ac:dyDescent="0.2">
      <c r="A751" s="22" t="s">
        <v>1140</v>
      </c>
      <c r="B751" s="23" t="s">
        <v>1218</v>
      </c>
      <c r="C751" s="18">
        <v>5198736.40869</v>
      </c>
      <c r="D751" s="18">
        <v>3232861.7432600004</v>
      </c>
      <c r="E751" s="18">
        <f t="shared" si="10"/>
        <v>62.185529119269788</v>
      </c>
    </row>
    <row r="752" spans="1:5" x14ac:dyDescent="0.2">
      <c r="A752" s="22" t="s">
        <v>1141</v>
      </c>
      <c r="B752" s="23" t="s">
        <v>1219</v>
      </c>
      <c r="C752" s="18">
        <v>512437.3</v>
      </c>
      <c r="D752" s="18">
        <v>305369.65072999999</v>
      </c>
      <c r="E752" s="18">
        <f t="shared" si="10"/>
        <v>59.591612618753551</v>
      </c>
    </row>
    <row r="753" spans="1:5" x14ac:dyDescent="0.2">
      <c r="A753" s="2" t="s">
        <v>1142</v>
      </c>
      <c r="B753" s="3" t="s">
        <v>1220</v>
      </c>
      <c r="C753" s="18">
        <v>3268516.8504400002</v>
      </c>
      <c r="D753" s="18">
        <v>1095918.8746199999</v>
      </c>
      <c r="E753" s="18">
        <f t="shared" si="10"/>
        <v>33.529546420189625</v>
      </c>
    </row>
    <row r="754" spans="1:5" x14ac:dyDescent="0.2">
      <c r="A754" s="22" t="s">
        <v>1143</v>
      </c>
      <c r="B754" s="23" t="s">
        <v>1221</v>
      </c>
      <c r="C754" s="18">
        <v>71899.944790000009</v>
      </c>
      <c r="D754" s="18">
        <v>39726.160909999999</v>
      </c>
      <c r="E754" s="18">
        <f t="shared" si="10"/>
        <v>55.252004749140212</v>
      </c>
    </row>
    <row r="755" spans="1:5" x14ac:dyDescent="0.2">
      <c r="A755" s="22" t="s">
        <v>1144</v>
      </c>
      <c r="B755" s="23" t="s">
        <v>1222</v>
      </c>
      <c r="C755" s="18">
        <v>2181563.2346199998</v>
      </c>
      <c r="D755" s="18">
        <v>378220.19069999998</v>
      </c>
      <c r="E755" s="18">
        <f t="shared" si="10"/>
        <v>17.337117929835351</v>
      </c>
    </row>
    <row r="756" spans="1:5" x14ac:dyDescent="0.2">
      <c r="A756" s="22" t="s">
        <v>1145</v>
      </c>
      <c r="B756" s="23" t="s">
        <v>1223</v>
      </c>
      <c r="C756" s="18">
        <v>975869.17102999997</v>
      </c>
      <c r="D756" s="18">
        <v>655530.65839999996</v>
      </c>
      <c r="E756" s="18">
        <f t="shared" si="10"/>
        <v>67.174030890647714</v>
      </c>
    </row>
    <row r="757" spans="1:5" x14ac:dyDescent="0.2">
      <c r="A757" s="22" t="s">
        <v>1146</v>
      </c>
      <c r="B757" s="24" t="s">
        <v>1224</v>
      </c>
      <c r="C757" s="18">
        <v>39184.5</v>
      </c>
      <c r="D757" s="18">
        <v>22441.864610000001</v>
      </c>
      <c r="E757" s="18">
        <f t="shared" si="10"/>
        <v>57.272300552514388</v>
      </c>
    </row>
    <row r="758" spans="1:5" x14ac:dyDescent="0.2">
      <c r="A758" s="2" t="s">
        <v>1147</v>
      </c>
      <c r="B758" s="3" t="s">
        <v>1225</v>
      </c>
      <c r="C758" s="18">
        <v>303826.2978</v>
      </c>
      <c r="D758" s="18">
        <v>206744.31108000001</v>
      </c>
      <c r="E758" s="18">
        <f t="shared" si="10"/>
        <v>68.046878290994343</v>
      </c>
    </row>
    <row r="759" spans="1:5" x14ac:dyDescent="0.2">
      <c r="A759" s="22" t="s">
        <v>1148</v>
      </c>
      <c r="B759" s="23" t="s">
        <v>1226</v>
      </c>
      <c r="C759" s="18">
        <v>56926.993000000002</v>
      </c>
      <c r="D759" s="18">
        <v>35495.544320000001</v>
      </c>
      <c r="E759" s="18">
        <f t="shared" si="10"/>
        <v>62.352747702658384</v>
      </c>
    </row>
    <row r="760" spans="1:5" x14ac:dyDescent="0.2">
      <c r="A760" s="22" t="s">
        <v>1149</v>
      </c>
      <c r="B760" s="23" t="s">
        <v>1227</v>
      </c>
      <c r="C760" s="18">
        <v>23625.4</v>
      </c>
      <c r="D760" s="18">
        <v>14486.501060000001</v>
      </c>
      <c r="E760" s="18">
        <f t="shared" si="10"/>
        <v>61.317484825653743</v>
      </c>
    </row>
    <row r="761" spans="1:5" x14ac:dyDescent="0.2">
      <c r="A761" s="22" t="s">
        <v>1150</v>
      </c>
      <c r="B761" s="23" t="s">
        <v>1228</v>
      </c>
      <c r="C761" s="18">
        <v>223273.90480000002</v>
      </c>
      <c r="D761" s="18">
        <v>156762.26569999999</v>
      </c>
      <c r="E761" s="18">
        <f t="shared" si="10"/>
        <v>70.210742200447228</v>
      </c>
    </row>
    <row r="762" spans="1:5" ht="21.75" x14ac:dyDescent="0.2">
      <c r="A762" s="2" t="s">
        <v>1151</v>
      </c>
      <c r="B762" s="3" t="s">
        <v>1229</v>
      </c>
      <c r="C762" s="18">
        <v>178312.60699999999</v>
      </c>
      <c r="D762" s="18">
        <v>77790.668640000004</v>
      </c>
      <c r="E762" s="18">
        <f t="shared" si="10"/>
        <v>43.626006006406492</v>
      </c>
    </row>
    <row r="763" spans="1:5" x14ac:dyDescent="0.2">
      <c r="A763" s="22" t="s">
        <v>1152</v>
      </c>
      <c r="B763" s="23" t="s">
        <v>1230</v>
      </c>
      <c r="C763" s="18">
        <v>178312.60699999999</v>
      </c>
      <c r="D763" s="18">
        <v>77790.668640000004</v>
      </c>
      <c r="E763" s="18">
        <f t="shared" si="10"/>
        <v>43.626006006406492</v>
      </c>
    </row>
    <row r="764" spans="1:5" ht="32.25" x14ac:dyDescent="0.2">
      <c r="A764" s="2" t="s">
        <v>1153</v>
      </c>
      <c r="B764" s="3" t="s">
        <v>1231</v>
      </c>
      <c r="C764" s="18">
        <v>499424.43854</v>
      </c>
      <c r="D764" s="18">
        <v>0</v>
      </c>
      <c r="E764" s="18">
        <f t="shared" si="10"/>
        <v>0</v>
      </c>
    </row>
    <row r="765" spans="1:5" x14ac:dyDescent="0.2">
      <c r="A765" s="22" t="s">
        <v>1154</v>
      </c>
      <c r="B765" s="23" t="s">
        <v>1232</v>
      </c>
      <c r="C765" s="18">
        <v>405843.5</v>
      </c>
      <c r="D765" s="18">
        <v>0</v>
      </c>
      <c r="E765" s="18">
        <f t="shared" si="10"/>
        <v>0</v>
      </c>
    </row>
    <row r="766" spans="1:5" x14ac:dyDescent="0.2">
      <c r="A766" s="2" t="s">
        <v>1155</v>
      </c>
      <c r="B766" s="3" t="s">
        <v>1233</v>
      </c>
      <c r="C766" s="18">
        <v>93580.938540000003</v>
      </c>
      <c r="D766" s="18">
        <v>0</v>
      </c>
      <c r="E766" s="18">
        <f t="shared" si="10"/>
        <v>0</v>
      </c>
    </row>
    <row r="767" spans="1:5" x14ac:dyDescent="0.2">
      <c r="A767" s="2" t="s">
        <v>1156</v>
      </c>
      <c r="B767" s="3" t="s">
        <v>1078</v>
      </c>
      <c r="C767" s="18">
        <f>C7-C687</f>
        <v>-16388467.207019985</v>
      </c>
      <c r="D767" s="18">
        <f>D7-D687</f>
        <v>12540326.501120001</v>
      </c>
      <c r="E767" s="18"/>
    </row>
    <row r="768" spans="1:5" ht="21.75" x14ac:dyDescent="0.2">
      <c r="A768" s="2" t="s">
        <v>1234</v>
      </c>
      <c r="B768" s="3" t="s">
        <v>1281</v>
      </c>
      <c r="C768" s="18">
        <v>-8972824.2185300011</v>
      </c>
      <c r="D768" s="18">
        <v>-3239199.1363300001</v>
      </c>
      <c r="E768" s="18">
        <f t="shared" si="10"/>
        <v>36.100106916623311</v>
      </c>
    </row>
    <row r="769" spans="1:5" x14ac:dyDescent="0.2">
      <c r="A769" s="22" t="s">
        <v>1235</v>
      </c>
      <c r="B769" s="23" t="s">
        <v>1282</v>
      </c>
      <c r="C769" s="18">
        <v>-655072</v>
      </c>
      <c r="D769" s="18">
        <v>0</v>
      </c>
      <c r="E769" s="18">
        <f t="shared" si="10"/>
        <v>0</v>
      </c>
    </row>
    <row r="770" spans="1:5" ht="22.5" x14ac:dyDescent="0.2">
      <c r="A770" s="22" t="s">
        <v>1236</v>
      </c>
      <c r="B770" s="23" t="s">
        <v>1283</v>
      </c>
      <c r="C770" s="18">
        <v>-655072</v>
      </c>
      <c r="D770" s="18">
        <v>0</v>
      </c>
      <c r="E770" s="18">
        <f t="shared" si="10"/>
        <v>0</v>
      </c>
    </row>
    <row r="771" spans="1:5" ht="22.5" x14ac:dyDescent="0.2">
      <c r="A771" s="22" t="s">
        <v>1237</v>
      </c>
      <c r="B771" s="23" t="s">
        <v>1284</v>
      </c>
      <c r="C771" s="18">
        <v>-655072</v>
      </c>
      <c r="D771" s="18">
        <v>0</v>
      </c>
      <c r="E771" s="18">
        <f t="shared" si="10"/>
        <v>0</v>
      </c>
    </row>
    <row r="772" spans="1:5" ht="22.5" x14ac:dyDescent="0.2">
      <c r="A772" s="22" t="s">
        <v>1238</v>
      </c>
      <c r="B772" s="23" t="s">
        <v>1285</v>
      </c>
      <c r="C772" s="18">
        <v>-2534337.1185300001</v>
      </c>
      <c r="D772" s="18">
        <v>-3435730</v>
      </c>
      <c r="E772" s="18">
        <f t="shared" si="10"/>
        <v>135.56720512355665</v>
      </c>
    </row>
    <row r="773" spans="1:5" ht="22.5" x14ac:dyDescent="0.2">
      <c r="A773" s="22" t="s">
        <v>1239</v>
      </c>
      <c r="B773" s="23" t="s">
        <v>1286</v>
      </c>
      <c r="C773" s="18">
        <v>-2534337.1185300001</v>
      </c>
      <c r="D773" s="18">
        <v>-3435730</v>
      </c>
      <c r="E773" s="18">
        <f t="shared" si="10"/>
        <v>135.56720512355665</v>
      </c>
    </row>
    <row r="774" spans="1:5" ht="22.5" x14ac:dyDescent="0.2">
      <c r="A774" s="22" t="s">
        <v>1240</v>
      </c>
      <c r="B774" s="23" t="s">
        <v>1287</v>
      </c>
      <c r="C774" s="18">
        <v>3528151.1</v>
      </c>
      <c r="D774" s="18">
        <v>870000</v>
      </c>
      <c r="E774" s="18">
        <f t="shared" si="10"/>
        <v>24.658807838473813</v>
      </c>
    </row>
    <row r="775" spans="1:5" ht="22.5" x14ac:dyDescent="0.2">
      <c r="A775" s="22" t="s">
        <v>1241</v>
      </c>
      <c r="B775" s="23" t="s">
        <v>1288</v>
      </c>
      <c r="C775" s="18">
        <v>-6062488.2185300002</v>
      </c>
      <c r="D775" s="18">
        <v>-4305730</v>
      </c>
      <c r="E775" s="18">
        <f t="shared" si="10"/>
        <v>71.02248853596997</v>
      </c>
    </row>
    <row r="776" spans="1:5" ht="33.75" x14ac:dyDescent="0.2">
      <c r="A776" s="22" t="s">
        <v>1242</v>
      </c>
      <c r="B776" s="23" t="s">
        <v>1289</v>
      </c>
      <c r="C776" s="18">
        <v>1948317</v>
      </c>
      <c r="D776" s="18">
        <v>0</v>
      </c>
      <c r="E776" s="18">
        <f t="shared" si="10"/>
        <v>0</v>
      </c>
    </row>
    <row r="777" spans="1:5" ht="33.75" x14ac:dyDescent="0.2">
      <c r="A777" s="22" t="s">
        <v>1243</v>
      </c>
      <c r="B777" s="23" t="s">
        <v>1290</v>
      </c>
      <c r="C777" s="18">
        <v>-5116735.5</v>
      </c>
      <c r="D777" s="18">
        <v>-4305730</v>
      </c>
      <c r="E777" s="18">
        <f t="shared" si="10"/>
        <v>84.14994286884675</v>
      </c>
    </row>
    <row r="778" spans="1:5" ht="22.5" x14ac:dyDescent="0.2">
      <c r="A778" s="22" t="s">
        <v>1244</v>
      </c>
      <c r="B778" s="23" t="s">
        <v>1291</v>
      </c>
      <c r="C778" s="18">
        <v>1525072</v>
      </c>
      <c r="D778" s="18">
        <v>870000</v>
      </c>
      <c r="E778" s="18">
        <f t="shared" si="10"/>
        <v>57.046486985532482</v>
      </c>
    </row>
    <row r="779" spans="1:5" ht="22.5" x14ac:dyDescent="0.2">
      <c r="A779" s="22" t="s">
        <v>1245</v>
      </c>
      <c r="B779" s="23" t="s">
        <v>1292</v>
      </c>
      <c r="C779" s="18">
        <v>-894975</v>
      </c>
      <c r="D779" s="18">
        <v>0</v>
      </c>
      <c r="E779" s="18">
        <f t="shared" si="10"/>
        <v>0</v>
      </c>
    </row>
    <row r="780" spans="1:5" ht="33.75" x14ac:dyDescent="0.2">
      <c r="A780" s="22" t="s">
        <v>1246</v>
      </c>
      <c r="B780" s="23" t="s">
        <v>1293</v>
      </c>
      <c r="C780" s="18">
        <v>54762.1</v>
      </c>
      <c r="D780" s="18">
        <v>0</v>
      </c>
      <c r="E780" s="18">
        <f t="shared" si="10"/>
        <v>0</v>
      </c>
    </row>
    <row r="781" spans="1:5" ht="33.75" x14ac:dyDescent="0.2">
      <c r="A781" s="22" t="s">
        <v>1247</v>
      </c>
      <c r="B781" s="23" t="s">
        <v>1294</v>
      </c>
      <c r="C781" s="18">
        <v>-50777.718529999998</v>
      </c>
      <c r="D781" s="18">
        <v>0</v>
      </c>
      <c r="E781" s="18">
        <f t="shared" si="10"/>
        <v>0</v>
      </c>
    </row>
    <row r="782" spans="1:5" x14ac:dyDescent="0.2">
      <c r="A782" s="22" t="s">
        <v>1248</v>
      </c>
      <c r="B782" s="23" t="s">
        <v>1295</v>
      </c>
      <c r="C782" s="18">
        <v>-5783415.0999999996</v>
      </c>
      <c r="D782" s="18">
        <v>196530.86366999999</v>
      </c>
      <c r="E782" s="18"/>
    </row>
    <row r="783" spans="1:5" ht="22.5" x14ac:dyDescent="0.2">
      <c r="A783" s="22" t="s">
        <v>1249</v>
      </c>
      <c r="B783" s="23" t="s">
        <v>1296</v>
      </c>
      <c r="C783" s="18">
        <v>20000</v>
      </c>
      <c r="D783" s="18">
        <v>100823</v>
      </c>
      <c r="E783" s="18" t="s">
        <v>1455</v>
      </c>
    </row>
    <row r="784" spans="1:5" ht="22.5" x14ac:dyDescent="0.2">
      <c r="A784" s="22" t="s">
        <v>1250</v>
      </c>
      <c r="B784" s="23" t="s">
        <v>1297</v>
      </c>
      <c r="C784" s="18">
        <v>20000</v>
      </c>
      <c r="D784" s="18">
        <v>100823</v>
      </c>
      <c r="E784" s="18" t="s">
        <v>1455</v>
      </c>
    </row>
    <row r="785" spans="1:5" ht="22.5" x14ac:dyDescent="0.2">
      <c r="A785" s="22" t="s">
        <v>1453</v>
      </c>
      <c r="B785" s="23" t="s">
        <v>1454</v>
      </c>
      <c r="C785" s="18">
        <v>20000</v>
      </c>
      <c r="D785" s="18">
        <v>100823</v>
      </c>
      <c r="E785" s="18" t="s">
        <v>1455</v>
      </c>
    </row>
    <row r="786" spans="1:5" ht="22.5" x14ac:dyDescent="0.2">
      <c r="A786" s="22" t="s">
        <v>1251</v>
      </c>
      <c r="B786" s="23" t="s">
        <v>1298</v>
      </c>
      <c r="C786" s="18">
        <v>8988.9</v>
      </c>
      <c r="D786" s="18">
        <v>1.8636700000000002</v>
      </c>
      <c r="E786" s="18">
        <f t="shared" si="10"/>
        <v>2.0733015163145661E-2</v>
      </c>
    </row>
    <row r="787" spans="1:5" ht="22.5" x14ac:dyDescent="0.2">
      <c r="A787" s="22" t="s">
        <v>1252</v>
      </c>
      <c r="B787" s="23" t="s">
        <v>1299</v>
      </c>
      <c r="C787" s="18">
        <v>-180000</v>
      </c>
      <c r="D787" s="18">
        <v>0</v>
      </c>
      <c r="E787" s="18">
        <f t="shared" ref="E787:E821" si="11">D787/C787*100</f>
        <v>0</v>
      </c>
    </row>
    <row r="788" spans="1:5" ht="22.5" x14ac:dyDescent="0.2">
      <c r="A788" s="22" t="s">
        <v>1253</v>
      </c>
      <c r="B788" s="23" t="s">
        <v>1300</v>
      </c>
      <c r="C788" s="18">
        <v>188988.9</v>
      </c>
      <c r="D788" s="18">
        <v>1.8636700000000002</v>
      </c>
      <c r="E788" s="18">
        <f t="shared" si="11"/>
        <v>9.8612669844631092E-4</v>
      </c>
    </row>
    <row r="789" spans="1:5" ht="22.5" x14ac:dyDescent="0.2">
      <c r="A789" s="22" t="s">
        <v>1623</v>
      </c>
      <c r="B789" s="23" t="s">
        <v>1624</v>
      </c>
      <c r="C789" s="18">
        <v>0</v>
      </c>
      <c r="D789" s="18">
        <v>1.8636700000000002</v>
      </c>
      <c r="E789" s="18"/>
    </row>
    <row r="790" spans="1:5" ht="22.5" x14ac:dyDescent="0.2">
      <c r="A790" s="22" t="s">
        <v>1625</v>
      </c>
      <c r="B790" s="23" t="s">
        <v>1626</v>
      </c>
      <c r="C790" s="18">
        <v>0</v>
      </c>
      <c r="D790" s="18">
        <v>1.8636700000000002</v>
      </c>
      <c r="E790" s="18"/>
    </row>
    <row r="791" spans="1:5" ht="22.5" x14ac:dyDescent="0.2">
      <c r="A791" s="22" t="s">
        <v>1254</v>
      </c>
      <c r="B791" s="23" t="s">
        <v>1301</v>
      </c>
      <c r="C791" s="18">
        <v>-180000</v>
      </c>
      <c r="D791" s="18">
        <v>0</v>
      </c>
      <c r="E791" s="18">
        <f t="shared" si="11"/>
        <v>0</v>
      </c>
    </row>
    <row r="792" spans="1:5" ht="22.5" x14ac:dyDescent="0.2">
      <c r="A792" s="22" t="s">
        <v>1255</v>
      </c>
      <c r="B792" s="23" t="s">
        <v>1302</v>
      </c>
      <c r="C792" s="18">
        <v>188988.9</v>
      </c>
      <c r="D792" s="18">
        <v>0</v>
      </c>
      <c r="E792" s="18">
        <f t="shared" si="11"/>
        <v>0</v>
      </c>
    </row>
    <row r="793" spans="1:5" ht="33.75" x14ac:dyDescent="0.2">
      <c r="A793" s="22" t="s">
        <v>1256</v>
      </c>
      <c r="B793" s="23" t="s">
        <v>1303</v>
      </c>
      <c r="C793" s="18">
        <v>-180000</v>
      </c>
      <c r="D793" s="18">
        <v>0</v>
      </c>
      <c r="E793" s="18">
        <f t="shared" si="11"/>
        <v>0</v>
      </c>
    </row>
    <row r="794" spans="1:5" ht="33.75" x14ac:dyDescent="0.2">
      <c r="A794" s="22" t="s">
        <v>1257</v>
      </c>
      <c r="B794" s="23" t="s">
        <v>1304</v>
      </c>
      <c r="C794" s="18">
        <v>188988.9</v>
      </c>
      <c r="D794" s="18">
        <v>0</v>
      </c>
      <c r="E794" s="18">
        <f t="shared" si="11"/>
        <v>0</v>
      </c>
    </row>
    <row r="795" spans="1:5" x14ac:dyDescent="0.2">
      <c r="A795" s="22" t="s">
        <v>1258</v>
      </c>
      <c r="B795" s="23" t="s">
        <v>1305</v>
      </c>
      <c r="C795" s="18">
        <v>-5812404</v>
      </c>
      <c r="D795" s="18">
        <v>95706</v>
      </c>
      <c r="E795" s="18"/>
    </row>
    <row r="796" spans="1:5" ht="45" x14ac:dyDescent="0.2">
      <c r="A796" s="22" t="s">
        <v>1259</v>
      </c>
      <c r="B796" s="23" t="s">
        <v>1306</v>
      </c>
      <c r="C796" s="18">
        <v>-5812404</v>
      </c>
      <c r="D796" s="18">
        <v>95706</v>
      </c>
      <c r="E796" s="18"/>
    </row>
    <row r="797" spans="1:5" ht="112.5" x14ac:dyDescent="0.2">
      <c r="A797" s="22" t="s">
        <v>1260</v>
      </c>
      <c r="B797" s="23" t="s">
        <v>1307</v>
      </c>
      <c r="C797" s="18">
        <v>-5812404</v>
      </c>
      <c r="D797" s="18">
        <v>219706</v>
      </c>
      <c r="E797" s="18"/>
    </row>
    <row r="798" spans="1:5" ht="180" x14ac:dyDescent="0.2">
      <c r="A798" s="22" t="s">
        <v>1627</v>
      </c>
      <c r="B798" s="23" t="s">
        <v>1308</v>
      </c>
      <c r="C798" s="18">
        <v>0</v>
      </c>
      <c r="D798" s="18">
        <v>-152179</v>
      </c>
      <c r="E798" s="18"/>
    </row>
    <row r="799" spans="1:5" ht="168.75" x14ac:dyDescent="0.2">
      <c r="A799" s="22" t="s">
        <v>1628</v>
      </c>
      <c r="B799" s="23" t="s">
        <v>1309</v>
      </c>
      <c r="C799" s="18">
        <v>0</v>
      </c>
      <c r="D799" s="18">
        <v>778212</v>
      </c>
      <c r="E799" s="18"/>
    </row>
    <row r="800" spans="1:5" ht="168.75" x14ac:dyDescent="0.2">
      <c r="A800" s="22" t="s">
        <v>1629</v>
      </c>
      <c r="B800" s="23" t="s">
        <v>1310</v>
      </c>
      <c r="C800" s="18">
        <v>-1139100</v>
      </c>
      <c r="D800" s="18">
        <v>1288000</v>
      </c>
      <c r="E800" s="18"/>
    </row>
    <row r="801" spans="1:7" ht="180" x14ac:dyDescent="0.2">
      <c r="A801" s="22" t="s">
        <v>1630</v>
      </c>
      <c r="B801" s="23" t="s">
        <v>1311</v>
      </c>
      <c r="C801" s="18">
        <v>-4673304</v>
      </c>
      <c r="D801" s="18">
        <v>-1694327</v>
      </c>
      <c r="E801" s="18">
        <f t="shared" si="11"/>
        <v>36.25544154628075</v>
      </c>
    </row>
    <row r="802" spans="1:7" ht="101.25" x14ac:dyDescent="0.2">
      <c r="A802" s="22" t="s">
        <v>1261</v>
      </c>
      <c r="B802" s="23" t="s">
        <v>1312</v>
      </c>
      <c r="C802" s="18">
        <v>0</v>
      </c>
      <c r="D802" s="18">
        <v>-124000</v>
      </c>
      <c r="E802" s="18"/>
    </row>
    <row r="803" spans="1:7" ht="146.25" x14ac:dyDescent="0.2">
      <c r="A803" s="29" t="s">
        <v>1262</v>
      </c>
      <c r="B803" s="23" t="s">
        <v>1313</v>
      </c>
      <c r="C803" s="18">
        <v>0</v>
      </c>
      <c r="D803" s="18">
        <v>-124000</v>
      </c>
      <c r="E803" s="18"/>
    </row>
    <row r="804" spans="1:7" s="31" customFormat="1" x14ac:dyDescent="0.2">
      <c r="A804" s="2" t="s">
        <v>1263</v>
      </c>
      <c r="B804" s="3" t="s">
        <v>1281</v>
      </c>
      <c r="C804" s="19">
        <f>C806+C814</f>
        <v>25361291.425549984</v>
      </c>
      <c r="D804" s="19">
        <v>-9301127.36479</v>
      </c>
      <c r="E804" s="19"/>
      <c r="F804" s="30"/>
      <c r="G804" s="30"/>
    </row>
    <row r="805" spans="1:7" x14ac:dyDescent="0.2">
      <c r="A805" s="29" t="s">
        <v>1264</v>
      </c>
      <c r="B805" s="23" t="s">
        <v>1314</v>
      </c>
      <c r="C805" s="18">
        <f>C804</f>
        <v>25361291.425549984</v>
      </c>
      <c r="D805" s="18">
        <v>-9301127.36479</v>
      </c>
      <c r="E805" s="18"/>
    </row>
    <row r="806" spans="1:7" x14ac:dyDescent="0.2">
      <c r="A806" s="22" t="s">
        <v>1265</v>
      </c>
      <c r="B806" s="23" t="s">
        <v>1315</v>
      </c>
      <c r="C806" s="18">
        <f>C807</f>
        <v>-134419567.48778</v>
      </c>
      <c r="D806" s="18">
        <v>-123096618.294</v>
      </c>
      <c r="E806" s="18">
        <f t="shared" si="11"/>
        <v>91.576413013820058</v>
      </c>
    </row>
    <row r="807" spans="1:7" x14ac:dyDescent="0.2">
      <c r="A807" s="22" t="s">
        <v>1266</v>
      </c>
      <c r="B807" s="23" t="s">
        <v>1316</v>
      </c>
      <c r="C807" s="18">
        <f>-(C7+C795+C788+C785+C774)</f>
        <v>-134419567.48778</v>
      </c>
      <c r="D807" s="18">
        <v>-123096618.294</v>
      </c>
      <c r="E807" s="18">
        <f t="shared" si="11"/>
        <v>91.576413013820058</v>
      </c>
    </row>
    <row r="808" spans="1:7" x14ac:dyDescent="0.2">
      <c r="A808" s="22" t="s">
        <v>1267</v>
      </c>
      <c r="B808" s="23" t="s">
        <v>1317</v>
      </c>
      <c r="C808" s="18">
        <f>C807</f>
        <v>-134419567.48778</v>
      </c>
      <c r="D808" s="18">
        <v>-123096618.294</v>
      </c>
      <c r="E808" s="18">
        <f t="shared" si="11"/>
        <v>91.576413013820058</v>
      </c>
    </row>
    <row r="809" spans="1:7" ht="22.5" x14ac:dyDescent="0.2">
      <c r="A809" s="22" t="s">
        <v>1268</v>
      </c>
      <c r="B809" s="23" t="s">
        <v>1318</v>
      </c>
      <c r="C809" s="18">
        <f>C806-C810-C811-C812-C813</f>
        <v>-112824022.45</v>
      </c>
      <c r="D809" s="18">
        <v>-108303746.30046001</v>
      </c>
      <c r="E809" s="18">
        <f t="shared" si="11"/>
        <v>95.993516228741768</v>
      </c>
    </row>
    <row r="810" spans="1:7" ht="22.5" x14ac:dyDescent="0.2">
      <c r="A810" s="22" t="s">
        <v>1269</v>
      </c>
      <c r="B810" s="23" t="s">
        <v>1319</v>
      </c>
      <c r="C810" s="18">
        <v>-10911454.0098</v>
      </c>
      <c r="D810" s="18">
        <v>-6993113.3311000001</v>
      </c>
      <c r="E810" s="18">
        <f t="shared" si="11"/>
        <v>64.089655923208895</v>
      </c>
    </row>
    <row r="811" spans="1:7" ht="22.5" x14ac:dyDescent="0.2">
      <c r="A811" s="29" t="s">
        <v>1270</v>
      </c>
      <c r="B811" s="23" t="s">
        <v>1320</v>
      </c>
      <c r="C811" s="18">
        <v>-203761.4</v>
      </c>
      <c r="D811" s="18">
        <v>-166511.98327</v>
      </c>
      <c r="E811" s="18">
        <f t="shared" si="11"/>
        <v>81.719100511676885</v>
      </c>
    </row>
    <row r="812" spans="1:7" ht="22.5" x14ac:dyDescent="0.2">
      <c r="A812" s="29" t="s">
        <v>1271</v>
      </c>
      <c r="B812" s="23" t="s">
        <v>1321</v>
      </c>
      <c r="C812" s="18">
        <v>-46286.903890000001</v>
      </c>
      <c r="D812" s="18">
        <v>-25692.73574</v>
      </c>
      <c r="E812" s="18">
        <f t="shared" si="11"/>
        <v>55.507570350910328</v>
      </c>
    </row>
    <row r="813" spans="1:7" ht="22.5" x14ac:dyDescent="0.2">
      <c r="A813" s="29" t="s">
        <v>1272</v>
      </c>
      <c r="B813" s="23" t="s">
        <v>1322</v>
      </c>
      <c r="C813" s="18">
        <v>-10434042.724090001</v>
      </c>
      <c r="D813" s="18">
        <v>-7607553.94343</v>
      </c>
      <c r="E813" s="18">
        <f t="shared" si="11"/>
        <v>72.910895082552855</v>
      </c>
    </row>
    <row r="814" spans="1:7" x14ac:dyDescent="0.2">
      <c r="A814" s="29" t="s">
        <v>1273</v>
      </c>
      <c r="B814" s="23" t="s">
        <v>1323</v>
      </c>
      <c r="C814" s="18">
        <v>159780858.91332999</v>
      </c>
      <c r="D814" s="18">
        <v>113795490.92921001</v>
      </c>
      <c r="E814" s="18">
        <f t="shared" si="11"/>
        <v>71.219726632547491</v>
      </c>
    </row>
    <row r="815" spans="1:7" x14ac:dyDescent="0.2">
      <c r="A815" s="29" t="s">
        <v>1274</v>
      </c>
      <c r="B815" s="23" t="s">
        <v>1324</v>
      </c>
      <c r="C815" s="18">
        <v>159780858.91332999</v>
      </c>
      <c r="D815" s="18">
        <v>113795490.92921001</v>
      </c>
      <c r="E815" s="18">
        <f t="shared" si="11"/>
        <v>71.219726632547491</v>
      </c>
    </row>
    <row r="816" spans="1:7" x14ac:dyDescent="0.2">
      <c r="A816" s="29" t="s">
        <v>1275</v>
      </c>
      <c r="B816" s="23" t="s">
        <v>1325</v>
      </c>
      <c r="C816" s="18">
        <v>159780858.91332999</v>
      </c>
      <c r="D816" s="18">
        <v>113795490.92921001</v>
      </c>
      <c r="E816" s="18">
        <f t="shared" si="11"/>
        <v>71.219726632547491</v>
      </c>
    </row>
    <row r="817" spans="1:5" ht="22.5" x14ac:dyDescent="0.2">
      <c r="A817" s="29" t="s">
        <v>1276</v>
      </c>
      <c r="B817" s="23" t="s">
        <v>1326</v>
      </c>
      <c r="C817" s="18">
        <v>103596402.98103</v>
      </c>
      <c r="D817" s="18">
        <v>82208101.77297999</v>
      </c>
      <c r="E817" s="18">
        <f t="shared" si="11"/>
        <v>79.354204786466838</v>
      </c>
    </row>
    <row r="818" spans="1:5" ht="22.5" x14ac:dyDescent="0.2">
      <c r="A818" s="29" t="s">
        <v>1277</v>
      </c>
      <c r="B818" s="23" t="s">
        <v>1327</v>
      </c>
      <c r="C818" s="18">
        <v>24195564.294769999</v>
      </c>
      <c r="D818" s="18">
        <v>13803911.232489999</v>
      </c>
      <c r="E818" s="18">
        <f t="shared" si="11"/>
        <v>57.051412665228838</v>
      </c>
    </row>
    <row r="819" spans="1:5" ht="22.5" x14ac:dyDescent="0.2">
      <c r="A819" s="29" t="s">
        <v>1278</v>
      </c>
      <c r="B819" s="23" t="s">
        <v>1328</v>
      </c>
      <c r="C819" s="18">
        <v>727056.29313000001</v>
      </c>
      <c r="D819" s="18">
        <v>429420.73654000001</v>
      </c>
      <c r="E819" s="18">
        <f t="shared" si="11"/>
        <v>59.062928221325251</v>
      </c>
    </row>
    <row r="820" spans="1:5" ht="22.5" x14ac:dyDescent="0.2">
      <c r="A820" s="29" t="s">
        <v>1279</v>
      </c>
      <c r="B820" s="23" t="s">
        <v>1329</v>
      </c>
      <c r="C820" s="18">
        <v>78432.009180000008</v>
      </c>
      <c r="D820" s="18">
        <v>47654.03656</v>
      </c>
      <c r="E820" s="18">
        <f t="shared" si="11"/>
        <v>60.758403435305183</v>
      </c>
    </row>
    <row r="821" spans="1:5" ht="22.5" x14ac:dyDescent="0.2">
      <c r="A821" s="29" t="s">
        <v>1280</v>
      </c>
      <c r="B821" s="23" t="s">
        <v>1330</v>
      </c>
      <c r="C821" s="18">
        <v>31183403.335220002</v>
      </c>
      <c r="D821" s="18">
        <v>17306403.15064</v>
      </c>
      <c r="E821" s="18">
        <f t="shared" si="11"/>
        <v>55.498763122796589</v>
      </c>
    </row>
    <row r="822" spans="1:5" x14ac:dyDescent="0.2">
      <c r="A822" s="32"/>
      <c r="B822" s="33"/>
      <c r="C822" s="34"/>
      <c r="D822" s="34"/>
      <c r="E822" s="35">
        <v>0</v>
      </c>
    </row>
    <row r="823" spans="1:5" ht="48.75" customHeight="1" x14ac:dyDescent="0.2">
      <c r="A823" s="36" t="s">
        <v>8</v>
      </c>
      <c r="B823" s="36"/>
      <c r="C823" s="35"/>
      <c r="D823" s="35"/>
      <c r="E823" s="35" t="s">
        <v>7</v>
      </c>
    </row>
    <row r="824" spans="1:5" x14ac:dyDescent="0.2">
      <c r="A824" s="35"/>
      <c r="B824" s="35"/>
      <c r="C824" s="37"/>
      <c r="D824" s="37"/>
      <c r="E824" s="31"/>
    </row>
    <row r="825" spans="1:5" x14ac:dyDescent="0.2">
      <c r="E825" s="8">
        <v>0</v>
      </c>
    </row>
  </sheetData>
  <autoFilter ref="A6:F823"/>
  <mergeCells count="5">
    <mergeCell ref="A823:B823"/>
    <mergeCell ref="A1:E1"/>
    <mergeCell ref="A4:A5"/>
    <mergeCell ref="B4:B5"/>
    <mergeCell ref="C4:E4"/>
  </mergeCells>
  <phoneticPr fontId="1" type="noConversion"/>
  <printOptions gridLinesSet="0"/>
  <pageMargins left="0.59055118110236227" right="0.39370078740157483" top="0.39370078740157483" bottom="0.39370078740157483" header="0" footer="0"/>
  <pageSetup paperSize="9" scale="74" fitToHeight="0" pageOrder="overThenDown"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01.09.2024</vt:lpstr>
      <vt:lpstr>'01.09.2024'!Заголовки_для_печати</vt:lpstr>
      <vt:lpstr>'01.09.2024'!Область_печати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Shushakov</dc:creator>
  <cp:lastModifiedBy>Абрамова Ольга Валерьевна</cp:lastModifiedBy>
  <cp:lastPrinted>2023-10-18T12:03:32Z</cp:lastPrinted>
  <dcterms:created xsi:type="dcterms:W3CDTF">1999-06-18T11:49:53Z</dcterms:created>
  <dcterms:modified xsi:type="dcterms:W3CDTF">2024-09-19T08:56:26Z</dcterms:modified>
</cp:coreProperties>
</file>