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6.2023\"/>
    </mc:Choice>
  </mc:AlternateContent>
  <bookViews>
    <workbookView xWindow="0" yWindow="825" windowWidth="11805" windowHeight="5685"/>
  </bookViews>
  <sheets>
    <sheet name="01.06.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'01.06.2023'!$A$6:$H$891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'01.06.2023'!$3:$6</definedName>
    <definedName name="_xlnm.Print_Area" localSheetId="0">'01.06.2023'!$A$1:$E$891</definedName>
  </definedNames>
  <calcPr calcId="162913"/>
</workbook>
</file>

<file path=xl/calcChain.xml><?xml version="1.0" encoding="utf-8"?>
<calcChain xmlns="http://schemas.openxmlformats.org/spreadsheetml/2006/main">
  <c r="C881" i="14" l="1"/>
  <c r="C884" i="14" s="1"/>
  <c r="C748" i="14"/>
  <c r="C714" i="14"/>
  <c r="C713" i="14" s="1"/>
  <c r="C670" i="14"/>
  <c r="G670" i="14" s="1"/>
  <c r="C493" i="14"/>
  <c r="G493" i="14" s="1"/>
  <c r="C882" i="14" l="1"/>
  <c r="C883" i="14"/>
  <c r="C485" i="14"/>
  <c r="C484" i="14" s="1"/>
  <c r="C7" i="14" s="1"/>
  <c r="C872" i="14" s="1"/>
  <c r="C873" i="14" l="1"/>
  <c r="C875" i="14"/>
  <c r="C874" i="14"/>
  <c r="C871" i="14"/>
  <c r="C870" i="14" s="1"/>
  <c r="C828" i="14" s="1"/>
  <c r="G7" i="14"/>
  <c r="C827" i="14"/>
  <c r="E11" i="14" l="1"/>
  <c r="E12" i="14"/>
  <c r="E17" i="14"/>
  <c r="E18" i="14"/>
  <c r="E19" i="14"/>
  <c r="E20" i="14"/>
  <c r="E21" i="14"/>
  <c r="E23" i="14"/>
  <c r="E24" i="14"/>
  <c r="E25" i="14"/>
  <c r="E28" i="14"/>
  <c r="E29" i="14"/>
  <c r="E30" i="14"/>
  <c r="E32" i="14"/>
  <c r="E33" i="14"/>
  <c r="E34" i="14"/>
  <c r="E35" i="14"/>
  <c r="E36" i="14"/>
  <c r="E37" i="14"/>
  <c r="E38" i="14"/>
  <c r="E40" i="14"/>
  <c r="E41" i="14"/>
  <c r="E42" i="14"/>
  <c r="E43" i="14"/>
  <c r="E44" i="14"/>
  <c r="E45" i="14"/>
  <c r="E46" i="14"/>
  <c r="E47" i="14"/>
  <c r="E48" i="14"/>
  <c r="E49" i="14"/>
  <c r="E50" i="14"/>
  <c r="E51" i="14"/>
  <c r="E52" i="14"/>
  <c r="E53" i="14"/>
  <c r="E54" i="14"/>
  <c r="E55" i="14"/>
  <c r="E56" i="14"/>
  <c r="E57" i="14"/>
  <c r="E59" i="14"/>
  <c r="E60" i="14"/>
  <c r="E66" i="14"/>
  <c r="E67"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3" i="14"/>
  <c r="E104" i="14"/>
  <c r="E106" i="14"/>
  <c r="E107" i="14"/>
  <c r="E108" i="14"/>
  <c r="E109" i="14"/>
  <c r="E110" i="14"/>
  <c r="E111" i="14"/>
  <c r="E112" i="14"/>
  <c r="E113" i="14"/>
  <c r="E114" i="14"/>
  <c r="E115" i="14"/>
  <c r="E116" i="14"/>
  <c r="E117" i="14"/>
  <c r="E118" i="14"/>
  <c r="E119" i="14"/>
  <c r="E120" i="14"/>
  <c r="E121" i="14"/>
  <c r="E122" i="14"/>
  <c r="E123" i="14"/>
  <c r="E124" i="14"/>
  <c r="E125" i="14"/>
  <c r="E130" i="14"/>
  <c r="E131" i="14"/>
  <c r="E132" i="14"/>
  <c r="E133" i="14"/>
  <c r="E135" i="14"/>
  <c r="E150" i="14"/>
  <c r="E153" i="14"/>
  <c r="E154" i="14"/>
  <c r="E156" i="14"/>
  <c r="E163"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9" i="14"/>
  <c r="E210" i="14"/>
  <c r="E211" i="14"/>
  <c r="E214" i="14"/>
  <c r="E215"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3" i="14"/>
  <c r="E244" i="14"/>
  <c r="E245" i="14"/>
  <c r="E246" i="14"/>
  <c r="E247" i="14"/>
  <c r="E248" i="14"/>
  <c r="E249" i="14"/>
  <c r="E250" i="14"/>
  <c r="E251" i="14"/>
  <c r="E252" i="14"/>
  <c r="E253" i="14"/>
  <c r="E254" i="14"/>
  <c r="E255" i="14"/>
  <c r="E256" i="14"/>
  <c r="E257" i="14"/>
  <c r="E260" i="14"/>
  <c r="E261" i="14"/>
  <c r="E262" i="14"/>
  <c r="E263" i="14"/>
  <c r="E264" i="14"/>
  <c r="E265" i="14"/>
  <c r="E267" i="14"/>
  <c r="E268" i="14"/>
  <c r="E269" i="14"/>
  <c r="E270" i="14"/>
  <c r="E271" i="14"/>
  <c r="E272" i="14"/>
  <c r="E273" i="14"/>
  <c r="E274" i="14"/>
  <c r="E275" i="14"/>
  <c r="E276" i="14"/>
  <c r="E277" i="14"/>
  <c r="E278" i="14"/>
  <c r="E279" i="14"/>
  <c r="E280" i="14"/>
  <c r="E281" i="14"/>
  <c r="E282" i="14"/>
  <c r="E283" i="14"/>
  <c r="E284" i="14"/>
  <c r="E285" i="14"/>
  <c r="E286" i="14"/>
  <c r="E287" i="14"/>
  <c r="E289" i="14"/>
  <c r="E290" i="14"/>
  <c r="E291" i="14"/>
  <c r="E292" i="14"/>
  <c r="E294" i="14"/>
  <c r="E295" i="14"/>
  <c r="E296" i="14"/>
  <c r="E297" i="14"/>
  <c r="E298" i="14"/>
  <c r="E299" i="14"/>
  <c r="E301" i="14"/>
  <c r="E305" i="14"/>
  <c r="E306" i="14"/>
  <c r="E308" i="14"/>
  <c r="E310" i="14"/>
  <c r="E312" i="14"/>
  <c r="E313" i="14"/>
  <c r="E315" i="14"/>
  <c r="E317" i="14"/>
  <c r="E318" i="14"/>
  <c r="E319" i="14"/>
  <c r="E320" i="14"/>
  <c r="E321" i="14"/>
  <c r="E322" i="14"/>
  <c r="E323" i="14"/>
  <c r="E324" i="14"/>
  <c r="E326" i="14"/>
  <c r="E327" i="14"/>
  <c r="E328" i="14"/>
  <c r="E329" i="14"/>
  <c r="E330" i="14"/>
  <c r="E331" i="14"/>
  <c r="E332" i="14"/>
  <c r="E333" i="14"/>
  <c r="E334" i="14"/>
  <c r="E335" i="14"/>
  <c r="E336" i="14"/>
  <c r="E337" i="14"/>
  <c r="E339" i="14"/>
  <c r="E340" i="14"/>
  <c r="E341" i="14"/>
  <c r="E342" i="14"/>
  <c r="E343" i="14"/>
  <c r="E344" i="14"/>
  <c r="E345" i="14"/>
  <c r="E346" i="14"/>
  <c r="E347" i="14"/>
  <c r="E348" i="14"/>
  <c r="E349" i="14"/>
  <c r="E350" i="14"/>
  <c r="E351" i="14"/>
  <c r="E352" i="14"/>
  <c r="E353" i="14"/>
  <c r="E354" i="14"/>
  <c r="E355" i="14"/>
  <c r="E356" i="14"/>
  <c r="E357" i="14"/>
  <c r="E358" i="14"/>
  <c r="E359" i="14"/>
  <c r="E360" i="14"/>
  <c r="E361" i="14"/>
  <c r="E362" i="14"/>
  <c r="E363" i="14"/>
  <c r="E364" i="14"/>
  <c r="E366" i="14"/>
  <c r="E367" i="14"/>
  <c r="E368" i="14"/>
  <c r="E369" i="14"/>
  <c r="E370" i="14"/>
  <c r="E371" i="14"/>
  <c r="E372" i="14"/>
  <c r="E373" i="14"/>
  <c r="E374" i="14"/>
  <c r="E375" i="14"/>
  <c r="E376" i="14"/>
  <c r="E377" i="14"/>
  <c r="E378" i="14"/>
  <c r="E379" i="14"/>
  <c r="E380" i="14"/>
  <c r="E381" i="14"/>
  <c r="E382" i="14"/>
  <c r="E383" i="14"/>
  <c r="E385" i="14"/>
  <c r="E386" i="14"/>
  <c r="E387" i="14"/>
  <c r="E388" i="14"/>
  <c r="E389" i="14"/>
  <c r="E390" i="14"/>
  <c r="E391" i="14"/>
  <c r="E392" i="14"/>
  <c r="E393" i="14"/>
  <c r="E394" i="14"/>
  <c r="E395" i="14"/>
  <c r="E396" i="14"/>
  <c r="E397" i="14"/>
  <c r="E399" i="14"/>
  <c r="E400" i="14"/>
  <c r="E401" i="14"/>
  <c r="E402" i="14"/>
  <c r="E403" i="14"/>
  <c r="E404" i="14"/>
  <c r="E405" i="14"/>
  <c r="E406" i="14"/>
  <c r="E407" i="14"/>
  <c r="E408" i="14"/>
  <c r="E409" i="14"/>
  <c r="E410" i="14"/>
  <c r="E411" i="14"/>
  <c r="E412" i="14"/>
  <c r="E414" i="14"/>
  <c r="E417" i="14"/>
  <c r="E418" i="14"/>
  <c r="E421" i="14"/>
  <c r="E422" i="14"/>
  <c r="E423" i="14"/>
  <c r="E424" i="14"/>
  <c r="E426" i="14"/>
  <c r="E427" i="14"/>
  <c r="E428" i="14"/>
  <c r="E429" i="14"/>
  <c r="E430" i="14"/>
  <c r="E431" i="14"/>
  <c r="E432" i="14"/>
  <c r="E433" i="14"/>
  <c r="E435" i="14"/>
  <c r="E436" i="14"/>
  <c r="E440" i="14"/>
  <c r="E451" i="14"/>
  <c r="E455" i="14"/>
  <c r="E456" i="14"/>
  <c r="E457" i="14"/>
  <c r="E458" i="14"/>
  <c r="E459" i="14"/>
  <c r="E460" i="14"/>
  <c r="E462" i="14"/>
  <c r="E471" i="14"/>
  <c r="E472" i="14"/>
  <c r="E473" i="14"/>
  <c r="E474" i="14"/>
  <c r="E476"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09" i="14"/>
  <c r="E710" i="14"/>
  <c r="E711" i="14"/>
  <c r="E712" i="14"/>
  <c r="E713" i="14"/>
  <c r="E714" i="14"/>
  <c r="E715" i="14"/>
  <c r="E716" i="14"/>
  <c r="E717" i="14"/>
  <c r="E718" i="14"/>
  <c r="E719" i="14"/>
  <c r="E720" i="14"/>
  <c r="E721" i="14"/>
  <c r="E723" i="14"/>
  <c r="E725" i="14"/>
  <c r="E726" i="14"/>
  <c r="E727" i="14"/>
  <c r="E728" i="14"/>
  <c r="E729" i="14"/>
  <c r="E730" i="14"/>
  <c r="E731" i="14"/>
  <c r="E732" i="14"/>
  <c r="E733" i="14"/>
  <c r="E734" i="14"/>
  <c r="E735" i="14"/>
  <c r="E737" i="14"/>
  <c r="E738" i="14"/>
  <c r="E740" i="14"/>
  <c r="E742" i="14"/>
  <c r="E743" i="14"/>
  <c r="E744" i="14"/>
  <c r="E746" i="14"/>
  <c r="E747" i="14"/>
  <c r="E748" i="14"/>
  <c r="E749" i="14"/>
  <c r="E750" i="14"/>
  <c r="E751" i="14"/>
  <c r="E752" i="14"/>
  <c r="E753" i="14"/>
  <c r="E754" i="14"/>
  <c r="E755" i="14"/>
  <c r="E756" i="14"/>
  <c r="E757" i="14"/>
  <c r="E758" i="14"/>
  <c r="E759" i="14"/>
  <c r="E760" i="14"/>
  <c r="E761" i="14"/>
  <c r="E762" i="14"/>
  <c r="E763" i="14"/>
  <c r="E764" i="14"/>
  <c r="E765" i="14"/>
  <c r="E766" i="14"/>
  <c r="E767" i="14"/>
  <c r="E768" i="14"/>
  <c r="E769" i="14"/>
  <c r="E770" i="14"/>
  <c r="E771" i="14"/>
  <c r="E772" i="14"/>
  <c r="E773" i="14"/>
  <c r="E774" i="14"/>
  <c r="E775" i="14"/>
  <c r="E776" i="14"/>
  <c r="E777" i="14"/>
  <c r="E778" i="14"/>
  <c r="E779" i="14"/>
  <c r="E780" i="14"/>
  <c r="E781" i="14"/>
  <c r="E782" i="14"/>
  <c r="E783" i="14"/>
  <c r="E784" i="14"/>
  <c r="E785" i="14"/>
  <c r="E786" i="14"/>
  <c r="E787" i="14"/>
  <c r="E788" i="14"/>
  <c r="E789" i="14"/>
  <c r="E790" i="14"/>
  <c r="E791" i="14"/>
  <c r="E792" i="14"/>
  <c r="E793" i="14"/>
  <c r="E794" i="14"/>
  <c r="E795" i="14"/>
  <c r="E796" i="14"/>
  <c r="E797" i="14"/>
  <c r="E798" i="14"/>
  <c r="E799" i="14"/>
  <c r="E800" i="14"/>
  <c r="E801" i="14"/>
  <c r="E802" i="14"/>
  <c r="E803" i="14"/>
  <c r="E804" i="14"/>
  <c r="E805" i="14"/>
  <c r="E806" i="14"/>
  <c r="E807" i="14"/>
  <c r="E808" i="14"/>
  <c r="E809" i="14"/>
  <c r="E810" i="14"/>
  <c r="E811" i="14"/>
  <c r="E812" i="14"/>
  <c r="E813" i="14"/>
  <c r="E814" i="14"/>
  <c r="E815" i="14"/>
  <c r="E816" i="14"/>
  <c r="E817" i="14"/>
  <c r="E818" i="14"/>
  <c r="E819" i="14"/>
  <c r="E820" i="14"/>
  <c r="E821" i="14"/>
  <c r="E822" i="14"/>
  <c r="E823" i="14"/>
  <c r="E824" i="14"/>
  <c r="E825" i="14"/>
  <c r="E826" i="14"/>
  <c r="E830" i="14"/>
  <c r="E831" i="14"/>
  <c r="E832" i="14"/>
  <c r="E833" i="14"/>
  <c r="E834" i="14"/>
  <c r="E835" i="14"/>
  <c r="E836" i="14"/>
  <c r="E837" i="14"/>
  <c r="E838" i="14"/>
  <c r="E839" i="14"/>
  <c r="E840" i="14"/>
  <c r="E841" i="14"/>
  <c r="E842" i="14"/>
  <c r="E843" i="14"/>
  <c r="E844" i="14"/>
  <c r="E845" i="14"/>
  <c r="E846" i="14"/>
  <c r="E847" i="14"/>
  <c r="E848" i="14"/>
  <c r="E849" i="14"/>
  <c r="E850" i="14"/>
  <c r="E853" i="14"/>
  <c r="E855" i="14"/>
  <c r="E856" i="14"/>
  <c r="E857" i="14"/>
  <c r="E858" i="14"/>
  <c r="E859" i="14"/>
  <c r="E860" i="14"/>
  <c r="E861" i="14"/>
  <c r="E862" i="14"/>
  <c r="E872" i="14"/>
  <c r="E873" i="14"/>
  <c r="E874" i="14"/>
  <c r="E875" i="14"/>
  <c r="E876" i="14"/>
  <c r="E877" i="14"/>
  <c r="E878" i="14"/>
  <c r="E879" i="14"/>
  <c r="E880" i="14"/>
  <c r="E881" i="14"/>
  <c r="E882" i="14"/>
  <c r="E883" i="14"/>
  <c r="E884" i="14"/>
  <c r="E885" i="14"/>
  <c r="E886" i="14"/>
  <c r="E887" i="14"/>
  <c r="E888" i="14"/>
  <c r="E889" i="14"/>
  <c r="G632" i="14" l="1"/>
  <c r="E8" i="14" l="1"/>
  <c r="E9" i="14"/>
  <c r="E10" i="14"/>
  <c r="E7" i="14" l="1"/>
</calcChain>
</file>

<file path=xl/sharedStrings.xml><?xml version="1.0" encoding="utf-8"?>
<sst xmlns="http://schemas.openxmlformats.org/spreadsheetml/2006/main" count="1793" uniqueCount="1764">
  <si>
    <t>Исполнено</t>
  </si>
  <si>
    <t>Наименование показателя</t>
  </si>
  <si>
    <t>Консолидированный бюджет</t>
  </si>
  <si>
    <t>Код по бюджетной классификации</t>
  </si>
  <si>
    <t>Утверждено</t>
  </si>
  <si>
    <t>% исполнения</t>
  </si>
  <si>
    <t>2</t>
  </si>
  <si>
    <t>СВОДКА ОБ ИСПОЛНЕНИИ КОНСОЛИДИРОВАННОГО БЮДЖЕТА ТВЕРСКОЙ ОБЛАСТИ
НА 1 ИЮНЯ 2023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</si>
  <si>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</si>
  <si>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</si>
  <si>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</si>
  <si>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</si>
  <si>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</si>
  <si>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</si>
  <si>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</si>
  <si>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</si>
  <si>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</si>
  <si>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</si>
  <si>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</si>
  <si>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</si>
  <si>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</si>
  <si>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</si>
  <si>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</si>
  <si>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</si>
  <si>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</si>
  <si>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</si>
  <si>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</si>
  <si>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</si>
  <si>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</si>
  <si>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</si>
  <si>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</si>
  <si>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</si>
  <si>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</si>
  <si>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</si>
  <si>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</si>
  <si>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</si>
  <si>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</si>
  <si>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</si>
  <si>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</si>
  <si>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</si>
  <si>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</si>
  <si>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</si>
  <si>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</si>
  <si>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</si>
  <si>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</si>
  <si>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</si>
  <si>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</si>
  <si>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</si>
  <si>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</si>
  <si>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</si>
  <si>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</si>
  <si>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</si>
  <si>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</si>
  <si>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</si>
  <si>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</si>
  <si>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</si>
  <si>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</si>
  <si>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</si>
  <si>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</si>
  <si>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</si>
  <si>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</si>
  <si>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</si>
  <si>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</si>
  <si>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</si>
  <si>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</si>
  <si>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</si>
  <si>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</si>
  <si>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</si>
  <si>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</si>
  <si>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</si>
  <si>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</si>
  <si>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</si>
  <si>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</si>
  <si>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</si>
  <si>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</si>
  <si>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</si>
  <si>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</si>
  <si>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</si>
  <si>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</si>
  <si>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</si>
  <si>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</si>
  <si>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</si>
  <si>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</si>
  <si>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</si>
  <si>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</si>
  <si>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</si>
  <si>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</si>
  <si>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</si>
  <si>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</si>
  <si>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</si>
  <si>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</si>
  <si>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</si>
  <si>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</si>
  <si>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</si>
  <si>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</si>
  <si>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</si>
  <si>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</si>
  <si>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</si>
  <si>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</si>
  <si>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</si>
  <si>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</si>
  <si>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</si>
  <si>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</si>
  <si>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</si>
  <si>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</si>
  <si>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</si>
  <si>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</si>
  <si>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</si>
  <si>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</si>
  <si>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</si>
  <si>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</si>
  <si>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</si>
  <si>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</si>
  <si>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</si>
  <si>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</si>
  <si>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</si>
  <si>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</si>
  <si>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</si>
  <si>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</si>
  <si>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</si>
  <si>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</si>
  <si>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</si>
  <si>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</si>
  <si>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</si>
  <si>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</si>
  <si>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</si>
  <si>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</si>
  <si>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</si>
  <si>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</si>
  <si>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</si>
  <si>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</si>
  <si>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</si>
  <si>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</si>
  <si>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</si>
  <si>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</si>
  <si>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</si>
  <si>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</si>
  <si>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</si>
  <si>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</si>
  <si>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</si>
  <si>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</si>
  <si>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</si>
  <si>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</si>
  <si>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</si>
  <si>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</si>
  <si>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</si>
  <si>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</si>
  <si>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</si>
  <si>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</si>
  <si>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</si>
  <si>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</si>
  <si>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</si>
  <si>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</si>
  <si>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</si>
  <si>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</si>
  <si>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</si>
  <si>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</si>
  <si>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</si>
  <si>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</si>
  <si>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</si>
  <si>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</si>
  <si>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</si>
  <si>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</si>
  <si>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</si>
  <si>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</si>
  <si>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</si>
  <si>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</si>
  <si>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</si>
  <si>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</si>
  <si>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</si>
  <si>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</si>
  <si>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</si>
  <si>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</si>
  <si>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</si>
  <si>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</si>
  <si>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</si>
  <si>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</si>
  <si>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</si>
  <si>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</si>
  <si>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</si>
  <si>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</si>
  <si>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</si>
  <si>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</si>
  <si>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</si>
  <si>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</si>
  <si>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</si>
  <si>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</si>
  <si>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</si>
  <si>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</si>
  <si>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</si>
  <si>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</si>
  <si>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</si>
  <si>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</si>
  <si>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</si>
  <si>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</si>
  <si>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</si>
  <si>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</si>
  <si>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</si>
  <si>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</si>
  <si>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</si>
  <si>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</si>
  <si>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</si>
  <si>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</si>
  <si>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</si>
  <si>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</si>
  <si>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</si>
  <si>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</si>
  <si>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</si>
  <si>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</si>
  <si>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</si>
  <si>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</si>
  <si>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</si>
  <si>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</si>
  <si>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</si>
  <si>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</si>
  <si>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</si>
  <si>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</si>
  <si>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</si>
  <si>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</si>
  <si>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</si>
  <si>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</si>
  <si>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</si>
  <si>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</si>
  <si>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</si>
  <si>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</si>
  <si>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</si>
  <si>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</si>
  <si>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</si>
  <si>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</si>
  <si>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</si>
  <si>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</si>
  <si>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</si>
  <si>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</si>
  <si>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</si>
  <si>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</si>
  <si>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</si>
  <si>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</si>
  <si>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</si>
  <si>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</si>
  <si>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</si>
  <si>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</si>
  <si>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</si>
  <si>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</si>
  <si>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</si>
  <si>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</si>
  <si>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</si>
  <si>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</si>
  <si>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</si>
  <si>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</si>
  <si>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</si>
  <si>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</si>
  <si>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</si>
  <si>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</si>
  <si>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</si>
  <si>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</si>
  <si>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</si>
  <si>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</si>
  <si>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</si>
  <si>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</si>
  <si>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</si>
  <si>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</si>
  <si>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</si>
  <si>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</si>
  <si>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</si>
  <si>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</si>
  <si>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</si>
  <si>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</si>
  <si>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</si>
  <si>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</si>
  <si>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</si>
  <si>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</si>
  <si>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</si>
  <si>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</si>
  <si>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</si>
  <si>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</si>
  <si>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</si>
  <si>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</si>
  <si>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</si>
  <si>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</si>
  <si>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</si>
  <si>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</si>
  <si>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</si>
  <si>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</si>
  <si>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</si>
  <si>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</si>
  <si>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Прочие доходы от компенсации затрат бюджетов территориальных фондов обязательного медицинского страхования</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</si>
  <si>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</si>
  <si>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</si>
  <si>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</si>
  <si>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</si>
  <si>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муниципальных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</si>
  <si>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</si>
  <si>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</si>
  <si>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</si>
  <si>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</si>
  <si>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</si>
  <si>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</si>
  <si>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</si>
  <si>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</si>
  <si>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</si>
  <si>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</si>
  <si>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</si>
  <si>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</si>
  <si>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</si>
  <si>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</si>
  <si>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</si>
  <si>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</si>
  <si>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</si>
  <si>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</si>
  <si>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</si>
  <si>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</si>
  <si>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</si>
  <si>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</si>
  <si>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</si>
  <si>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</si>
  <si>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</si>
  <si>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</si>
  <si>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</si>
  <si>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</si>
  <si>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</si>
  <si>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</si>
  <si>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</si>
  <si>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</si>
  <si>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</si>
  <si>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</si>
  <si>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</si>
  <si>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</si>
  <si>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</si>
  <si>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</si>
  <si>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</si>
  <si>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</si>
  <si>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</si>
  <si>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</si>
  <si>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</si>
  <si>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</si>
  <si>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</si>
  <si>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</si>
  <si>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</si>
  <si>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</si>
  <si>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</si>
  <si>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</si>
  <si>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</si>
  <si>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</si>
  <si>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</si>
  <si>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</si>
  <si>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</si>
  <si>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</si>
  <si>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</si>
  <si>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</si>
  <si>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</si>
  <si>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</si>
  <si>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</si>
  <si>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</si>
  <si>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</si>
  <si>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</si>
  <si>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</si>
  <si>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</si>
  <si>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</si>
  <si>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</si>
  <si>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</si>
  <si>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</si>
  <si>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</si>
  <si>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</si>
  <si>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</si>
  <si>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</si>
  <si>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</si>
  <si>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</si>
  <si>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</si>
  <si>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</si>
  <si>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</si>
  <si>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</si>
  <si>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</si>
  <si>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</si>
  <si>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</si>
  <si>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</si>
  <si>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</si>
  <si>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</si>
  <si>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</si>
  <si>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</si>
  <si>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</si>
  <si>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</si>
  <si>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</si>
  <si>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</si>
  <si>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</si>
  <si>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</si>
  <si>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</si>
  <si>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</si>
  <si>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</si>
  <si>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</si>
  <si>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</si>
  <si>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</si>
  <si>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</si>
  <si>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</si>
  <si>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</si>
  <si>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</si>
  <si>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</si>
  <si>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</si>
  <si>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</si>
  <si>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</si>
  <si>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</si>
  <si>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</si>
  <si>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</si>
  <si>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</si>
  <si>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</si>
  <si>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</si>
  <si>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</si>
  <si>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</si>
  <si>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</si>
  <si>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</si>
  <si>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</si>
  <si>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территориальным фондом обязательного медицинского страхования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</si>
  <si>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</si>
  <si>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</si>
  <si>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</si>
  <si>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</si>
  <si>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</si>
  <si>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</si>
  <si>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</si>
  <si>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</si>
  <si>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</si>
  <si>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</si>
  <si>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</si>
  <si>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</si>
  <si>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</si>
  <si>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</si>
  <si>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</si>
  <si>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</si>
  <si>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</si>
  <si>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</si>
  <si>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</si>
  <si>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</si>
  <si>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</si>
  <si>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</si>
  <si>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</si>
  <si>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</si>
  <si>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</si>
  <si>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</si>
  <si>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</si>
  <si>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</si>
  <si>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</si>
  <si>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</si>
  <si>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</si>
  <si>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</si>
  <si>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</si>
  <si>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территориальных фондов обязательного медицинского страхования)</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</si>
  <si>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округов)</t>
  </si>
  <si>
    <t>Возмещение ущерба при возникновении страховых случаев, когда выгодоприобретателями выступают получатели средств бюджетов государственных внебюджетных фондов и прочее возмещение ущерба, причиненного федеральному имуществу, находящемуся в их владении и пользовании</t>
  </si>
  <si>
    <t>Платежи по искам, предъявленным территориальным фондом обязательного медицинского страхования, к лицам, ответственным за причинение вреда здоровью застрахованного лица, в целях возмещения расходов на оказание медицинской помощи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</si>
  <si>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</si>
  <si>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</si>
  <si>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</si>
  <si>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</si>
  <si>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</si>
  <si>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</si>
  <si>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</si>
  <si>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</si>
  <si>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</si>
  <si>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</si>
  <si>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</si>
  <si>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</si>
  <si>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</si>
  <si>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</si>
  <si>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</si>
  <si>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</si>
  <si>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</si>
  <si>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</si>
  <si>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</si>
  <si>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Невыясненные поступления, зачисляемые в бюджеты территориальных фондов обязательного медицинского страхования</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</si>
  <si>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</si>
  <si>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</si>
  <si>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</si>
  <si>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</si>
  <si>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муниципальных районов</t>
  </si>
  <si>
    <t>Прочие неналоговые доходы бюджетов сельских поселений</t>
  </si>
  <si>
    <t>Средства самообложения граждан</t>
  </si>
  <si>
    <t>Средства самообложения граждан, зачисляемые в бюджеты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</si>
  <si>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</si>
  <si>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</si>
  <si>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</si>
  <si>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</si>
  <si>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</si>
  <si>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</si>
  <si>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</si>
  <si>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</si>
  <si>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</si>
  <si>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</si>
  <si>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</si>
  <si>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</si>
  <si>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</si>
  <si>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</si>
  <si>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</si>
  <si>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</si>
  <si>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</si>
  <si>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</si>
  <si>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</si>
  <si>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</si>
  <si>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</si>
  <si>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</si>
  <si>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</si>
  <si>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</si>
  <si>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</si>
  <si>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</si>
  <si>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</si>
  <si>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</si>
  <si>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</si>
  <si>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</si>
  <si>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</si>
  <si>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</si>
  <si>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</si>
  <si>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</si>
  <si>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</si>
  <si>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</si>
  <si>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</si>
  <si>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</si>
  <si>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</si>
  <si>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</si>
  <si>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</si>
  <si>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</si>
  <si>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</si>
  <si>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</si>
  <si>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</si>
  <si>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</si>
  <si>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</si>
  <si>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</si>
  <si>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</si>
  <si>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</si>
  <si>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</si>
  <si>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</si>
  <si>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</si>
  <si>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</si>
  <si>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</si>
  <si>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</si>
  <si>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</si>
  <si>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</si>
  <si>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</si>
  <si>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</si>
  <si>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</si>
  <si>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</si>
  <si>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</si>
  <si>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</si>
  <si>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</si>
  <si>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</si>
  <si>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</si>
  <si>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</si>
  <si>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</si>
  <si>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</si>
  <si>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</si>
  <si>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</si>
  <si>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</si>
  <si>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</si>
  <si>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</si>
  <si>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</si>
  <si>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</si>
  <si>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</si>
  <si>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</si>
  <si>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</si>
  <si>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</si>
  <si>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</si>
  <si>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</si>
  <si>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</si>
  <si>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</si>
  <si>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</si>
  <si>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</si>
  <si>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</si>
  <si>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</si>
  <si>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</si>
  <si>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</si>
  <si>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</si>
  <si>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</si>
  <si>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</si>
  <si>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</si>
  <si>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</si>
  <si>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</si>
  <si>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</si>
  <si>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</si>
  <si>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</si>
  <si>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</si>
  <si>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</si>
  <si>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</si>
  <si>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</si>
  <si>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</si>
  <si>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</si>
  <si>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</si>
  <si>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городских округов на проведение комплексных кадастровых работ</t>
  </si>
  <si>
    <t>Субсидии бюджетам сельских поселений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</si>
  <si>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</si>
  <si>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</si>
  <si>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</si>
  <si>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</si>
  <si>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</si>
  <si>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</si>
  <si>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</si>
  <si>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</si>
  <si>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</si>
  <si>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</si>
  <si>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</si>
  <si>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</si>
  <si>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</si>
  <si>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</si>
  <si>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</si>
  <si>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</si>
  <si>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</si>
  <si>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</si>
  <si>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</si>
  <si>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</si>
  <si>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</si>
  <si>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</si>
  <si>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</si>
  <si>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</si>
  <si>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муниципальных округов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</si>
  <si>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</si>
  <si>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</si>
  <si>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</si>
  <si>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</si>
  <si>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</si>
  <si>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</si>
  <si>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</si>
  <si>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</si>
  <si>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</si>
  <si>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</si>
  <si>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</si>
  <si>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</si>
  <si>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</si>
  <si>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</si>
  <si>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</si>
  <si>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</si>
  <si>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</si>
  <si>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</si>
  <si>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</si>
  <si>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</si>
  <si>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Прочие субсидии бюджетам муниципальных районов</t>
  </si>
  <si>
    <t>Прочие субсидии бюджетам муниципальных округов</t>
  </si>
  <si>
    <t>Субвенции бюджетам бюджетной системы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</si>
  <si>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</si>
  <si>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</si>
  <si>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</si>
  <si>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</si>
  <si>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</si>
  <si>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</si>
  <si>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</si>
  <si>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</si>
  <si>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</si>
  <si>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</si>
  <si>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</si>
  <si>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</si>
  <si>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</si>
  <si>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</si>
  <si>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</si>
  <si>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</si>
  <si>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</si>
  <si>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</si>
  <si>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</si>
  <si>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</si>
  <si>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</si>
  <si>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</si>
  <si>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</si>
  <si>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</si>
  <si>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</si>
  <si>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</si>
  <si>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</si>
  <si>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</si>
  <si>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</si>
  <si>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</si>
  <si>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</si>
  <si>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</si>
  <si>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</si>
  <si>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</si>
  <si>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</si>
  <si>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</si>
  <si>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</si>
  <si>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</si>
  <si>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</si>
  <si>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</si>
  <si>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</si>
  <si>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</si>
  <si>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</si>
  <si>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</si>
  <si>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</si>
  <si>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</si>
  <si>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</si>
  <si>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</si>
  <si>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</si>
  <si>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</si>
  <si>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</si>
  <si>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</si>
  <si>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</si>
  <si>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</si>
  <si>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</si>
  <si>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</si>
  <si>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</si>
  <si>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</si>
  <si>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</si>
  <si>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</si>
  <si>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</si>
  <si>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</si>
  <si>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</si>
  <si>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</si>
  <si>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</si>
  <si>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</si>
  <si>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</si>
  <si>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</si>
  <si>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</si>
  <si>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</si>
  <si>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</si>
  <si>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</si>
  <si>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</si>
  <si>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</si>
  <si>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</si>
  <si>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</si>
  <si>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</si>
  <si>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</si>
  <si>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</si>
  <si>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</si>
  <si>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</si>
  <si>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</si>
  <si>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</si>
  <si>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</si>
  <si>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</si>
  <si>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</si>
  <si>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</si>
  <si>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</si>
  <si>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</si>
  <si>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</si>
  <si>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</si>
  <si>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</si>
  <si>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</si>
  <si>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</si>
  <si>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</si>
  <si>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</si>
  <si>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</si>
  <si>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</si>
  <si>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</si>
  <si>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</si>
  <si>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</si>
  <si>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</si>
  <si>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</si>
  <si>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</si>
  <si>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</si>
  <si>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</si>
  <si>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</si>
  <si>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</si>
  <si>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</si>
  <si>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</si>
  <si>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</si>
  <si>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</si>
  <si>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</si>
  <si>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00010101016020000110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</si>
  <si>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</si>
  <si>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</si>
  <si>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</si>
  <si>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</si>
  <si>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</si>
  <si>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</si>
  <si>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</si>
  <si>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</si>
  <si>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</si>
  <si>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</si>
  <si>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</si>
  <si>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</si>
  <si>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</si>
  <si>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</si>
  <si>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</si>
  <si>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</si>
  <si>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</si>
  <si>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</si>
  <si>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</si>
  <si>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</si>
  <si>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</si>
  <si>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</si>
  <si>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</si>
  <si>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</si>
  <si>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</si>
  <si>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</si>
  <si>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</si>
  <si>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</si>
  <si>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</si>
  <si>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</si>
  <si>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</si>
  <si>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</si>
  <si>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</si>
  <si>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</si>
  <si>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</si>
  <si>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</si>
  <si>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</si>
  <si>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</si>
  <si>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</si>
  <si>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</si>
  <si>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</si>
  <si>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</si>
  <si>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</si>
  <si>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</si>
  <si>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</si>
  <si>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</si>
  <si>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</si>
  <si>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</si>
  <si>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</si>
  <si>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</si>
  <si>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</si>
  <si>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</si>
  <si>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</si>
  <si>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</si>
  <si>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</si>
  <si>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</si>
  <si>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</si>
  <si>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</si>
  <si>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</si>
  <si>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</si>
  <si>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</si>
  <si>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</si>
  <si>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</si>
  <si>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</si>
  <si>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</si>
  <si>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</si>
  <si>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</si>
  <si>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</si>
  <si>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</si>
  <si>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</si>
  <si>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</si>
  <si>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</si>
  <si>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</si>
  <si>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</si>
  <si>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</si>
  <si>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</si>
  <si>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</si>
  <si>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</si>
  <si>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</si>
  <si>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</si>
  <si>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</si>
  <si>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</si>
  <si>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</si>
  <si>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</si>
  <si>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</si>
  <si>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</si>
  <si>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</si>
  <si>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</si>
  <si>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</si>
  <si>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</si>
  <si>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</si>
  <si>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</si>
  <si>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</si>
  <si>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</si>
  <si>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</si>
  <si>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</si>
  <si>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</si>
  <si>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</si>
  <si>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</si>
  <si>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</si>
  <si>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</si>
  <si>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</si>
  <si>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</si>
  <si>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</si>
  <si>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</si>
  <si>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</si>
  <si>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</si>
  <si>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</si>
  <si>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</si>
  <si>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</si>
  <si>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</si>
  <si>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</si>
  <si>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</si>
  <si>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</si>
  <si>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</si>
  <si>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</si>
  <si>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</si>
  <si>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</si>
  <si>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</si>
  <si>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</si>
  <si>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</si>
  <si>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</si>
  <si>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</si>
  <si>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</si>
  <si>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</si>
  <si>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</si>
  <si>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</si>
  <si>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</si>
  <si>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</si>
  <si>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</si>
  <si>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</si>
  <si>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</si>
  <si>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</si>
  <si>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00010904050000000110</t>
  </si>
  <si>
    <t>00010904052040000110</t>
  </si>
  <si>
    <t>00010904052140000110</t>
  </si>
  <si>
    <t>00010904053100000110</t>
  </si>
  <si>
    <t>00010904053130000110</t>
  </si>
  <si>
    <t>00010906000020000110</t>
  </si>
  <si>
    <t>00010906010020000110</t>
  </si>
  <si>
    <t>00010906020020000110</t>
  </si>
  <si>
    <t>00010907000000000110</t>
  </si>
  <si>
    <t>00010907030000000110</t>
  </si>
  <si>
    <t>00010907032040000110</t>
  </si>
  <si>
    <t>00010907032140000110</t>
  </si>
  <si>
    <t>00010907033050000110</t>
  </si>
  <si>
    <t>00010907050000000110</t>
  </si>
  <si>
    <t>00010907052040000110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</si>
  <si>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</si>
  <si>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</si>
  <si>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</si>
  <si>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</si>
  <si>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</si>
  <si>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</si>
  <si>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</si>
  <si>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</si>
  <si>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</si>
  <si>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</si>
  <si>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</si>
  <si>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</si>
  <si>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</si>
  <si>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</si>
  <si>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</si>
  <si>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</si>
  <si>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</si>
  <si>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</si>
  <si>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</si>
  <si>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</si>
  <si>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</si>
  <si>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</si>
  <si>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</si>
  <si>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</si>
  <si>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</si>
  <si>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</si>
  <si>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</si>
  <si>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</si>
  <si>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</si>
  <si>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</si>
  <si>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</si>
  <si>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</si>
  <si>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</si>
  <si>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</si>
  <si>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</si>
  <si>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</si>
  <si>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</si>
  <si>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</si>
  <si>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</si>
  <si>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</si>
  <si>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</si>
  <si>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</si>
  <si>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</si>
  <si>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</si>
  <si>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</si>
  <si>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</si>
  <si>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00011105320000000120</t>
  </si>
  <si>
    <t>00011105322020000120</t>
  </si>
  <si>
    <t>00011105324040000120</t>
  </si>
  <si>
    <t>00011105324140000120</t>
  </si>
  <si>
    <t>00011105325130000120</t>
  </si>
  <si>
    <t>00011107000000000120</t>
  </si>
  <si>
    <t>00011107010000000120</t>
  </si>
  <si>
    <t>00011107012020000120</t>
  </si>
  <si>
    <t>00011107014040000120</t>
  </si>
  <si>
    <t>00011107014140000120</t>
  </si>
  <si>
    <t>00011107015050000120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</si>
  <si>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</si>
  <si>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</si>
  <si>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</si>
  <si>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</si>
  <si>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</si>
  <si>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</si>
  <si>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</si>
  <si>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</si>
  <si>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</si>
  <si>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</si>
  <si>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</si>
  <si>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</si>
  <si>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</si>
  <si>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</si>
  <si>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</si>
  <si>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</si>
  <si>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</si>
  <si>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</si>
  <si>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</si>
  <si>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</si>
  <si>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</si>
  <si>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</si>
  <si>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</si>
  <si>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</si>
  <si>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</si>
  <si>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</si>
  <si>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</si>
  <si>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</si>
  <si>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</si>
  <si>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</si>
  <si>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</si>
  <si>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</si>
  <si>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</si>
  <si>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</si>
  <si>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</si>
  <si>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</si>
  <si>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</si>
  <si>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</si>
  <si>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</si>
  <si>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</si>
  <si>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</si>
  <si>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</si>
  <si>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</si>
  <si>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</si>
  <si>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</si>
  <si>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</si>
  <si>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</si>
  <si>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</si>
  <si>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</si>
  <si>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</si>
  <si>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</si>
  <si>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</si>
  <si>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</si>
  <si>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</si>
  <si>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</si>
  <si>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</si>
  <si>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</si>
  <si>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</si>
  <si>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</si>
  <si>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</si>
  <si>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</si>
  <si>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</si>
  <si>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</si>
  <si>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</si>
  <si>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</si>
  <si>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</si>
  <si>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</si>
  <si>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</si>
  <si>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00011302999090000130</t>
  </si>
  <si>
    <t>00011400000000000000</t>
  </si>
  <si>
    <t>00011401000000000410</t>
  </si>
  <si>
    <t>00011401020020000410</t>
  </si>
  <si>
    <t>00011401040040000410</t>
  </si>
  <si>
    <t>00011401040140000410</t>
  </si>
  <si>
    <t>00011402000000000000</t>
  </si>
  <si>
    <t>00011402020020000410</t>
  </si>
  <si>
    <t>00011402020020000440</t>
  </si>
  <si>
    <t>00011402022020000440</t>
  </si>
  <si>
    <t>00011402023020000410</t>
  </si>
  <si>
    <t>00011402040040000410</t>
  </si>
  <si>
    <t>00011402040040000440</t>
  </si>
  <si>
    <t>00011402040140000410</t>
  </si>
  <si>
    <t>00011402040140000440</t>
  </si>
  <si>
    <t>00011402042040000440</t>
  </si>
  <si>
    <t>00011402042140000410</t>
  </si>
  <si>
    <t>00011402043040000410</t>
  </si>
  <si>
    <t>00011402043140000410</t>
  </si>
  <si>
    <t>00011402043140000440</t>
  </si>
  <si>
    <t>00011402050050000410</t>
  </si>
  <si>
    <t>00011402050050000440</t>
  </si>
  <si>
    <t>00011402050100000410</t>
  </si>
  <si>
    <t>00011402050100000440</t>
  </si>
  <si>
    <t>00011402050130000440</t>
  </si>
  <si>
    <t>00011402053050000410</t>
  </si>
  <si>
    <t>00011402053050000440</t>
  </si>
  <si>
    <t>00011402053100000410</t>
  </si>
  <si>
    <t>00011402053100000440</t>
  </si>
  <si>
    <t>00011402053130000440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</si>
  <si>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</si>
  <si>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</si>
  <si>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</si>
  <si>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</si>
  <si>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</si>
  <si>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</si>
  <si>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</si>
  <si>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</si>
  <si>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</si>
  <si>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</si>
  <si>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</si>
  <si>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</si>
  <si>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</si>
  <si>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</si>
  <si>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</si>
  <si>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</si>
  <si>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</si>
  <si>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</si>
  <si>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</si>
  <si>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</si>
  <si>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00011406324040000430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</si>
  <si>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</si>
  <si>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</si>
  <si>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</si>
  <si>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</si>
  <si>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</si>
  <si>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</si>
  <si>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</si>
  <si>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</si>
  <si>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</si>
  <si>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</si>
  <si>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</si>
  <si>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</si>
  <si>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</si>
  <si>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</si>
  <si>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</si>
  <si>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</si>
  <si>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</si>
  <si>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</si>
  <si>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</si>
  <si>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</si>
  <si>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</si>
  <si>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</si>
  <si>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</si>
  <si>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</si>
  <si>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</si>
  <si>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</si>
  <si>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</si>
  <si>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</si>
  <si>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</si>
  <si>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</si>
  <si>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</si>
  <si>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</si>
  <si>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</si>
  <si>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</si>
  <si>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</si>
  <si>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</si>
  <si>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</si>
  <si>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</si>
  <si>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</si>
  <si>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</si>
  <si>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</si>
  <si>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</si>
  <si>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</si>
  <si>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</si>
  <si>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</si>
  <si>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</si>
  <si>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</si>
  <si>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</si>
  <si>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</si>
  <si>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</si>
  <si>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</si>
  <si>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</si>
  <si>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</si>
  <si>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</si>
  <si>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</si>
  <si>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</si>
  <si>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</si>
  <si>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</si>
  <si>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</si>
  <si>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</si>
  <si>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</si>
  <si>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</si>
  <si>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</si>
  <si>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</si>
  <si>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</si>
  <si>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</si>
  <si>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</si>
  <si>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</si>
  <si>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</si>
  <si>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</si>
  <si>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</si>
  <si>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</si>
  <si>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</si>
  <si>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</si>
  <si>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00011607010090000140</t>
  </si>
  <si>
    <t>00011607010100000140</t>
  </si>
  <si>
    <t>00011607010130000140</t>
  </si>
  <si>
    <t>00011607010140000140</t>
  </si>
  <si>
    <t>00011607030000000140</t>
  </si>
  <si>
    <t>00011607030020000140</t>
  </si>
  <si>
    <t>00011607040000000140</t>
  </si>
  <si>
    <t>00011607040020000140</t>
  </si>
  <si>
    <t>00011607090000000140</t>
  </si>
  <si>
    <t>00011607090020000140</t>
  </si>
  <si>
    <t>00011607090040000140</t>
  </si>
  <si>
    <t>00011607090050000140</t>
  </si>
  <si>
    <t>00011607090090000140</t>
  </si>
  <si>
    <t>00011607090100000140</t>
  </si>
  <si>
    <t>00011607090130000140</t>
  </si>
  <si>
    <t>00011607090140000140</t>
  </si>
  <si>
    <t>00011609000000000140</t>
  </si>
  <si>
    <t>00011609030020000140</t>
  </si>
  <si>
    <t>00011609040140000140</t>
  </si>
  <si>
    <t>00011610000000000140</t>
  </si>
  <si>
    <t>00011610020020000140</t>
  </si>
  <si>
    <t>00011610021020000140</t>
  </si>
  <si>
    <t>00011610022020000140</t>
  </si>
  <si>
    <t>00011610030040000140</t>
  </si>
  <si>
    <t>00011610030140000140</t>
  </si>
  <si>
    <t>00011610031040000140</t>
  </si>
  <si>
    <t>00011610031140000140</t>
  </si>
  <si>
    <t>00011610032040000140</t>
  </si>
  <si>
    <t>00011610032140000140</t>
  </si>
  <si>
    <t>00011610050000000140</t>
  </si>
  <si>
    <t>00011610056020000140</t>
  </si>
  <si>
    <t>00011610060000000140</t>
  </si>
  <si>
    <t>00011610061050000140</t>
  </si>
  <si>
    <t>00011610100000000140</t>
  </si>
  <si>
    <t>00011610100090000140</t>
  </si>
  <si>
    <t>00011610100140000140</t>
  </si>
  <si>
    <t>00011610110000000140</t>
  </si>
  <si>
    <t>00011610119090000140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</si>
  <si>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</si>
  <si>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</si>
  <si>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</si>
  <si>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</si>
  <si>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</si>
  <si>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</si>
  <si>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</si>
  <si>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</si>
  <si>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</si>
  <si>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</si>
  <si>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00011618000020000140</t>
  </si>
  <si>
    <t>00011700000000000000</t>
  </si>
  <si>
    <t>00011701000000000180</t>
  </si>
  <si>
    <t>00011701020020000180</t>
  </si>
  <si>
    <t>00011701040040000180</t>
  </si>
  <si>
    <t>00011701040140000180</t>
  </si>
  <si>
    <t>00011701050050000180</t>
  </si>
  <si>
    <t>00011701050100000180</t>
  </si>
  <si>
    <t>00011701050130000180</t>
  </si>
  <si>
    <t>00011701090090000180</t>
  </si>
  <si>
    <t>00011705000000000180</t>
  </si>
  <si>
    <t>00011705020020000180</t>
  </si>
  <si>
    <t>00011705040040000180</t>
  </si>
  <si>
    <t>00011705040140000180</t>
  </si>
  <si>
    <t>00011705050050000180</t>
  </si>
  <si>
    <t>00011705050100000180</t>
  </si>
  <si>
    <t>00011714000000000150</t>
  </si>
  <si>
    <t>00011714020140000150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</si>
  <si>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</si>
  <si>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</si>
  <si>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</si>
  <si>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</si>
  <si>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</si>
  <si>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</si>
  <si>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</si>
  <si>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</si>
  <si>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</si>
  <si>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</si>
  <si>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</si>
  <si>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</si>
  <si>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</si>
  <si>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</si>
  <si>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</si>
  <si>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00020220216000000150</t>
  </si>
  <si>
    <t>00020220216040000150</t>
  </si>
  <si>
    <t>00020220216050000150</t>
  </si>
  <si>
    <t>00020220216140000150</t>
  </si>
  <si>
    <t>00020225013000000150</t>
  </si>
  <si>
    <t>00020225013020000150</t>
  </si>
  <si>
    <t>00020225014000000150</t>
  </si>
  <si>
    <t>00020225014020000150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</si>
  <si>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</si>
  <si>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</si>
  <si>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</si>
  <si>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</si>
  <si>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</si>
  <si>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</si>
  <si>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</si>
  <si>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</si>
  <si>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</si>
  <si>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</si>
  <si>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</si>
  <si>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</si>
  <si>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</si>
  <si>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</si>
  <si>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</si>
  <si>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</si>
  <si>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</si>
  <si>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</si>
  <si>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</si>
  <si>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</si>
  <si>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</si>
  <si>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</si>
  <si>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</si>
  <si>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</si>
  <si>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</si>
  <si>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</si>
  <si>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</si>
  <si>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</si>
  <si>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</si>
  <si>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</si>
  <si>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</si>
  <si>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</si>
  <si>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</si>
  <si>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</si>
  <si>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</si>
  <si>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</si>
  <si>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</si>
  <si>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</si>
  <si>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</si>
  <si>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</si>
  <si>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</si>
  <si>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</si>
  <si>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</si>
  <si>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</si>
  <si>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</si>
  <si>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</si>
  <si>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</si>
  <si>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</si>
  <si>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</si>
  <si>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</si>
  <si>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</si>
  <si>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</si>
  <si>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</si>
  <si>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</si>
  <si>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</si>
  <si>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</si>
  <si>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</si>
  <si>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</si>
  <si>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</si>
  <si>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</si>
  <si>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</si>
  <si>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</si>
  <si>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</si>
  <si>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</si>
  <si>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</si>
  <si>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</si>
  <si>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</si>
  <si>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</si>
  <si>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</si>
  <si>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</si>
  <si>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</si>
  <si>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</si>
  <si>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</si>
  <si>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</si>
  <si>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</si>
  <si>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00020225497040000150</t>
  </si>
  <si>
    <t>00020225500000000150</t>
  </si>
  <si>
    <t>00020225500020000150</t>
  </si>
  <si>
    <t>00020225502000000150</t>
  </si>
  <si>
    <t>00020225502020000150</t>
  </si>
  <si>
    <t>00020225508000000150</t>
  </si>
  <si>
    <t>00020225508020000150</t>
  </si>
  <si>
    <t>00020225511000000150</t>
  </si>
  <si>
    <t>00020225511020000150</t>
  </si>
  <si>
    <t>00020225511040000150</t>
  </si>
  <si>
    <t>00020225511100000150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</si>
  <si>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</si>
  <si>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</si>
  <si>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</si>
  <si>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</si>
  <si>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</si>
  <si>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</si>
  <si>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</si>
  <si>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</si>
  <si>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</si>
  <si>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</si>
  <si>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</si>
  <si>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</si>
  <si>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</si>
  <si>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</si>
  <si>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</si>
  <si>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</si>
  <si>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</si>
  <si>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</si>
  <si>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</si>
  <si>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</si>
  <si>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</si>
  <si>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</si>
  <si>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</si>
  <si>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</si>
  <si>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00020225597140000150</t>
  </si>
  <si>
    <t>00020225599000000150</t>
  </si>
  <si>
    <t>00020225599020000150</t>
  </si>
  <si>
    <t>00020225750000000150</t>
  </si>
  <si>
    <t>00020225750020000150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</si>
  <si>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</si>
  <si>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</si>
  <si>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</si>
  <si>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</si>
  <si>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</si>
  <si>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</si>
  <si>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</si>
  <si>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</si>
  <si>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</si>
  <si>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</si>
  <si>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00020227456000000150</t>
  </si>
  <si>
    <t>00020227456020000150</t>
  </si>
  <si>
    <t>00020227576000000150</t>
  </si>
  <si>
    <t>00020227576020000150</t>
  </si>
  <si>
    <t>00020229999000000150</t>
  </si>
  <si>
    <t>00020229999040000150</t>
  </si>
  <si>
    <t>00020229999050000150</t>
  </si>
  <si>
    <t>00020229999140000150</t>
  </si>
  <si>
    <t>00020230000000000150</t>
  </si>
  <si>
    <t>00020235082000000150</t>
  </si>
  <si>
    <t>00020235082040000150</t>
  </si>
  <si>
    <t>00020235082050000150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</si>
  <si>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</si>
  <si>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</si>
  <si>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</si>
  <si>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</si>
  <si>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</si>
  <si>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</si>
  <si>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</si>
  <si>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</si>
  <si>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</si>
  <si>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</si>
  <si>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</si>
  <si>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</si>
  <si>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</si>
  <si>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</si>
  <si>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</si>
  <si>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</si>
  <si>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</si>
  <si>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</si>
  <si>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</si>
  <si>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</si>
  <si>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</si>
  <si>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</si>
  <si>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</si>
  <si>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</si>
  <si>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</si>
  <si>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</si>
  <si>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</si>
  <si>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</si>
  <si>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</si>
  <si>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</si>
  <si>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</si>
  <si>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</si>
  <si>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</si>
  <si>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</si>
  <si>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</si>
  <si>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</si>
  <si>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</si>
  <si>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</si>
  <si>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</si>
  <si>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</si>
  <si>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</si>
  <si>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</si>
  <si>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</si>
  <si>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</si>
  <si>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</si>
  <si>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</si>
  <si>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</si>
  <si>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</si>
  <si>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</si>
  <si>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</si>
  <si>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</si>
  <si>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</si>
  <si>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</si>
  <si>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</si>
  <si>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</si>
  <si>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</si>
  <si>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</si>
  <si>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</si>
  <si>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</si>
  <si>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</si>
  <si>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</si>
  <si>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</si>
  <si>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</si>
  <si>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</si>
  <si>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</si>
  <si>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</si>
  <si>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</si>
  <si>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</si>
  <si>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</si>
  <si>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</si>
  <si>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</si>
  <si>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</si>
  <si>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</si>
  <si>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00020300000000000000</t>
  </si>
  <si>
    <t>00020302000020000150</t>
  </si>
  <si>
    <t>00020302040020000150</t>
  </si>
  <si>
    <t>00020302099020000150</t>
  </si>
  <si>
    <t>00020304000140000150</t>
  </si>
  <si>
    <t>00020304099140000150</t>
  </si>
  <si>
    <t>00020400000000000000</t>
  </si>
  <si>
    <t>00020402000020000150</t>
  </si>
  <si>
    <t>00020402010020000150</t>
  </si>
  <si>
    <t>00020404000040000150</t>
  </si>
  <si>
    <t>00020404000140000150</t>
  </si>
  <si>
    <t>00020404010040000150</t>
  </si>
  <si>
    <t>00020404020140000150</t>
  </si>
  <si>
    <t>00020404099040000150</t>
  </si>
  <si>
    <t>00020405000050000150</t>
  </si>
  <si>
    <t>00020405000100000150</t>
  </si>
  <si>
    <t>00020405000130000150</t>
  </si>
  <si>
    <t>00020405099050000150</t>
  </si>
  <si>
    <t>00020405099100000150</t>
  </si>
  <si>
    <t>00020405099130000150</t>
  </si>
  <si>
    <t>00020700000000000000</t>
  </si>
  <si>
    <t>00020702000020000150</t>
  </si>
  <si>
    <t>00020702030020000150</t>
  </si>
  <si>
    <t>00020704000040000150</t>
  </si>
  <si>
    <t>00020704000140000150</t>
  </si>
  <si>
    <t>00020704020140000150</t>
  </si>
  <si>
    <t>00020704050040000150</t>
  </si>
  <si>
    <t>00020704050140000150</t>
  </si>
  <si>
    <t>00020705000050000150</t>
  </si>
  <si>
    <t>00020705000100000150</t>
  </si>
  <si>
    <t>00020705000130000150</t>
  </si>
  <si>
    <t>00020705010100000150</t>
  </si>
  <si>
    <t>00020705030050000150</t>
  </si>
  <si>
    <t>00020705030100000150</t>
  </si>
  <si>
    <t>00020705030130000150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</si>
  <si>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</si>
  <si>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</si>
  <si>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</si>
  <si>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</si>
  <si>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</si>
  <si>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</si>
  <si>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</si>
  <si>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</si>
  <si>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</si>
  <si>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</si>
  <si>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</si>
  <si>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</si>
  <si>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</si>
  <si>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</si>
  <si>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</si>
  <si>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</si>
  <si>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</si>
  <si>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</si>
  <si>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</si>
  <si>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</si>
  <si>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</si>
  <si>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</si>
  <si>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</si>
  <si>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</si>
  <si>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</si>
  <si>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</si>
  <si>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</si>
  <si>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</si>
  <si>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</si>
  <si>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</si>
  <si>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</si>
  <si>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</si>
  <si>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</si>
  <si>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</si>
  <si>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</si>
  <si>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</si>
  <si>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</si>
  <si>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</si>
  <si>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</si>
  <si>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</si>
  <si>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</si>
  <si>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</si>
  <si>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</si>
  <si>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</si>
  <si>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</si>
  <si>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</si>
  <si>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</si>
  <si>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</si>
  <si>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</si>
  <si>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</si>
  <si>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</si>
  <si>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</si>
  <si>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</si>
  <si>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</si>
  <si>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</si>
  <si>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</si>
  <si>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</si>
  <si>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</si>
  <si>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</si>
  <si>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</si>
  <si>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</si>
  <si>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</si>
  <si>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</si>
  <si>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</si>
  <si>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</si>
  <si>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</si>
  <si>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</si>
  <si>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</si>
  <si>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</si>
  <si>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</si>
  <si>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</si>
  <si>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</si>
  <si>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</si>
  <si>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</si>
  <si>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</si>
  <si>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</si>
  <si>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</si>
  <si>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</si>
  <si>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</si>
  <si>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</si>
  <si>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</si>
  <si>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</si>
  <si>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</si>
  <si>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</si>
  <si>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</si>
  <si>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</si>
  <si>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</si>
  <si>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</si>
  <si>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</si>
  <si>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</si>
  <si>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</si>
  <si>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</si>
  <si>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</si>
  <si>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</si>
  <si>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</si>
  <si>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</si>
  <si>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</si>
  <si>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</si>
  <si>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</si>
  <si>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</si>
  <si>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</si>
  <si>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</si>
  <si>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</si>
  <si>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</si>
  <si>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</si>
  <si>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</si>
  <si>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</si>
  <si>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</si>
  <si>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</si>
  <si>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</si>
  <si>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</si>
  <si>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</si>
  <si>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</si>
  <si>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</si>
  <si>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</si>
  <si>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</si>
  <si>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</si>
  <si>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</si>
  <si>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</si>
  <si>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</si>
  <si>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</si>
  <si>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</si>
  <si>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</si>
  <si>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</si>
  <si>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</si>
  <si>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</si>
  <si>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</si>
  <si>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</si>
  <si>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</si>
  <si>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</si>
  <si>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</si>
  <si>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</si>
  <si>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</si>
  <si>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</si>
  <si>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</si>
  <si>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</si>
  <si>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</si>
  <si>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</si>
  <si>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</si>
  <si>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</si>
  <si>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</si>
  <si>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</si>
  <si>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</si>
  <si>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</si>
  <si>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</si>
  <si>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</si>
  <si>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</si>
  <si>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</si>
  <si>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</si>
  <si>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</si>
  <si>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</si>
  <si>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</si>
  <si>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</si>
  <si>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</si>
  <si>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</si>
  <si>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</si>
  <si>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</si>
  <si>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</si>
  <si>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</si>
  <si>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</si>
  <si>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</si>
  <si>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</si>
  <si>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субъектами Российской Федерации кредитов от кредитных организаций в валюте Российской Федерации</t>
  </si>
  <si>
    <t>Привлечение городскими округами кредитов от кредитных организаций в валюте Российской Федерации</t>
  </si>
  <si>
    <t>Погашение городскими округами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</si>
  <si>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</si>
  <si>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</si>
  <si>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</si>
  <si>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</si>
  <si>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</si>
  <si>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</si>
  <si>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</si>
  <si>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</si>
  <si>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</si>
  <si>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</si>
  <si>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</si>
  <si>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</si>
  <si>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</si>
  <si>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</si>
  <si>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</si>
  <si>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</si>
  <si>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</si>
  <si>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</si>
  <si>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</si>
  <si>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</si>
  <si>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</si>
  <si>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</si>
  <si>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</si>
  <si>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</si>
  <si>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</si>
  <si>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</si>
  <si>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</si>
  <si>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</si>
  <si>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</si>
  <si>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</si>
  <si>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во временном распоряжении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</si>
  <si>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</si>
  <si>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</si>
  <si>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</si>
  <si>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</si>
  <si>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</si>
  <si>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</si>
  <si>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</si>
  <si>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</si>
  <si>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</si>
  <si>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</si>
  <si>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</si>
  <si>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</si>
  <si>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</si>
  <si>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</si>
  <si>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</si>
  <si>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</si>
  <si>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</si>
  <si>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</si>
  <si>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</si>
  <si>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</si>
  <si>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</si>
  <si>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</si>
  <si>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</si>
  <si>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00090000000000000000</t>
  </si>
  <si>
    <t>00001000000000000000</t>
  </si>
  <si>
    <t>00001020000000000000</t>
  </si>
  <si>
    <t>00001020000000000700</t>
  </si>
  <si>
    <t>00001020000000000800</t>
  </si>
  <si>
    <t>00001020000020000710</t>
  </si>
  <si>
    <t>00001020000040000710</t>
  </si>
  <si>
    <t>00001020000040000810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</si>
  <si>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</si>
  <si>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</si>
  <si>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</si>
  <si>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</si>
  <si>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</si>
  <si>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</si>
  <si>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</si>
  <si>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</si>
  <si>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</si>
  <si>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</si>
  <si>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</si>
  <si>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</si>
  <si>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</si>
  <si>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</si>
  <si>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</si>
  <si>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</si>
  <si>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</si>
  <si>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</si>
  <si>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</si>
  <si>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</si>
  <si>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</si>
  <si>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</si>
  <si>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</si>
  <si>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</si>
  <si>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</si>
  <si>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</si>
  <si>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</si>
  <si>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</si>
  <si>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</si>
  <si>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</si>
  <si>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</si>
  <si>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</si>
  <si>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</si>
  <si>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</si>
  <si>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</si>
  <si>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</si>
  <si>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</si>
  <si>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</si>
  <si>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</si>
  <si>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</si>
  <si>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</si>
  <si>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</si>
  <si>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</si>
  <si>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</si>
  <si>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</si>
  <si>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</si>
  <si>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</si>
  <si>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</si>
  <si>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</si>
  <si>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</si>
  <si>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</si>
  <si>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</si>
  <si>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</si>
  <si>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</si>
  <si>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00020225021020000150</t>
  </si>
  <si>
    <t>св.200</t>
  </si>
  <si>
    <t xml:space="preserve">Начальник отдела сводного бюджетного планирования  </t>
  </si>
  <si>
    <t>Сажина 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</si>
</sst>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s>
  <cellStyleXfs count="2">
    <xf numFmtId="0" fontId="0" fillId="0" borderId="0"/>
    <xf numFmtId="0" fontId="7" fillId="0" borderId="0"/>
  </cellStyleXfs>
  <cellXfs count="38">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165" fontId="4" fillId="0" borderId="0" xfId="0" applyNumberFormat="1" applyFont="1" applyFill="1"/>
    <xf numFmtId="165" fontId="6" fillId="0" borderId="0" xfId="0" applyNumberFormat="1" applyFont="1" applyFill="1"/>
    <xf numFmtId="0" fontId="6" fillId="0" borderId="1" xfId="0" applyFont="1" applyFill="1" applyBorder="1" applyAlignment="1">
      <alignment horizontal="left" wrapText="1" indent="2"/>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893"/>
  <sheetViews>
    <sheetView showGridLines="0" showZeros="0" tabSelected="1" view="pageBreakPreview" zoomScale="110" zoomScaleNormal="100" zoomScaleSheetLayoutView="110" workbookViewId="0">
      <pane ySplit="6" topLeftCell="A873" activePane="bottomLeft" state="frozen"/>
      <selection pane="bottomLeft" activeCell="A879" sqref="A879"/>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85546875" style="2" customWidth="1"/>
    <col min="6" max="6" width="12.42578125" style="2" customWidth="1"/>
    <col min="7" max="7" width="14.28515625" style="2" customWidth="1"/>
    <col min="8" max="16384" width="9.140625" style="2"/>
  </cols>
  <sheetData>
    <row r="1" spans="1:7" ht="34.5" customHeight="1" x14ac:dyDescent="0.2">
      <c r="A1" s="34" t="s">
        <v>7</v>
      </c>
      <c r="B1" s="35"/>
      <c r="C1" s="35"/>
      <c r="D1" s="35"/>
      <c r="E1" s="35"/>
    </row>
    <row r="2" spans="1:7" x14ac:dyDescent="0.2">
      <c r="A2" s="5"/>
      <c r="B2" s="16"/>
      <c r="C2" s="16"/>
      <c r="D2" s="16"/>
      <c r="E2" s="16"/>
    </row>
    <row r="3" spans="1:7" x14ac:dyDescent="0.2">
      <c r="A3" s="5"/>
      <c r="B3" s="16"/>
      <c r="C3" s="16"/>
      <c r="D3" s="16"/>
      <c r="E3" s="16"/>
    </row>
    <row r="4" spans="1:7" x14ac:dyDescent="0.2">
      <c r="A4" s="36" t="s">
        <v>1</v>
      </c>
      <c r="B4" s="36" t="s">
        <v>3</v>
      </c>
      <c r="C4" s="37" t="s">
        <v>2</v>
      </c>
      <c r="D4" s="37"/>
      <c r="E4" s="37"/>
    </row>
    <row r="5" spans="1:7" x14ac:dyDescent="0.2">
      <c r="A5" s="36"/>
      <c r="B5" s="36"/>
      <c r="C5" s="1" t="s">
        <v>4</v>
      </c>
      <c r="D5" s="1" t="s">
        <v>0</v>
      </c>
      <c r="E5" s="1" t="s">
        <v>5</v>
      </c>
    </row>
    <row r="6" spans="1:7" x14ac:dyDescent="0.2">
      <c r="A6" s="7">
        <v>1</v>
      </c>
      <c r="B6" s="8" t="s">
        <v>6</v>
      </c>
      <c r="C6" s="9">
        <v>3</v>
      </c>
      <c r="D6" s="9">
        <v>4</v>
      </c>
      <c r="E6" s="9">
        <v>5</v>
      </c>
    </row>
    <row r="7" spans="1:7" s="10" customFormat="1" ht="11.25" x14ac:dyDescent="0.2">
      <c r="A7" s="22" t="s">
        <v>8</v>
      </c>
      <c r="B7" s="13" t="s">
        <v>1481</v>
      </c>
      <c r="C7" s="19">
        <f>C8+C484</f>
        <v>116544291.42326999</v>
      </c>
      <c r="D7" s="19">
        <v>49449602.394280002</v>
      </c>
      <c r="E7" s="18">
        <f t="shared" ref="E7:E135" si="0">D7/C7*100</f>
        <v>42.429879482202224</v>
      </c>
      <c r="F7" s="19">
        <v>115928390.41958</v>
      </c>
      <c r="G7" s="30">
        <f>C7-F7</f>
        <v>615901.00368998945</v>
      </c>
    </row>
    <row r="8" spans="1:7" s="10" customFormat="1" ht="11.25" x14ac:dyDescent="0.2">
      <c r="A8" s="22" t="s">
        <v>9</v>
      </c>
      <c r="B8" s="13" t="s">
        <v>740</v>
      </c>
      <c r="C8" s="19">
        <v>84220432.846349999</v>
      </c>
      <c r="D8" s="19">
        <v>39082149.598650001</v>
      </c>
      <c r="E8" s="18">
        <f t="shared" si="0"/>
        <v>46.404593609665554</v>
      </c>
    </row>
    <row r="9" spans="1:7" s="10" customFormat="1" ht="11.25" x14ac:dyDescent="0.2">
      <c r="A9" s="22" t="s">
        <v>10</v>
      </c>
      <c r="B9" s="13" t="s">
        <v>741</v>
      </c>
      <c r="C9" s="19">
        <v>45577521.479870006</v>
      </c>
      <c r="D9" s="19">
        <v>22484625.722860001</v>
      </c>
      <c r="E9" s="18">
        <f t="shared" si="0"/>
        <v>49.332708301812048</v>
      </c>
    </row>
    <row r="10" spans="1:7" s="10" customFormat="1" ht="11.25" x14ac:dyDescent="0.2">
      <c r="A10" s="15" t="s">
        <v>11</v>
      </c>
      <c r="B10" s="11" t="s">
        <v>742</v>
      </c>
      <c r="C10" s="17">
        <v>16965073</v>
      </c>
      <c r="D10" s="17">
        <v>12302897.69723</v>
      </c>
      <c r="E10" s="23">
        <f t="shared" si="0"/>
        <v>72.518978829209871</v>
      </c>
    </row>
    <row r="11" spans="1:7" s="10" customFormat="1" ht="22.5" x14ac:dyDescent="0.2">
      <c r="A11" s="15" t="s">
        <v>12</v>
      </c>
      <c r="B11" s="11" t="s">
        <v>743</v>
      </c>
      <c r="C11" s="17">
        <v>16965073</v>
      </c>
      <c r="D11" s="17">
        <v>9580291.91096</v>
      </c>
      <c r="E11" s="23">
        <f t="shared" si="0"/>
        <v>56.470678970612155</v>
      </c>
    </row>
    <row r="12" spans="1:7" s="10" customFormat="1" ht="101.25" x14ac:dyDescent="0.2">
      <c r="A12" s="15" t="s">
        <v>13</v>
      </c>
      <c r="B12" s="11" t="s">
        <v>744</v>
      </c>
      <c r="C12" s="17">
        <v>17028667</v>
      </c>
      <c r="D12" s="17">
        <v>7613867.9779200004</v>
      </c>
      <c r="E12" s="23">
        <f t="shared" si="0"/>
        <v>44.712061008181088</v>
      </c>
    </row>
    <row r="13" spans="1:7" s="10" customFormat="1" ht="56.25" x14ac:dyDescent="0.2">
      <c r="A13" s="15" t="s">
        <v>14</v>
      </c>
      <c r="B13" s="11" t="s">
        <v>745</v>
      </c>
      <c r="C13" s="17">
        <v>-63594</v>
      </c>
      <c r="D13" s="17">
        <v>1966390.5130399999</v>
      </c>
      <c r="E13" s="23">
        <v>0</v>
      </c>
    </row>
    <row r="14" spans="1:7" s="14" customFormat="1" ht="33.75" x14ac:dyDescent="0.2">
      <c r="A14" s="15" t="s">
        <v>15</v>
      </c>
      <c r="B14" s="28" t="s">
        <v>746</v>
      </c>
      <c r="C14" s="23">
        <v>0</v>
      </c>
      <c r="D14" s="23">
        <v>33.42</v>
      </c>
      <c r="E14" s="23">
        <v>0</v>
      </c>
    </row>
    <row r="15" spans="1:7" s="14" customFormat="1" ht="90" x14ac:dyDescent="0.2">
      <c r="A15" s="15" t="s">
        <v>16</v>
      </c>
      <c r="B15" s="11" t="s">
        <v>747</v>
      </c>
      <c r="C15" s="17">
        <v>0</v>
      </c>
      <c r="D15" s="17">
        <v>2193782.2774800002</v>
      </c>
      <c r="E15" s="23">
        <v>0</v>
      </c>
    </row>
    <row r="16" spans="1:7" s="14" customFormat="1" ht="78.75" x14ac:dyDescent="0.2">
      <c r="A16" s="15" t="s">
        <v>17</v>
      </c>
      <c r="B16" s="11" t="s">
        <v>748</v>
      </c>
      <c r="C16" s="17">
        <v>0</v>
      </c>
      <c r="D16" s="17">
        <v>528823.50878999999</v>
      </c>
      <c r="E16" s="23">
        <v>0</v>
      </c>
    </row>
    <row r="17" spans="1:5" s="14" customFormat="1" ht="11.25" x14ac:dyDescent="0.2">
      <c r="A17" s="15" t="s">
        <v>18</v>
      </c>
      <c r="B17" s="11" t="s">
        <v>749</v>
      </c>
      <c r="C17" s="17">
        <v>28612448.479869999</v>
      </c>
      <c r="D17" s="17">
        <v>10181728.025629999</v>
      </c>
      <c r="E17" s="23">
        <f t="shared" si="0"/>
        <v>35.584958878277234</v>
      </c>
    </row>
    <row r="18" spans="1:5" s="10" customFormat="1" ht="56.25" x14ac:dyDescent="0.2">
      <c r="A18" s="15" t="s">
        <v>19</v>
      </c>
      <c r="B18" s="11" t="s">
        <v>750</v>
      </c>
      <c r="C18" s="17">
        <v>25527114.859000001</v>
      </c>
      <c r="D18" s="17">
        <v>9125814.0550999995</v>
      </c>
      <c r="E18" s="23">
        <f t="shared" si="0"/>
        <v>35.749492668900437</v>
      </c>
    </row>
    <row r="19" spans="1:5" s="10" customFormat="1" ht="67.5" x14ac:dyDescent="0.2">
      <c r="A19" s="15" t="s">
        <v>20</v>
      </c>
      <c r="B19" s="11" t="s">
        <v>751</v>
      </c>
      <c r="C19" s="17">
        <v>230492.70759999999</v>
      </c>
      <c r="D19" s="17">
        <v>33911.023030000004</v>
      </c>
      <c r="E19" s="23">
        <f t="shared" si="0"/>
        <v>14.712406037960053</v>
      </c>
    </row>
    <row r="20" spans="1:5" s="10" customFormat="1" ht="33.75" x14ac:dyDescent="0.2">
      <c r="A20" s="15" t="s">
        <v>21</v>
      </c>
      <c r="B20" s="11" t="s">
        <v>752</v>
      </c>
      <c r="C20" s="17">
        <v>439645.7316</v>
      </c>
      <c r="D20" s="17">
        <v>8916.8921399999999</v>
      </c>
      <c r="E20" s="23">
        <f t="shared" si="0"/>
        <v>2.0281994112734383</v>
      </c>
    </row>
    <row r="21" spans="1:5" s="10" customFormat="1" ht="56.25" x14ac:dyDescent="0.2">
      <c r="A21" s="15" t="s">
        <v>22</v>
      </c>
      <c r="B21" s="11" t="s">
        <v>753</v>
      </c>
      <c r="C21" s="17">
        <v>825362.21</v>
      </c>
      <c r="D21" s="17">
        <v>344473.04988999997</v>
      </c>
      <c r="E21" s="23">
        <f t="shared" si="0"/>
        <v>41.735985209451258</v>
      </c>
    </row>
    <row r="22" spans="1:5" s="10" customFormat="1" ht="67.5" x14ac:dyDescent="0.2">
      <c r="A22" s="15" t="s">
        <v>23</v>
      </c>
      <c r="B22" s="11" t="s">
        <v>754</v>
      </c>
      <c r="C22" s="17">
        <v>185</v>
      </c>
      <c r="D22" s="17">
        <v>-13.512</v>
      </c>
      <c r="E22" s="23">
        <v>0</v>
      </c>
    </row>
    <row r="23" spans="1:5" s="10" customFormat="1" ht="78.75" x14ac:dyDescent="0.2">
      <c r="A23" s="15" t="s">
        <v>24</v>
      </c>
      <c r="B23" s="11" t="s">
        <v>755</v>
      </c>
      <c r="C23" s="17">
        <v>1580930.6476700001</v>
      </c>
      <c r="D23" s="17">
        <v>189770.10053999998</v>
      </c>
      <c r="E23" s="23">
        <f t="shared" si="0"/>
        <v>12.003695470113511</v>
      </c>
    </row>
    <row r="24" spans="1:5" s="10" customFormat="1" ht="56.25" x14ac:dyDescent="0.2">
      <c r="A24" s="15" t="s">
        <v>25</v>
      </c>
      <c r="B24" s="11" t="s">
        <v>756</v>
      </c>
      <c r="C24" s="17">
        <v>1058</v>
      </c>
      <c r="D24" s="17">
        <v>0</v>
      </c>
      <c r="E24" s="23">
        <f t="shared" si="0"/>
        <v>0</v>
      </c>
    </row>
    <row r="25" spans="1:5" s="10" customFormat="1" ht="56.25" x14ac:dyDescent="0.2">
      <c r="A25" s="15" t="s">
        <v>26</v>
      </c>
      <c r="B25" s="11" t="s">
        <v>757</v>
      </c>
      <c r="C25" s="17">
        <v>7040.5</v>
      </c>
      <c r="D25" s="17">
        <v>0</v>
      </c>
      <c r="E25" s="23">
        <f t="shared" si="0"/>
        <v>0</v>
      </c>
    </row>
    <row r="26" spans="1:5" s="10" customFormat="1" ht="33.75" x14ac:dyDescent="0.2">
      <c r="A26" s="15" t="s">
        <v>27</v>
      </c>
      <c r="B26" s="11" t="s">
        <v>758</v>
      </c>
      <c r="C26" s="17">
        <v>460</v>
      </c>
      <c r="D26" s="17">
        <v>278369.79532999999</v>
      </c>
      <c r="E26" s="23" t="s">
        <v>1761</v>
      </c>
    </row>
    <row r="27" spans="1:5" s="14" customFormat="1" ht="33.75" x14ac:dyDescent="0.2">
      <c r="A27" s="15" t="s">
        <v>28</v>
      </c>
      <c r="B27" s="11" t="s">
        <v>759</v>
      </c>
      <c r="C27" s="17">
        <v>158.82400000000001</v>
      </c>
      <c r="D27" s="17">
        <v>200486.62159999998</v>
      </c>
      <c r="E27" s="23" t="s">
        <v>1761</v>
      </c>
    </row>
    <row r="28" spans="1:5" s="14" customFormat="1" ht="21" x14ac:dyDescent="0.15">
      <c r="A28" s="22" t="s">
        <v>29</v>
      </c>
      <c r="B28" s="13" t="s">
        <v>760</v>
      </c>
      <c r="C28" s="19">
        <v>12688657.82701</v>
      </c>
      <c r="D28" s="19">
        <v>5554508.3120499998</v>
      </c>
      <c r="E28" s="18">
        <f t="shared" si="0"/>
        <v>43.775381035386339</v>
      </c>
    </row>
    <row r="29" spans="1:5" s="10" customFormat="1" ht="22.5" x14ac:dyDescent="0.2">
      <c r="A29" s="15" t="s">
        <v>30</v>
      </c>
      <c r="B29" s="11" t="s">
        <v>761</v>
      </c>
      <c r="C29" s="17">
        <v>12688657.82701</v>
      </c>
      <c r="D29" s="17">
        <v>5554508.3120499998</v>
      </c>
      <c r="E29" s="23">
        <f t="shared" si="0"/>
        <v>43.775381035386339</v>
      </c>
    </row>
    <row r="30" spans="1:5" s="10" customFormat="1" ht="90" x14ac:dyDescent="0.2">
      <c r="A30" s="15" t="s">
        <v>31</v>
      </c>
      <c r="B30" s="11" t="s">
        <v>762</v>
      </c>
      <c r="C30" s="17">
        <v>9439</v>
      </c>
      <c r="D30" s="17">
        <v>631.70699999999999</v>
      </c>
      <c r="E30" s="23">
        <f t="shared" si="0"/>
        <v>6.692520394109545</v>
      </c>
    </row>
    <row r="31" spans="1:5" s="10" customFormat="1" ht="33.75" x14ac:dyDescent="0.2">
      <c r="A31" s="15" t="s">
        <v>32</v>
      </c>
      <c r="B31" s="11" t="s">
        <v>763</v>
      </c>
      <c r="C31" s="17">
        <v>0</v>
      </c>
      <c r="D31" s="17">
        <v>167.292</v>
      </c>
      <c r="E31" s="23">
        <v>0</v>
      </c>
    </row>
    <row r="32" spans="1:5" s="10" customFormat="1" ht="22.5" x14ac:dyDescent="0.2">
      <c r="A32" s="15" t="s">
        <v>33</v>
      </c>
      <c r="B32" s="11" t="s">
        <v>764</v>
      </c>
      <c r="C32" s="17">
        <v>988267</v>
      </c>
      <c r="D32" s="17">
        <v>413558.16969000001</v>
      </c>
      <c r="E32" s="23">
        <f t="shared" si="0"/>
        <v>41.846805538381837</v>
      </c>
    </row>
    <row r="33" spans="1:5" s="10" customFormat="1" ht="22.5" x14ac:dyDescent="0.2">
      <c r="A33" s="15" t="s">
        <v>34</v>
      </c>
      <c r="B33" s="11" t="s">
        <v>765</v>
      </c>
      <c r="C33" s="17">
        <v>61528</v>
      </c>
      <c r="D33" s="17">
        <v>23168.05025</v>
      </c>
      <c r="E33" s="23">
        <f t="shared" si="0"/>
        <v>37.654482918346119</v>
      </c>
    </row>
    <row r="34" spans="1:5" s="10" customFormat="1" ht="112.5" x14ac:dyDescent="0.2">
      <c r="A34" s="15" t="s">
        <v>35</v>
      </c>
      <c r="B34" s="11" t="s">
        <v>766</v>
      </c>
      <c r="C34" s="17">
        <v>4297</v>
      </c>
      <c r="D34" s="17">
        <v>1341.934</v>
      </c>
      <c r="E34" s="23">
        <f t="shared" si="0"/>
        <v>31.22955550383989</v>
      </c>
    </row>
    <row r="35" spans="1:5" s="10" customFormat="1" ht="123.75" x14ac:dyDescent="0.2">
      <c r="A35" s="15" t="s">
        <v>36</v>
      </c>
      <c r="B35" s="11" t="s">
        <v>767</v>
      </c>
      <c r="C35" s="17">
        <v>1855091</v>
      </c>
      <c r="D35" s="17">
        <v>712079.29648999998</v>
      </c>
      <c r="E35" s="23">
        <f t="shared" si="0"/>
        <v>38.385141024887723</v>
      </c>
    </row>
    <row r="36" spans="1:5" s="10" customFormat="1" ht="135" x14ac:dyDescent="0.2">
      <c r="A36" s="15" t="s">
        <v>37</v>
      </c>
      <c r="B36" s="11" t="s">
        <v>768</v>
      </c>
      <c r="C36" s="17">
        <v>1479668.8</v>
      </c>
      <c r="D36" s="17">
        <v>570308.15355999989</v>
      </c>
      <c r="E36" s="23">
        <f t="shared" si="0"/>
        <v>38.542959989424652</v>
      </c>
    </row>
    <row r="37" spans="1:5" s="10" customFormat="1" ht="168.75" x14ac:dyDescent="0.2">
      <c r="A37" s="15" t="s">
        <v>38</v>
      </c>
      <c r="B37" s="11" t="s">
        <v>769</v>
      </c>
      <c r="C37" s="17">
        <v>375422.2</v>
      </c>
      <c r="D37" s="17">
        <v>141771.14293</v>
      </c>
      <c r="E37" s="23">
        <f t="shared" si="0"/>
        <v>37.763121874518873</v>
      </c>
    </row>
    <row r="38" spans="1:5" s="10" customFormat="1" ht="67.5" x14ac:dyDescent="0.2">
      <c r="A38" s="15" t="s">
        <v>39</v>
      </c>
      <c r="B38" s="11" t="s">
        <v>770</v>
      </c>
      <c r="C38" s="17">
        <v>3035</v>
      </c>
      <c r="D38" s="17">
        <v>1299.2145700000001</v>
      </c>
      <c r="E38" s="23">
        <f t="shared" si="0"/>
        <v>42.807728830313017</v>
      </c>
    </row>
    <row r="39" spans="1:5" s="10" customFormat="1" ht="67.5" x14ac:dyDescent="0.2">
      <c r="A39" s="15" t="s">
        <v>40</v>
      </c>
      <c r="B39" s="11" t="s">
        <v>771</v>
      </c>
      <c r="C39" s="17">
        <v>16.7</v>
      </c>
      <c r="D39" s="17">
        <v>-3.4053299999999997</v>
      </c>
      <c r="E39" s="23">
        <v>0</v>
      </c>
    </row>
    <row r="40" spans="1:5" s="10" customFormat="1" ht="45" x14ac:dyDescent="0.2">
      <c r="A40" s="15" t="s">
        <v>41</v>
      </c>
      <c r="B40" s="11" t="s">
        <v>772</v>
      </c>
      <c r="C40" s="17">
        <v>167.4</v>
      </c>
      <c r="D40" s="17">
        <v>6.7907700000000002</v>
      </c>
      <c r="E40" s="23">
        <f t="shared" si="0"/>
        <v>4.0566129032258065</v>
      </c>
    </row>
    <row r="41" spans="1:5" s="10" customFormat="1" ht="45" x14ac:dyDescent="0.2">
      <c r="A41" s="15" t="s">
        <v>42</v>
      </c>
      <c r="B41" s="11" t="s">
        <v>773</v>
      </c>
      <c r="C41" s="17">
        <v>1920.9</v>
      </c>
      <c r="D41" s="17">
        <v>719.66174000000001</v>
      </c>
      <c r="E41" s="23">
        <f t="shared" si="0"/>
        <v>37.464820656983704</v>
      </c>
    </row>
    <row r="42" spans="1:5" s="14" customFormat="1" ht="45" x14ac:dyDescent="0.2">
      <c r="A42" s="15" t="s">
        <v>43</v>
      </c>
      <c r="B42" s="28" t="s">
        <v>774</v>
      </c>
      <c r="C42" s="23">
        <v>4613731.1354</v>
      </c>
      <c r="D42" s="23">
        <v>2269446.8254200001</v>
      </c>
      <c r="E42" s="23">
        <f t="shared" si="0"/>
        <v>49.188970029204881</v>
      </c>
    </row>
    <row r="43" spans="1:5" s="14" customFormat="1" ht="67.5" x14ac:dyDescent="0.2">
      <c r="A43" s="15" t="s">
        <v>44</v>
      </c>
      <c r="B43" s="11" t="s">
        <v>775</v>
      </c>
      <c r="C43" s="17">
        <v>3261296.3354000002</v>
      </c>
      <c r="D43" s="17">
        <v>1604910.71371</v>
      </c>
      <c r="E43" s="23">
        <f t="shared" si="0"/>
        <v>49.210821362332801</v>
      </c>
    </row>
    <row r="44" spans="1:5" s="14" customFormat="1" ht="67.5" x14ac:dyDescent="0.2">
      <c r="A44" s="15" t="s">
        <v>45</v>
      </c>
      <c r="B44" s="11" t="s">
        <v>776</v>
      </c>
      <c r="C44" s="17">
        <v>1352434.8</v>
      </c>
      <c r="D44" s="17">
        <v>664536.11171000008</v>
      </c>
      <c r="E44" s="23">
        <f t="shared" si="0"/>
        <v>49.136277158055982</v>
      </c>
    </row>
    <row r="45" spans="1:5" s="14" customFormat="1" ht="56.25" x14ac:dyDescent="0.2">
      <c r="A45" s="15" t="s">
        <v>46</v>
      </c>
      <c r="B45" s="11" t="s">
        <v>777</v>
      </c>
      <c r="C45" s="17">
        <v>58246.106590000003</v>
      </c>
      <c r="D45" s="17">
        <v>11260.5378</v>
      </c>
      <c r="E45" s="23">
        <f t="shared" si="0"/>
        <v>19.332687555005208</v>
      </c>
    </row>
    <row r="46" spans="1:5" s="10" customFormat="1" ht="78.75" x14ac:dyDescent="0.2">
      <c r="A46" s="15" t="s">
        <v>47</v>
      </c>
      <c r="B46" s="11" t="s">
        <v>778</v>
      </c>
      <c r="C46" s="17">
        <v>48852.106590000003</v>
      </c>
      <c r="D46" s="17">
        <v>7963.2436799999996</v>
      </c>
      <c r="E46" s="23">
        <f t="shared" si="0"/>
        <v>16.300717074153916</v>
      </c>
    </row>
    <row r="47" spans="1:5" s="10" customFormat="1" ht="78.75" x14ac:dyDescent="0.2">
      <c r="A47" s="15" t="s">
        <v>48</v>
      </c>
      <c r="B47" s="11" t="s">
        <v>779</v>
      </c>
      <c r="C47" s="17">
        <v>9394</v>
      </c>
      <c r="D47" s="17">
        <v>3297.29412</v>
      </c>
      <c r="E47" s="23">
        <f t="shared" si="0"/>
        <v>35.100001277411117</v>
      </c>
    </row>
    <row r="48" spans="1:5" s="10" customFormat="1" ht="45" x14ac:dyDescent="0.2">
      <c r="A48" s="15" t="s">
        <v>49</v>
      </c>
      <c r="B48" s="11" t="s">
        <v>780</v>
      </c>
      <c r="C48" s="17">
        <v>5687294.5872799996</v>
      </c>
      <c r="D48" s="17">
        <v>2403597.9639099999</v>
      </c>
      <c r="E48" s="23">
        <f t="shared" si="0"/>
        <v>42.262589479465355</v>
      </c>
    </row>
    <row r="49" spans="1:5" s="10" customFormat="1" ht="67.5" x14ac:dyDescent="0.2">
      <c r="A49" s="15" t="s">
        <v>50</v>
      </c>
      <c r="B49" s="11" t="s">
        <v>781</v>
      </c>
      <c r="C49" s="17">
        <v>4015410.0872800001</v>
      </c>
      <c r="D49" s="17">
        <v>1699779.91108</v>
      </c>
      <c r="E49" s="23">
        <f t="shared" si="0"/>
        <v>42.331415076745358</v>
      </c>
    </row>
    <row r="50" spans="1:5" s="10" customFormat="1" ht="67.5" x14ac:dyDescent="0.2">
      <c r="A50" s="15" t="s">
        <v>51</v>
      </c>
      <c r="B50" s="11" t="s">
        <v>782</v>
      </c>
      <c r="C50" s="17">
        <v>1671884.5</v>
      </c>
      <c r="D50" s="17">
        <v>703818.05283000006</v>
      </c>
      <c r="E50" s="23">
        <f t="shared" si="0"/>
        <v>42.097289186543691</v>
      </c>
    </row>
    <row r="51" spans="1:5" s="10" customFormat="1" ht="45" x14ac:dyDescent="0.2">
      <c r="A51" s="15" t="s">
        <v>52</v>
      </c>
      <c r="B51" s="11" t="s">
        <v>783</v>
      </c>
      <c r="C51" s="17">
        <v>-594376.00225999998</v>
      </c>
      <c r="D51" s="17">
        <v>-282765.72625999997</v>
      </c>
      <c r="E51" s="23">
        <f t="shared" si="0"/>
        <v>47.573543545640788</v>
      </c>
    </row>
    <row r="52" spans="1:5" s="10" customFormat="1" ht="67.5" x14ac:dyDescent="0.2">
      <c r="A52" s="15" t="s">
        <v>53</v>
      </c>
      <c r="B52" s="11" t="s">
        <v>784</v>
      </c>
      <c r="C52" s="17">
        <v>-416008.30225999997</v>
      </c>
      <c r="D52" s="17">
        <v>-199966.67822</v>
      </c>
      <c r="E52" s="23">
        <f t="shared" si="0"/>
        <v>48.067953724400276</v>
      </c>
    </row>
    <row r="53" spans="1:5" s="10" customFormat="1" ht="67.5" x14ac:dyDescent="0.2">
      <c r="A53" s="15" t="s">
        <v>54</v>
      </c>
      <c r="B53" s="11" t="s">
        <v>785</v>
      </c>
      <c r="C53" s="17">
        <v>-178367.7</v>
      </c>
      <c r="D53" s="17">
        <v>-82799.048040000009</v>
      </c>
      <c r="E53" s="23">
        <f t="shared" si="0"/>
        <v>46.420427039200483</v>
      </c>
    </row>
    <row r="54" spans="1:5" s="10" customFormat="1" ht="11.25" x14ac:dyDescent="0.2">
      <c r="A54" s="22" t="s">
        <v>55</v>
      </c>
      <c r="B54" s="13" t="s">
        <v>786</v>
      </c>
      <c r="C54" s="19">
        <v>7284351.3525</v>
      </c>
      <c r="D54" s="19">
        <v>3406031.6054199999</v>
      </c>
      <c r="E54" s="18">
        <f t="shared" si="0"/>
        <v>46.758200429898885</v>
      </c>
    </row>
    <row r="55" spans="1:5" s="14" customFormat="1" ht="22.5" x14ac:dyDescent="0.2">
      <c r="A55" s="15" t="s">
        <v>56</v>
      </c>
      <c r="B55" s="11" t="s">
        <v>787</v>
      </c>
      <c r="C55" s="17">
        <v>6874974.8315000003</v>
      </c>
      <c r="D55" s="17">
        <v>3244955.38136</v>
      </c>
      <c r="E55" s="23">
        <f t="shared" si="0"/>
        <v>47.199523793049394</v>
      </c>
    </row>
    <row r="56" spans="1:5" s="14" customFormat="1" ht="22.5" x14ac:dyDescent="0.2">
      <c r="A56" s="15" t="s">
        <v>57</v>
      </c>
      <c r="B56" s="11" t="s">
        <v>788</v>
      </c>
      <c r="C56" s="17">
        <v>4799688.5590000004</v>
      </c>
      <c r="D56" s="17">
        <v>2114825.2606099998</v>
      </c>
      <c r="E56" s="23">
        <f t="shared" si="0"/>
        <v>44.061718476388329</v>
      </c>
    </row>
    <row r="57" spans="1:5" s="10" customFormat="1" ht="22.5" x14ac:dyDescent="0.2">
      <c r="A57" s="15" t="s">
        <v>57</v>
      </c>
      <c r="B57" s="11" t="s">
        <v>789</v>
      </c>
      <c r="C57" s="17">
        <v>4799688.5590000004</v>
      </c>
      <c r="D57" s="17">
        <v>2114998.2472700002</v>
      </c>
      <c r="E57" s="23">
        <f t="shared" si="0"/>
        <v>44.065322598986576</v>
      </c>
    </row>
    <row r="58" spans="1:5" s="10" customFormat="1" ht="33.75" x14ac:dyDescent="0.2">
      <c r="A58" s="15" t="s">
        <v>58</v>
      </c>
      <c r="B58" s="11" t="s">
        <v>790</v>
      </c>
      <c r="C58" s="17">
        <v>0</v>
      </c>
      <c r="D58" s="17">
        <v>-172.98666</v>
      </c>
      <c r="E58" s="23">
        <v>0</v>
      </c>
    </row>
    <row r="59" spans="1:5" s="10" customFormat="1" ht="22.5" x14ac:dyDescent="0.2">
      <c r="A59" s="15" t="s">
        <v>59</v>
      </c>
      <c r="B59" s="11" t="s">
        <v>791</v>
      </c>
      <c r="C59" s="17">
        <v>2075286.2725</v>
      </c>
      <c r="D59" s="17">
        <v>1130191.8761300002</v>
      </c>
      <c r="E59" s="23">
        <f t="shared" si="0"/>
        <v>54.459564981775308</v>
      </c>
    </row>
    <row r="60" spans="1:5" s="10" customFormat="1" ht="45" x14ac:dyDescent="0.2">
      <c r="A60" s="15" t="s">
        <v>60</v>
      </c>
      <c r="B60" s="11" t="s">
        <v>792</v>
      </c>
      <c r="C60" s="17">
        <v>2075286.2725</v>
      </c>
      <c r="D60" s="17">
        <v>1130355.3095799999</v>
      </c>
      <c r="E60" s="23">
        <f t="shared" si="0"/>
        <v>54.467440206131847</v>
      </c>
    </row>
    <row r="61" spans="1:5" s="14" customFormat="1" ht="33.75" x14ac:dyDescent="0.2">
      <c r="A61" s="15" t="s">
        <v>61</v>
      </c>
      <c r="B61" s="28" t="s">
        <v>793</v>
      </c>
      <c r="C61" s="23">
        <v>0</v>
      </c>
      <c r="D61" s="23">
        <v>-163.43345000000002</v>
      </c>
      <c r="E61" s="23">
        <v>0</v>
      </c>
    </row>
    <row r="62" spans="1:5" s="14" customFormat="1" ht="22.5" x14ac:dyDescent="0.2">
      <c r="A62" s="15" t="s">
        <v>62</v>
      </c>
      <c r="B62" s="11" t="s">
        <v>794</v>
      </c>
      <c r="C62" s="17">
        <v>0</v>
      </c>
      <c r="D62" s="17">
        <v>-61.755379999999995</v>
      </c>
      <c r="E62" s="23">
        <v>0</v>
      </c>
    </row>
    <row r="63" spans="1:5" s="14" customFormat="1" ht="11.25" x14ac:dyDescent="0.2">
      <c r="A63" s="15" t="s">
        <v>63</v>
      </c>
      <c r="B63" s="11" t="s">
        <v>795</v>
      </c>
      <c r="C63" s="17">
        <v>0</v>
      </c>
      <c r="D63" s="17">
        <v>-12342.59201</v>
      </c>
      <c r="E63" s="23">
        <v>0</v>
      </c>
    </row>
    <row r="64" spans="1:5" s="14" customFormat="1" ht="11.25" x14ac:dyDescent="0.2">
      <c r="A64" s="15" t="s">
        <v>63</v>
      </c>
      <c r="B64" s="11" t="s">
        <v>796</v>
      </c>
      <c r="C64" s="17">
        <v>0</v>
      </c>
      <c r="D64" s="17">
        <v>-12333.47019</v>
      </c>
      <c r="E64" s="23">
        <v>0</v>
      </c>
    </row>
    <row r="65" spans="1:5" s="10" customFormat="1" ht="22.5" x14ac:dyDescent="0.2">
      <c r="A65" s="15" t="s">
        <v>64</v>
      </c>
      <c r="B65" s="11" t="s">
        <v>797</v>
      </c>
      <c r="C65" s="17">
        <v>0</v>
      </c>
      <c r="D65" s="17">
        <v>-9.1218199999999996</v>
      </c>
      <c r="E65" s="23">
        <v>0</v>
      </c>
    </row>
    <row r="66" spans="1:5" s="10" customFormat="1" ht="11.25" x14ac:dyDescent="0.2">
      <c r="A66" s="15" t="s">
        <v>65</v>
      </c>
      <c r="B66" s="11" t="s">
        <v>798</v>
      </c>
      <c r="C66" s="17">
        <v>21304.1</v>
      </c>
      <c r="D66" s="17">
        <v>16752.241979999999</v>
      </c>
      <c r="E66" s="23">
        <f t="shared" si="0"/>
        <v>78.633887279913267</v>
      </c>
    </row>
    <row r="67" spans="1:5" s="10" customFormat="1" ht="11.25" x14ac:dyDescent="0.2">
      <c r="A67" s="15" t="s">
        <v>65</v>
      </c>
      <c r="B67" s="11" t="s">
        <v>799</v>
      </c>
      <c r="C67" s="17">
        <v>21304.1</v>
      </c>
      <c r="D67" s="17">
        <v>16751.43849</v>
      </c>
      <c r="E67" s="23">
        <f t="shared" si="0"/>
        <v>78.630115752366919</v>
      </c>
    </row>
    <row r="68" spans="1:5" s="10" customFormat="1" ht="22.5" x14ac:dyDescent="0.2">
      <c r="A68" s="15" t="s">
        <v>66</v>
      </c>
      <c r="B68" s="11" t="s">
        <v>800</v>
      </c>
      <c r="C68" s="17">
        <v>0</v>
      </c>
      <c r="D68" s="17">
        <v>0.80349000000000004</v>
      </c>
      <c r="E68" s="23">
        <v>0</v>
      </c>
    </row>
    <row r="69" spans="1:5" s="10" customFormat="1" ht="22.5" x14ac:dyDescent="0.2">
      <c r="A69" s="15" t="s">
        <v>67</v>
      </c>
      <c r="B69" s="11" t="s">
        <v>801</v>
      </c>
      <c r="C69" s="17">
        <v>282702.42099999997</v>
      </c>
      <c r="D69" s="17">
        <v>91578.785989999989</v>
      </c>
      <c r="E69" s="23">
        <f t="shared" si="0"/>
        <v>32.394057916468995</v>
      </c>
    </row>
    <row r="70" spans="1:5" s="10" customFormat="1" ht="22.5" x14ac:dyDescent="0.2">
      <c r="A70" s="15" t="s">
        <v>68</v>
      </c>
      <c r="B70" s="11" t="s">
        <v>802</v>
      </c>
      <c r="C70" s="17">
        <v>162441.421</v>
      </c>
      <c r="D70" s="17">
        <v>51873.980960000001</v>
      </c>
      <c r="E70" s="23">
        <f t="shared" si="0"/>
        <v>31.933961572522811</v>
      </c>
    </row>
    <row r="71" spans="1:5" s="10" customFormat="1" ht="22.5" x14ac:dyDescent="0.2">
      <c r="A71" s="15" t="s">
        <v>69</v>
      </c>
      <c r="B71" s="11" t="s">
        <v>803</v>
      </c>
      <c r="C71" s="17">
        <v>57873</v>
      </c>
      <c r="D71" s="17">
        <v>18039.44641</v>
      </c>
      <c r="E71" s="23">
        <f t="shared" si="0"/>
        <v>31.170746997736426</v>
      </c>
    </row>
    <row r="72" spans="1:5" s="10" customFormat="1" ht="22.5" x14ac:dyDescent="0.2">
      <c r="A72" s="15" t="s">
        <v>70</v>
      </c>
      <c r="B72" s="11" t="s">
        <v>804</v>
      </c>
      <c r="C72" s="17">
        <v>62388</v>
      </c>
      <c r="D72" s="17">
        <v>21665.358620000003</v>
      </c>
      <c r="E72" s="23">
        <f t="shared" si="0"/>
        <v>34.726804225171506</v>
      </c>
    </row>
    <row r="73" spans="1:5" s="10" customFormat="1" ht="11.25" x14ac:dyDescent="0.2">
      <c r="A73" s="15" t="s">
        <v>71</v>
      </c>
      <c r="B73" s="11" t="s">
        <v>805</v>
      </c>
      <c r="C73" s="17">
        <v>105370</v>
      </c>
      <c r="D73" s="17">
        <v>65087.788099999998</v>
      </c>
      <c r="E73" s="23">
        <f t="shared" si="0"/>
        <v>61.77070143304546</v>
      </c>
    </row>
    <row r="74" spans="1:5" s="14" customFormat="1" ht="10.5" x14ac:dyDescent="0.15">
      <c r="A74" s="22" t="s">
        <v>72</v>
      </c>
      <c r="B74" s="13" t="s">
        <v>806</v>
      </c>
      <c r="C74" s="19">
        <v>10862328.9</v>
      </c>
      <c r="D74" s="19">
        <v>4560347.8702499997</v>
      </c>
      <c r="E74" s="18">
        <f t="shared" si="0"/>
        <v>41.983150319173262</v>
      </c>
    </row>
    <row r="75" spans="1:5" s="14" customFormat="1" ht="11.25" x14ac:dyDescent="0.2">
      <c r="A75" s="15" t="s">
        <v>73</v>
      </c>
      <c r="B75" s="11" t="s">
        <v>807</v>
      </c>
      <c r="C75" s="17">
        <v>481146</v>
      </c>
      <c r="D75" s="17">
        <v>31729.834019999998</v>
      </c>
      <c r="E75" s="23">
        <f t="shared" si="0"/>
        <v>6.5946373907296323</v>
      </c>
    </row>
    <row r="76" spans="1:5" s="10" customFormat="1" ht="22.5" x14ac:dyDescent="0.2">
      <c r="A76" s="15" t="s">
        <v>74</v>
      </c>
      <c r="B76" s="11" t="s">
        <v>808</v>
      </c>
      <c r="C76" s="17">
        <v>280018</v>
      </c>
      <c r="D76" s="17">
        <v>16773.81882</v>
      </c>
      <c r="E76" s="23">
        <f t="shared" si="0"/>
        <v>5.9902644901399196</v>
      </c>
    </row>
    <row r="77" spans="1:5" s="10" customFormat="1" ht="33.75" x14ac:dyDescent="0.2">
      <c r="A77" s="15" t="s">
        <v>75</v>
      </c>
      <c r="B77" s="11" t="s">
        <v>809</v>
      </c>
      <c r="C77" s="17">
        <v>88815</v>
      </c>
      <c r="D77" s="17">
        <v>5423.3496100000002</v>
      </c>
      <c r="E77" s="23">
        <f t="shared" si="0"/>
        <v>6.1063442098744583</v>
      </c>
    </row>
    <row r="78" spans="1:5" s="10" customFormat="1" ht="22.5" x14ac:dyDescent="0.2">
      <c r="A78" s="15" t="s">
        <v>76</v>
      </c>
      <c r="B78" s="11" t="s">
        <v>810</v>
      </c>
      <c r="C78" s="17">
        <v>54877</v>
      </c>
      <c r="D78" s="17">
        <v>4966.0219800000004</v>
      </c>
      <c r="E78" s="23">
        <f t="shared" si="0"/>
        <v>9.0493685514878734</v>
      </c>
    </row>
    <row r="79" spans="1:5" s="14" customFormat="1" ht="33.75" x14ac:dyDescent="0.2">
      <c r="A79" s="15" t="s">
        <v>77</v>
      </c>
      <c r="B79" s="11" t="s">
        <v>811</v>
      </c>
      <c r="C79" s="17">
        <v>57436</v>
      </c>
      <c r="D79" s="17">
        <v>4566.6436100000001</v>
      </c>
      <c r="E79" s="23">
        <f t="shared" si="0"/>
        <v>7.9508385159133654</v>
      </c>
    </row>
    <row r="80" spans="1:5" s="10" customFormat="1" ht="11.25" x14ac:dyDescent="0.2">
      <c r="A80" s="15" t="s">
        <v>78</v>
      </c>
      <c r="B80" s="11" t="s">
        <v>812</v>
      </c>
      <c r="C80" s="17">
        <v>6863596</v>
      </c>
      <c r="D80" s="17">
        <v>3724485.1398299998</v>
      </c>
      <c r="E80" s="23">
        <f t="shared" si="0"/>
        <v>54.264341022257135</v>
      </c>
    </row>
    <row r="81" spans="1:5" s="10" customFormat="1" ht="22.5" x14ac:dyDescent="0.2">
      <c r="A81" s="15" t="s">
        <v>79</v>
      </c>
      <c r="B81" s="11" t="s">
        <v>813</v>
      </c>
      <c r="C81" s="17">
        <v>6053692</v>
      </c>
      <c r="D81" s="17">
        <v>3045556.7117499998</v>
      </c>
      <c r="E81" s="23">
        <f t="shared" si="0"/>
        <v>50.309079347776532</v>
      </c>
    </row>
    <row r="82" spans="1:5" s="10" customFormat="1" ht="22.5" x14ac:dyDescent="0.2">
      <c r="A82" s="15" t="s">
        <v>80</v>
      </c>
      <c r="B82" s="11" t="s">
        <v>814</v>
      </c>
      <c r="C82" s="17">
        <v>809904</v>
      </c>
      <c r="D82" s="17">
        <v>678928.4280800001</v>
      </c>
      <c r="E82" s="23">
        <f t="shared" si="0"/>
        <v>83.828259655465359</v>
      </c>
    </row>
    <row r="83" spans="1:5" s="10" customFormat="1" ht="11.25" x14ac:dyDescent="0.2">
      <c r="A83" s="15" t="s">
        <v>81</v>
      </c>
      <c r="B83" s="11" t="s">
        <v>815</v>
      </c>
      <c r="C83" s="17">
        <v>1671209</v>
      </c>
      <c r="D83" s="17">
        <v>281311.30255000002</v>
      </c>
      <c r="E83" s="23">
        <f t="shared" si="0"/>
        <v>16.832802034335621</v>
      </c>
    </row>
    <row r="84" spans="1:5" s="10" customFormat="1" ht="11.25" x14ac:dyDescent="0.2">
      <c r="A84" s="15" t="s">
        <v>82</v>
      </c>
      <c r="B84" s="11" t="s">
        <v>816</v>
      </c>
      <c r="C84" s="17">
        <v>283853</v>
      </c>
      <c r="D84" s="17">
        <v>134519.17051</v>
      </c>
      <c r="E84" s="23">
        <f t="shared" si="0"/>
        <v>47.390434665125966</v>
      </c>
    </row>
    <row r="85" spans="1:5" s="10" customFormat="1" ht="11.25" x14ac:dyDescent="0.2">
      <c r="A85" s="15" t="s">
        <v>83</v>
      </c>
      <c r="B85" s="11" t="s">
        <v>817</v>
      </c>
      <c r="C85" s="17">
        <v>1387356</v>
      </c>
      <c r="D85" s="17">
        <v>146792.13204</v>
      </c>
      <c r="E85" s="23">
        <f t="shared" si="0"/>
        <v>10.580711226246182</v>
      </c>
    </row>
    <row r="86" spans="1:5" s="10" customFormat="1" ht="11.25" x14ac:dyDescent="0.2">
      <c r="A86" s="15" t="s">
        <v>84</v>
      </c>
      <c r="B86" s="11" t="s">
        <v>818</v>
      </c>
      <c r="C86" s="17">
        <v>1344</v>
      </c>
      <c r="D86" s="17">
        <v>644.18898999999999</v>
      </c>
      <c r="E86" s="23">
        <f t="shared" si="0"/>
        <v>47.930728422619048</v>
      </c>
    </row>
    <row r="87" spans="1:5" s="14" customFormat="1" ht="11.25" x14ac:dyDescent="0.2">
      <c r="A87" s="15" t="s">
        <v>85</v>
      </c>
      <c r="B87" s="28" t="s">
        <v>819</v>
      </c>
      <c r="C87" s="23">
        <v>1845033.9</v>
      </c>
      <c r="D87" s="23">
        <v>522177.40486000001</v>
      </c>
      <c r="E87" s="23">
        <f t="shared" si="0"/>
        <v>28.301778349980456</v>
      </c>
    </row>
    <row r="88" spans="1:5" s="14" customFormat="1" ht="11.25" x14ac:dyDescent="0.2">
      <c r="A88" s="15" t="s">
        <v>86</v>
      </c>
      <c r="B88" s="11" t="s">
        <v>820</v>
      </c>
      <c r="C88" s="17">
        <v>1145879.8999999999</v>
      </c>
      <c r="D88" s="17">
        <v>477066.23563999997</v>
      </c>
      <c r="E88" s="23">
        <f t="shared" si="0"/>
        <v>41.63317950162142</v>
      </c>
    </row>
    <row r="89" spans="1:5" s="14" customFormat="1" ht="22.5" x14ac:dyDescent="0.2">
      <c r="A89" s="15" t="s">
        <v>87</v>
      </c>
      <c r="B89" s="11" t="s">
        <v>821</v>
      </c>
      <c r="C89" s="17">
        <v>519603</v>
      </c>
      <c r="D89" s="17">
        <v>221504.44498</v>
      </c>
      <c r="E89" s="23">
        <f t="shared" si="0"/>
        <v>42.629554675396406</v>
      </c>
    </row>
    <row r="90" spans="1:5" s="14" customFormat="1" ht="22.5" x14ac:dyDescent="0.2">
      <c r="A90" s="15" t="s">
        <v>88</v>
      </c>
      <c r="B90" s="11" t="s">
        <v>822</v>
      </c>
      <c r="C90" s="17">
        <v>232153</v>
      </c>
      <c r="D90" s="17">
        <v>88186.738799999992</v>
      </c>
      <c r="E90" s="23">
        <f t="shared" si="0"/>
        <v>37.986473920216405</v>
      </c>
    </row>
    <row r="91" spans="1:5" s="10" customFormat="1" ht="22.5" x14ac:dyDescent="0.2">
      <c r="A91" s="15" t="s">
        <v>89</v>
      </c>
      <c r="B91" s="11" t="s">
        <v>823</v>
      </c>
      <c r="C91" s="17">
        <v>237412.9</v>
      </c>
      <c r="D91" s="17">
        <v>108411.1216</v>
      </c>
      <c r="E91" s="23">
        <f t="shared" si="0"/>
        <v>45.663534542562765</v>
      </c>
    </row>
    <row r="92" spans="1:5" s="10" customFormat="1" ht="22.5" x14ac:dyDescent="0.2">
      <c r="A92" s="15" t="s">
        <v>90</v>
      </c>
      <c r="B92" s="11" t="s">
        <v>824</v>
      </c>
      <c r="C92" s="17">
        <v>156711</v>
      </c>
      <c r="D92" s="17">
        <v>58963.930260000001</v>
      </c>
      <c r="E92" s="23">
        <f t="shared" si="0"/>
        <v>37.625903899534812</v>
      </c>
    </row>
    <row r="93" spans="1:5" s="10" customFormat="1" ht="11.25" x14ac:dyDescent="0.2">
      <c r="A93" s="15" t="s">
        <v>91</v>
      </c>
      <c r="B93" s="11" t="s">
        <v>825</v>
      </c>
      <c r="C93" s="17">
        <v>699154</v>
      </c>
      <c r="D93" s="17">
        <v>45111.169219999996</v>
      </c>
      <c r="E93" s="23">
        <f t="shared" si="0"/>
        <v>6.4522507516226746</v>
      </c>
    </row>
    <row r="94" spans="1:5" s="10" customFormat="1" ht="22.5" x14ac:dyDescent="0.2">
      <c r="A94" s="15" t="s">
        <v>92</v>
      </c>
      <c r="B94" s="11" t="s">
        <v>826</v>
      </c>
      <c r="C94" s="17">
        <v>196333</v>
      </c>
      <c r="D94" s="17">
        <v>6305.0741600000001</v>
      </c>
      <c r="E94" s="23">
        <f t="shared" si="0"/>
        <v>3.2114184370431871</v>
      </c>
    </row>
    <row r="95" spans="1:5" s="10" customFormat="1" ht="22.5" x14ac:dyDescent="0.2">
      <c r="A95" s="15" t="s">
        <v>93</v>
      </c>
      <c r="B95" s="11" t="s">
        <v>827</v>
      </c>
      <c r="C95" s="17">
        <v>217969</v>
      </c>
      <c r="D95" s="17">
        <v>17506.063890000001</v>
      </c>
      <c r="E95" s="23">
        <f t="shared" si="0"/>
        <v>8.0314466231436601</v>
      </c>
    </row>
    <row r="96" spans="1:5" s="10" customFormat="1" ht="22.5" x14ac:dyDescent="0.2">
      <c r="A96" s="15" t="s">
        <v>94</v>
      </c>
      <c r="B96" s="11" t="s">
        <v>828</v>
      </c>
      <c r="C96" s="17">
        <v>229599</v>
      </c>
      <c r="D96" s="17">
        <v>17360.794570000002</v>
      </c>
      <c r="E96" s="23">
        <f t="shared" si="0"/>
        <v>7.5613546095584043</v>
      </c>
    </row>
    <row r="97" spans="1:5" s="10" customFormat="1" ht="22.5" x14ac:dyDescent="0.2">
      <c r="A97" s="15" t="s">
        <v>95</v>
      </c>
      <c r="B97" s="11" t="s">
        <v>829</v>
      </c>
      <c r="C97" s="17">
        <v>55253</v>
      </c>
      <c r="D97" s="17">
        <v>3939.2366000000002</v>
      </c>
      <c r="E97" s="23">
        <f t="shared" si="0"/>
        <v>7.1294528803865855</v>
      </c>
    </row>
    <row r="98" spans="1:5" s="10" customFormat="1" ht="21.75" x14ac:dyDescent="0.2">
      <c r="A98" s="22" t="s">
        <v>96</v>
      </c>
      <c r="B98" s="13" t="s">
        <v>830</v>
      </c>
      <c r="C98" s="19">
        <v>82521</v>
      </c>
      <c r="D98" s="19">
        <v>59756.93533</v>
      </c>
      <c r="E98" s="18">
        <f t="shared" si="0"/>
        <v>72.414216175276593</v>
      </c>
    </row>
    <row r="99" spans="1:5" s="10" customFormat="1" ht="11.25" x14ac:dyDescent="0.2">
      <c r="A99" s="15" t="s">
        <v>97</v>
      </c>
      <c r="B99" s="11" t="s">
        <v>831</v>
      </c>
      <c r="C99" s="17">
        <v>75715</v>
      </c>
      <c r="D99" s="17">
        <v>58487.23977</v>
      </c>
      <c r="E99" s="23">
        <f t="shared" si="0"/>
        <v>77.246569068216345</v>
      </c>
    </row>
    <row r="100" spans="1:5" s="14" customFormat="1" ht="11.25" x14ac:dyDescent="0.2">
      <c r="A100" s="15" t="s">
        <v>98</v>
      </c>
      <c r="B100" s="11" t="s">
        <v>832</v>
      </c>
      <c r="C100" s="17">
        <v>74831</v>
      </c>
      <c r="D100" s="17">
        <v>55488.034590000003</v>
      </c>
      <c r="E100" s="23">
        <f t="shared" si="0"/>
        <v>74.151133340460504</v>
      </c>
    </row>
    <row r="101" spans="1:5" s="14" customFormat="1" ht="78.75" x14ac:dyDescent="0.2">
      <c r="A101" s="15" t="s">
        <v>99</v>
      </c>
      <c r="B101" s="11" t="s">
        <v>833</v>
      </c>
      <c r="C101" s="17">
        <v>884</v>
      </c>
      <c r="D101" s="17">
        <v>3000.89345</v>
      </c>
      <c r="E101" s="23" t="s">
        <v>1761</v>
      </c>
    </row>
    <row r="102" spans="1:5" s="10" customFormat="1" ht="56.25" x14ac:dyDescent="0.2">
      <c r="A102" s="15" t="s">
        <v>100</v>
      </c>
      <c r="B102" s="11" t="s">
        <v>834</v>
      </c>
      <c r="C102" s="17">
        <v>0</v>
      </c>
      <c r="D102" s="17">
        <v>-1.6882699999999999</v>
      </c>
      <c r="E102" s="23">
        <v>0</v>
      </c>
    </row>
    <row r="103" spans="1:5" s="10" customFormat="1" ht="22.5" x14ac:dyDescent="0.2">
      <c r="A103" s="15" t="s">
        <v>101</v>
      </c>
      <c r="B103" s="11" t="s">
        <v>835</v>
      </c>
      <c r="C103" s="17">
        <v>6806</v>
      </c>
      <c r="D103" s="17">
        <v>1269.6955600000001</v>
      </c>
      <c r="E103" s="23">
        <f t="shared" si="0"/>
        <v>18.655532765207173</v>
      </c>
    </row>
    <row r="104" spans="1:5" s="10" customFormat="1" ht="11.25" x14ac:dyDescent="0.2">
      <c r="A104" s="15" t="s">
        <v>102</v>
      </c>
      <c r="B104" s="11" t="s">
        <v>836</v>
      </c>
      <c r="C104" s="17">
        <v>6805</v>
      </c>
      <c r="D104" s="17">
        <v>1268.4964399999999</v>
      </c>
      <c r="E104" s="23">
        <f t="shared" si="0"/>
        <v>18.640653049228504</v>
      </c>
    </row>
    <row r="105" spans="1:5" s="10" customFormat="1" ht="22.5" x14ac:dyDescent="0.2">
      <c r="A105" s="15" t="s">
        <v>103</v>
      </c>
      <c r="B105" s="11" t="s">
        <v>837</v>
      </c>
      <c r="C105" s="17">
        <v>0</v>
      </c>
      <c r="D105" s="17">
        <v>0.8</v>
      </c>
      <c r="E105" s="23">
        <v>0</v>
      </c>
    </row>
    <row r="106" spans="1:5" s="10" customFormat="1" ht="22.5" x14ac:dyDescent="0.2">
      <c r="A106" s="15" t="s">
        <v>104</v>
      </c>
      <c r="B106" s="11" t="s">
        <v>838</v>
      </c>
      <c r="C106" s="17">
        <v>1</v>
      </c>
      <c r="D106" s="17">
        <v>0.39912000000000003</v>
      </c>
      <c r="E106" s="23">
        <f t="shared" si="0"/>
        <v>39.912000000000006</v>
      </c>
    </row>
    <row r="107" spans="1:5" s="10" customFormat="1" ht="11.25" x14ac:dyDescent="0.2">
      <c r="A107" s="22" t="s">
        <v>105</v>
      </c>
      <c r="B107" s="13" t="s">
        <v>839</v>
      </c>
      <c r="C107" s="19">
        <v>385867.7</v>
      </c>
      <c r="D107" s="19">
        <v>136054.23287000001</v>
      </c>
      <c r="E107" s="18">
        <f t="shared" si="0"/>
        <v>35.259295574623117</v>
      </c>
    </row>
    <row r="108" spans="1:5" s="14" customFormat="1" ht="22.5" x14ac:dyDescent="0.2">
      <c r="A108" s="15" t="s">
        <v>106</v>
      </c>
      <c r="B108" s="28" t="s">
        <v>840</v>
      </c>
      <c r="C108" s="23">
        <v>181245</v>
      </c>
      <c r="D108" s="23">
        <v>62725.712700000004</v>
      </c>
      <c r="E108" s="23">
        <f t="shared" si="0"/>
        <v>34.608244475709675</v>
      </c>
    </row>
    <row r="109" spans="1:5" s="14" customFormat="1" ht="33.75" x14ac:dyDescent="0.2">
      <c r="A109" s="15" t="s">
        <v>107</v>
      </c>
      <c r="B109" s="11" t="s">
        <v>841</v>
      </c>
      <c r="C109" s="17">
        <v>181245</v>
      </c>
      <c r="D109" s="17">
        <v>62725.712700000004</v>
      </c>
      <c r="E109" s="23">
        <f t="shared" si="0"/>
        <v>34.608244475709675</v>
      </c>
    </row>
    <row r="110" spans="1:5" s="14" customFormat="1" ht="33.75" x14ac:dyDescent="0.2">
      <c r="A110" s="15" t="s">
        <v>108</v>
      </c>
      <c r="B110" s="11" t="s">
        <v>842</v>
      </c>
      <c r="C110" s="17">
        <v>41.5</v>
      </c>
      <c r="D110" s="17">
        <v>11.414999999999999</v>
      </c>
      <c r="E110" s="23">
        <f t="shared" si="0"/>
        <v>27.506024096385538</v>
      </c>
    </row>
    <row r="111" spans="1:5" s="14" customFormat="1" ht="45" x14ac:dyDescent="0.2">
      <c r="A111" s="15" t="s">
        <v>109</v>
      </c>
      <c r="B111" s="11" t="s">
        <v>843</v>
      </c>
      <c r="C111" s="17">
        <v>41.5</v>
      </c>
      <c r="D111" s="17">
        <v>11.414999999999999</v>
      </c>
      <c r="E111" s="23">
        <f t="shared" si="0"/>
        <v>27.506024096385538</v>
      </c>
    </row>
    <row r="112" spans="1:5" s="10" customFormat="1" ht="56.25" x14ac:dyDescent="0.2">
      <c r="A112" s="15" t="s">
        <v>110</v>
      </c>
      <c r="B112" s="11" t="s">
        <v>844</v>
      </c>
      <c r="C112" s="17">
        <v>2.4</v>
      </c>
      <c r="D112" s="17">
        <v>3.35</v>
      </c>
      <c r="E112" s="23">
        <f t="shared" si="0"/>
        <v>139.58333333333334</v>
      </c>
    </row>
    <row r="113" spans="1:5" s="10" customFormat="1" ht="45" x14ac:dyDescent="0.2">
      <c r="A113" s="15" t="s">
        <v>111</v>
      </c>
      <c r="B113" s="11" t="s">
        <v>845</v>
      </c>
      <c r="C113" s="17">
        <v>5598.5</v>
      </c>
      <c r="D113" s="17">
        <v>4530.25</v>
      </c>
      <c r="E113" s="23">
        <f t="shared" si="0"/>
        <v>80.918996159685634</v>
      </c>
    </row>
    <row r="114" spans="1:5" s="10" customFormat="1" ht="22.5" x14ac:dyDescent="0.2">
      <c r="A114" s="15" t="s">
        <v>112</v>
      </c>
      <c r="B114" s="11" t="s">
        <v>846</v>
      </c>
      <c r="C114" s="17">
        <v>198980.3</v>
      </c>
      <c r="D114" s="17">
        <v>68783.505170000004</v>
      </c>
      <c r="E114" s="23">
        <f t="shared" si="0"/>
        <v>34.567997520357544</v>
      </c>
    </row>
    <row r="115" spans="1:5" s="10" customFormat="1" ht="22.5" x14ac:dyDescent="0.2">
      <c r="A115" s="15" t="s">
        <v>113</v>
      </c>
      <c r="B115" s="11" t="s">
        <v>847</v>
      </c>
      <c r="C115" s="17">
        <v>122118.39999999999</v>
      </c>
      <c r="D115" s="17">
        <v>37952.845110000002</v>
      </c>
      <c r="E115" s="23">
        <f t="shared" si="0"/>
        <v>31.078727783855669</v>
      </c>
    </row>
    <row r="116" spans="1:5" s="10" customFormat="1" ht="33.75" x14ac:dyDescent="0.2">
      <c r="A116" s="15" t="s">
        <v>114</v>
      </c>
      <c r="B116" s="11" t="s">
        <v>848</v>
      </c>
      <c r="C116" s="17">
        <v>42796.3</v>
      </c>
      <c r="D116" s="17">
        <v>17157.05</v>
      </c>
      <c r="E116" s="23">
        <f t="shared" si="0"/>
        <v>40.090031147552466</v>
      </c>
    </row>
    <row r="117" spans="1:5" s="10" customFormat="1" ht="45" x14ac:dyDescent="0.2">
      <c r="A117" s="15" t="s">
        <v>115</v>
      </c>
      <c r="B117" s="11" t="s">
        <v>849</v>
      </c>
      <c r="C117" s="17">
        <v>42796.3</v>
      </c>
      <c r="D117" s="17">
        <v>17157.05</v>
      </c>
      <c r="E117" s="23">
        <f t="shared" si="0"/>
        <v>40.090031147552466</v>
      </c>
    </row>
    <row r="118" spans="1:5" s="10" customFormat="1" ht="22.5" x14ac:dyDescent="0.2">
      <c r="A118" s="15" t="s">
        <v>116</v>
      </c>
      <c r="B118" s="11" t="s">
        <v>850</v>
      </c>
      <c r="C118" s="17">
        <v>6211.4</v>
      </c>
      <c r="D118" s="17">
        <v>2515.9949999999999</v>
      </c>
      <c r="E118" s="23">
        <f t="shared" si="0"/>
        <v>40.506085584570307</v>
      </c>
    </row>
    <row r="119" spans="1:5" s="10" customFormat="1" ht="45" x14ac:dyDescent="0.2">
      <c r="A119" s="15" t="s">
        <v>117</v>
      </c>
      <c r="B119" s="11" t="s">
        <v>851</v>
      </c>
      <c r="C119" s="17">
        <v>131.80000000000001</v>
      </c>
      <c r="D119" s="17">
        <v>37.799999999999997</v>
      </c>
      <c r="E119" s="23">
        <f t="shared" si="0"/>
        <v>28.679817905918053</v>
      </c>
    </row>
    <row r="120" spans="1:5" s="10" customFormat="1" ht="22.5" x14ac:dyDescent="0.2">
      <c r="A120" s="15" t="s">
        <v>118</v>
      </c>
      <c r="B120" s="11" t="s">
        <v>852</v>
      </c>
      <c r="C120" s="17">
        <v>21</v>
      </c>
      <c r="D120" s="17">
        <v>0</v>
      </c>
      <c r="E120" s="23">
        <f t="shared" si="0"/>
        <v>0</v>
      </c>
    </row>
    <row r="121" spans="1:5" s="14" customFormat="1" ht="67.5" x14ac:dyDescent="0.2">
      <c r="A121" s="15" t="s">
        <v>119</v>
      </c>
      <c r="B121" s="11" t="s">
        <v>853</v>
      </c>
      <c r="C121" s="17">
        <v>44</v>
      </c>
      <c r="D121" s="17">
        <v>4.8</v>
      </c>
      <c r="E121" s="23">
        <f t="shared" si="0"/>
        <v>10.909090909090908</v>
      </c>
    </row>
    <row r="122" spans="1:5" s="14" customFormat="1" ht="45" x14ac:dyDescent="0.2">
      <c r="A122" s="15" t="s">
        <v>120</v>
      </c>
      <c r="B122" s="11" t="s">
        <v>854</v>
      </c>
      <c r="C122" s="17">
        <v>25058</v>
      </c>
      <c r="D122" s="17">
        <v>10392.511500000001</v>
      </c>
      <c r="E122" s="23">
        <f t="shared" si="0"/>
        <v>41.473826722004951</v>
      </c>
    </row>
    <row r="123" spans="1:5" s="10" customFormat="1" ht="56.25" x14ac:dyDescent="0.2">
      <c r="A123" s="15" t="s">
        <v>121</v>
      </c>
      <c r="B123" s="11" t="s">
        <v>855</v>
      </c>
      <c r="C123" s="17">
        <v>4136.8</v>
      </c>
      <c r="D123" s="17">
        <v>1202.6255000000001</v>
      </c>
      <c r="E123" s="23">
        <f t="shared" si="0"/>
        <v>29.071395764842389</v>
      </c>
    </row>
    <row r="124" spans="1:5" s="10" customFormat="1" ht="112.5" x14ac:dyDescent="0.2">
      <c r="A124" s="15" t="s">
        <v>122</v>
      </c>
      <c r="B124" s="11" t="s">
        <v>856</v>
      </c>
      <c r="C124" s="17">
        <v>20921.2</v>
      </c>
      <c r="D124" s="17">
        <v>9189.8860000000004</v>
      </c>
      <c r="E124" s="23">
        <f t="shared" si="0"/>
        <v>43.926189702311532</v>
      </c>
    </row>
    <row r="125" spans="1:5" s="10" customFormat="1" ht="22.5" x14ac:dyDescent="0.2">
      <c r="A125" s="15" t="s">
        <v>123</v>
      </c>
      <c r="B125" s="11" t="s">
        <v>857</v>
      </c>
      <c r="C125" s="17">
        <v>30</v>
      </c>
      <c r="D125" s="17">
        <v>20</v>
      </c>
      <c r="E125" s="23">
        <f t="shared" si="0"/>
        <v>66.666666666666657</v>
      </c>
    </row>
    <row r="126" spans="1:5" s="10" customFormat="1" ht="78.75" x14ac:dyDescent="0.2">
      <c r="A126" s="15" t="s">
        <v>124</v>
      </c>
      <c r="B126" s="11" t="s">
        <v>858</v>
      </c>
      <c r="C126" s="17">
        <v>1.6</v>
      </c>
      <c r="D126" s="17">
        <v>9.6</v>
      </c>
      <c r="E126" s="23" t="s">
        <v>1761</v>
      </c>
    </row>
    <row r="127" spans="1:5" s="10" customFormat="1" ht="33.75" x14ac:dyDescent="0.2">
      <c r="A127" s="15" t="s">
        <v>125</v>
      </c>
      <c r="B127" s="11" t="s">
        <v>859</v>
      </c>
      <c r="C127" s="17">
        <v>0</v>
      </c>
      <c r="D127" s="17">
        <v>1.70356</v>
      </c>
      <c r="E127" s="23">
        <v>0</v>
      </c>
    </row>
    <row r="128" spans="1:5" s="10" customFormat="1" ht="56.25" x14ac:dyDescent="0.2">
      <c r="A128" s="15" t="s">
        <v>126</v>
      </c>
      <c r="B128" s="11" t="s">
        <v>860</v>
      </c>
      <c r="C128" s="17">
        <v>0</v>
      </c>
      <c r="D128" s="17">
        <v>-1.6</v>
      </c>
      <c r="E128" s="23">
        <v>0</v>
      </c>
    </row>
    <row r="129" spans="1:5" s="10" customFormat="1" ht="56.25" x14ac:dyDescent="0.2">
      <c r="A129" s="15" t="s">
        <v>127</v>
      </c>
      <c r="B129" s="11" t="s">
        <v>861</v>
      </c>
      <c r="C129" s="17">
        <v>0</v>
      </c>
      <c r="D129" s="17">
        <v>3.3035600000000001</v>
      </c>
      <c r="E129" s="23">
        <v>0</v>
      </c>
    </row>
    <row r="130" spans="1:5" s="10" customFormat="1" ht="33.75" x14ac:dyDescent="0.2">
      <c r="A130" s="15" t="s">
        <v>128</v>
      </c>
      <c r="B130" s="11" t="s">
        <v>862</v>
      </c>
      <c r="C130" s="17">
        <v>10</v>
      </c>
      <c r="D130" s="17">
        <v>12.5</v>
      </c>
      <c r="E130" s="23">
        <f t="shared" si="0"/>
        <v>125</v>
      </c>
    </row>
    <row r="131" spans="1:5" s="10" customFormat="1" ht="22.5" x14ac:dyDescent="0.2">
      <c r="A131" s="15" t="s">
        <v>129</v>
      </c>
      <c r="B131" s="11" t="s">
        <v>863</v>
      </c>
      <c r="C131" s="17">
        <v>13</v>
      </c>
      <c r="D131" s="17">
        <v>1.2</v>
      </c>
      <c r="E131" s="23">
        <f t="shared" si="0"/>
        <v>9.2307692307692299</v>
      </c>
    </row>
    <row r="132" spans="1:5" s="10" customFormat="1" ht="45" x14ac:dyDescent="0.2">
      <c r="A132" s="15" t="s">
        <v>130</v>
      </c>
      <c r="B132" s="11" t="s">
        <v>864</v>
      </c>
      <c r="C132" s="17">
        <v>640</v>
      </c>
      <c r="D132" s="17">
        <v>121</v>
      </c>
      <c r="E132" s="23">
        <f t="shared" si="0"/>
        <v>18.90625</v>
      </c>
    </row>
    <row r="133" spans="1:5" s="10" customFormat="1" ht="56.25" x14ac:dyDescent="0.2">
      <c r="A133" s="15" t="s">
        <v>131</v>
      </c>
      <c r="B133" s="11" t="s">
        <v>865</v>
      </c>
      <c r="C133" s="17">
        <v>397.5</v>
      </c>
      <c r="D133" s="17">
        <v>385</v>
      </c>
      <c r="E133" s="23">
        <f t="shared" si="0"/>
        <v>96.855345911949684</v>
      </c>
    </row>
    <row r="134" spans="1:5" s="14" customFormat="1" ht="33.75" x14ac:dyDescent="0.2">
      <c r="A134" s="15" t="s">
        <v>132</v>
      </c>
      <c r="B134" s="11" t="s">
        <v>866</v>
      </c>
      <c r="C134" s="17">
        <v>1010</v>
      </c>
      <c r="D134" s="17">
        <v>-5</v>
      </c>
      <c r="E134" s="23">
        <v>0</v>
      </c>
    </row>
    <row r="135" spans="1:5" s="14" customFormat="1" ht="45" x14ac:dyDescent="0.2">
      <c r="A135" s="15" t="s">
        <v>133</v>
      </c>
      <c r="B135" s="11" t="s">
        <v>867</v>
      </c>
      <c r="C135" s="17">
        <v>497.3</v>
      </c>
      <c r="D135" s="17">
        <v>176.5</v>
      </c>
      <c r="E135" s="23">
        <f t="shared" si="0"/>
        <v>35.491654936657952</v>
      </c>
    </row>
    <row r="136" spans="1:5" s="10" customFormat="1" ht="21.75" x14ac:dyDescent="0.2">
      <c r="A136" s="22" t="s">
        <v>134</v>
      </c>
      <c r="B136" s="13" t="s">
        <v>868</v>
      </c>
      <c r="C136" s="19">
        <v>44</v>
      </c>
      <c r="D136" s="19">
        <v>-31.402429999999999</v>
      </c>
      <c r="E136" s="18">
        <v>0</v>
      </c>
    </row>
    <row r="137" spans="1:5" s="10" customFormat="1" ht="22.5" x14ac:dyDescent="0.2">
      <c r="A137" s="15" t="s">
        <v>135</v>
      </c>
      <c r="B137" s="11" t="s">
        <v>869</v>
      </c>
      <c r="C137" s="17">
        <v>0</v>
      </c>
      <c r="D137" s="17">
        <v>-3.0177199999999997</v>
      </c>
      <c r="E137" s="23">
        <v>0</v>
      </c>
    </row>
    <row r="138" spans="1:5" s="10" customFormat="1" ht="22.5" x14ac:dyDescent="0.2">
      <c r="A138" s="15" t="s">
        <v>136</v>
      </c>
      <c r="B138" s="11" t="s">
        <v>870</v>
      </c>
      <c r="C138" s="17">
        <v>0</v>
      </c>
      <c r="D138" s="17">
        <v>-3.0177199999999997</v>
      </c>
      <c r="E138" s="23">
        <v>0</v>
      </c>
    </row>
    <row r="139" spans="1:5" s="10" customFormat="1" ht="11.25" x14ac:dyDescent="0.2">
      <c r="A139" s="15" t="s">
        <v>137</v>
      </c>
      <c r="B139" s="11" t="s">
        <v>871</v>
      </c>
      <c r="C139" s="17">
        <v>0</v>
      </c>
      <c r="D139" s="17">
        <v>2.52068</v>
      </c>
      <c r="E139" s="23">
        <v>0</v>
      </c>
    </row>
    <row r="140" spans="1:5" s="10" customFormat="1" ht="11.25" x14ac:dyDescent="0.2">
      <c r="A140" s="15" t="s">
        <v>138</v>
      </c>
      <c r="B140" s="11" t="s">
        <v>872</v>
      </c>
      <c r="C140" s="17">
        <v>0</v>
      </c>
      <c r="D140" s="17">
        <v>2.4681299999999999</v>
      </c>
      <c r="E140" s="23">
        <v>0</v>
      </c>
    </row>
    <row r="141" spans="1:5" s="10" customFormat="1" ht="11.25" x14ac:dyDescent="0.2">
      <c r="A141" s="15" t="s">
        <v>139</v>
      </c>
      <c r="B141" s="11" t="s">
        <v>873</v>
      </c>
      <c r="C141" s="17">
        <v>0</v>
      </c>
      <c r="D141" s="17">
        <v>2.4681299999999999</v>
      </c>
      <c r="E141" s="23">
        <v>0</v>
      </c>
    </row>
    <row r="142" spans="1:5" s="10" customFormat="1" ht="11.25" x14ac:dyDescent="0.2">
      <c r="A142" s="15" t="s">
        <v>140</v>
      </c>
      <c r="B142" s="11" t="s">
        <v>874</v>
      </c>
      <c r="C142" s="17">
        <v>0</v>
      </c>
      <c r="D142" s="17">
        <v>5.2549999999999999E-2</v>
      </c>
      <c r="E142" s="23">
        <v>0</v>
      </c>
    </row>
    <row r="143" spans="1:5" s="10" customFormat="1" ht="45" x14ac:dyDescent="0.2">
      <c r="A143" s="15" t="s">
        <v>141</v>
      </c>
      <c r="B143" s="11" t="s">
        <v>875</v>
      </c>
      <c r="C143" s="17">
        <v>0</v>
      </c>
      <c r="D143" s="17">
        <v>5.2549999999999999E-2</v>
      </c>
      <c r="E143" s="23">
        <v>0</v>
      </c>
    </row>
    <row r="144" spans="1:5" s="14" customFormat="1" ht="11.25" x14ac:dyDescent="0.2">
      <c r="A144" s="15" t="s">
        <v>142</v>
      </c>
      <c r="B144" s="28" t="s">
        <v>876</v>
      </c>
      <c r="C144" s="23">
        <v>27</v>
      </c>
      <c r="D144" s="23">
        <v>-31.152639999999998</v>
      </c>
      <c r="E144" s="23">
        <v>0</v>
      </c>
    </row>
    <row r="145" spans="1:5" s="14" customFormat="1" ht="11.25" x14ac:dyDescent="0.2">
      <c r="A145" s="15" t="s">
        <v>143</v>
      </c>
      <c r="B145" s="11" t="s">
        <v>877</v>
      </c>
      <c r="C145" s="17">
        <v>1</v>
      </c>
      <c r="D145" s="17">
        <v>14.613719999999999</v>
      </c>
      <c r="E145" s="23" t="s">
        <v>1761</v>
      </c>
    </row>
    <row r="146" spans="1:5" s="14" customFormat="1" ht="11.25" x14ac:dyDescent="0.2">
      <c r="A146" s="15" t="s">
        <v>144</v>
      </c>
      <c r="B146" s="11" t="s">
        <v>878</v>
      </c>
      <c r="C146" s="17">
        <v>0</v>
      </c>
      <c r="D146" s="17">
        <v>11.63105</v>
      </c>
      <c r="E146" s="23">
        <v>0</v>
      </c>
    </row>
    <row r="147" spans="1:5" s="14" customFormat="1" ht="11.25" x14ac:dyDescent="0.2">
      <c r="A147" s="15" t="s">
        <v>145</v>
      </c>
      <c r="B147" s="11" t="s">
        <v>879</v>
      </c>
      <c r="C147" s="17">
        <v>0</v>
      </c>
      <c r="D147" s="17">
        <v>2.0000000000000002E-5</v>
      </c>
      <c r="E147" s="23">
        <v>0</v>
      </c>
    </row>
    <row r="148" spans="1:5" s="10" customFormat="1" ht="11.25" x14ac:dyDescent="0.2">
      <c r="A148" s="15" t="s">
        <v>146</v>
      </c>
      <c r="B148" s="11" t="s">
        <v>880</v>
      </c>
      <c r="C148" s="17">
        <v>26</v>
      </c>
      <c r="D148" s="17">
        <v>-57.39743</v>
      </c>
      <c r="E148" s="23">
        <v>0</v>
      </c>
    </row>
    <row r="149" spans="1:5" s="10" customFormat="1" ht="22.5" x14ac:dyDescent="0.2">
      <c r="A149" s="15" t="s">
        <v>147</v>
      </c>
      <c r="B149" s="11" t="s">
        <v>881</v>
      </c>
      <c r="C149" s="17">
        <v>7</v>
      </c>
      <c r="D149" s="17">
        <v>-75.083820000000003</v>
      </c>
      <c r="E149" s="23">
        <v>0</v>
      </c>
    </row>
    <row r="150" spans="1:5" s="10" customFormat="1" ht="22.5" x14ac:dyDescent="0.2">
      <c r="A150" s="15" t="s">
        <v>148</v>
      </c>
      <c r="B150" s="11" t="s">
        <v>882</v>
      </c>
      <c r="C150" s="17">
        <v>19</v>
      </c>
      <c r="D150" s="17">
        <v>15.08867</v>
      </c>
      <c r="E150" s="23">
        <f t="shared" ref="E150:E199" si="1">D150/C150*100</f>
        <v>79.41405263157894</v>
      </c>
    </row>
    <row r="151" spans="1:5" s="10" customFormat="1" ht="22.5" x14ac:dyDescent="0.2">
      <c r="A151" s="15" t="s">
        <v>149</v>
      </c>
      <c r="B151" s="11" t="s">
        <v>883</v>
      </c>
      <c r="C151" s="17">
        <v>0</v>
      </c>
      <c r="D151" s="17">
        <v>0.26038</v>
      </c>
      <c r="E151" s="23">
        <v>0</v>
      </c>
    </row>
    <row r="152" spans="1:5" s="10" customFormat="1" ht="22.5" x14ac:dyDescent="0.2">
      <c r="A152" s="15" t="s">
        <v>150</v>
      </c>
      <c r="B152" s="11" t="s">
        <v>884</v>
      </c>
      <c r="C152" s="17">
        <v>0</v>
      </c>
      <c r="D152" s="17">
        <v>2.3373400000000002</v>
      </c>
      <c r="E152" s="23">
        <v>0</v>
      </c>
    </row>
    <row r="153" spans="1:5" s="10" customFormat="1" ht="22.5" x14ac:dyDescent="0.2">
      <c r="A153" s="15" t="s">
        <v>151</v>
      </c>
      <c r="B153" s="11" t="s">
        <v>885</v>
      </c>
      <c r="C153" s="17">
        <v>16</v>
      </c>
      <c r="D153" s="17">
        <v>23.66461</v>
      </c>
      <c r="E153" s="23">
        <f t="shared" si="1"/>
        <v>147.90381249999999</v>
      </c>
    </row>
    <row r="154" spans="1:5" s="10" customFormat="1" ht="11.25" x14ac:dyDescent="0.2">
      <c r="A154" s="15" t="s">
        <v>152</v>
      </c>
      <c r="B154" s="11" t="s">
        <v>886</v>
      </c>
      <c r="C154" s="17">
        <v>16</v>
      </c>
      <c r="D154" s="17">
        <v>0.12971000000000002</v>
      </c>
      <c r="E154" s="23">
        <f t="shared" si="1"/>
        <v>0.81068750000000012</v>
      </c>
    </row>
    <row r="155" spans="1:5" s="10" customFormat="1" ht="11.25" x14ac:dyDescent="0.2">
      <c r="A155" s="15" t="s">
        <v>153</v>
      </c>
      <c r="B155" s="11" t="s">
        <v>887</v>
      </c>
      <c r="C155" s="17">
        <v>0</v>
      </c>
      <c r="D155" s="17">
        <v>23.5349</v>
      </c>
      <c r="E155" s="23">
        <v>0</v>
      </c>
    </row>
    <row r="156" spans="1:5" s="10" customFormat="1" ht="11.25" x14ac:dyDescent="0.2">
      <c r="A156" s="15" t="s">
        <v>154</v>
      </c>
      <c r="B156" s="11" t="s">
        <v>888</v>
      </c>
      <c r="C156" s="17">
        <v>1</v>
      </c>
      <c r="D156" s="17">
        <v>1.05464</v>
      </c>
      <c r="E156" s="23">
        <f t="shared" si="1"/>
        <v>105.464</v>
      </c>
    </row>
    <row r="157" spans="1:5" s="14" customFormat="1" ht="33.75" x14ac:dyDescent="0.2">
      <c r="A157" s="15" t="s">
        <v>155</v>
      </c>
      <c r="B157" s="11" t="s">
        <v>889</v>
      </c>
      <c r="C157" s="17">
        <v>0</v>
      </c>
      <c r="D157" s="17">
        <v>1.7938900000000002</v>
      </c>
      <c r="E157" s="23">
        <v>0</v>
      </c>
    </row>
    <row r="158" spans="1:5" s="14" customFormat="1" ht="45" x14ac:dyDescent="0.2">
      <c r="A158" s="15" t="s">
        <v>156</v>
      </c>
      <c r="B158" s="11" t="s">
        <v>890</v>
      </c>
      <c r="C158" s="17">
        <v>0</v>
      </c>
      <c r="D158" s="17">
        <v>-0.15400999999999998</v>
      </c>
      <c r="E158" s="23">
        <v>0</v>
      </c>
    </row>
    <row r="159" spans="1:5" s="10" customFormat="1" ht="45" x14ac:dyDescent="0.2">
      <c r="A159" s="15" t="s">
        <v>157</v>
      </c>
      <c r="B159" s="11" t="s">
        <v>891</v>
      </c>
      <c r="C159" s="17">
        <v>0</v>
      </c>
      <c r="D159" s="17">
        <v>1.94791</v>
      </c>
      <c r="E159" s="23">
        <v>0</v>
      </c>
    </row>
    <row r="160" spans="1:5" s="10" customFormat="1" ht="45" x14ac:dyDescent="0.2">
      <c r="A160" s="15" t="s">
        <v>158</v>
      </c>
      <c r="B160" s="11" t="s">
        <v>892</v>
      </c>
      <c r="C160" s="17">
        <v>0</v>
      </c>
      <c r="D160" s="17">
        <v>-1.0000000000000001E-5</v>
      </c>
      <c r="E160" s="23">
        <v>0</v>
      </c>
    </row>
    <row r="161" spans="1:5" s="10" customFormat="1" ht="11.25" x14ac:dyDescent="0.2">
      <c r="A161" s="15" t="s">
        <v>159</v>
      </c>
      <c r="B161" s="11" t="s">
        <v>893</v>
      </c>
      <c r="C161" s="17">
        <v>1</v>
      </c>
      <c r="D161" s="17">
        <v>-0.73924999999999996</v>
      </c>
      <c r="E161" s="23">
        <v>0</v>
      </c>
    </row>
    <row r="162" spans="1:5" s="10" customFormat="1" ht="22.5" x14ac:dyDescent="0.2">
      <c r="A162" s="15" t="s">
        <v>160</v>
      </c>
      <c r="B162" s="11" t="s">
        <v>894</v>
      </c>
      <c r="C162" s="17">
        <v>0</v>
      </c>
      <c r="D162" s="17">
        <v>-0.82887</v>
      </c>
      <c r="E162" s="23">
        <v>0</v>
      </c>
    </row>
    <row r="163" spans="1:5" s="10" customFormat="1" ht="22.5" x14ac:dyDescent="0.2">
      <c r="A163" s="15" t="s">
        <v>161</v>
      </c>
      <c r="B163" s="11" t="s">
        <v>895</v>
      </c>
      <c r="C163" s="17">
        <v>1</v>
      </c>
      <c r="D163" s="17">
        <v>8.9620000000000005E-2</v>
      </c>
      <c r="E163" s="23">
        <f t="shared" si="1"/>
        <v>8.9619999999999997</v>
      </c>
    </row>
    <row r="164" spans="1:5" s="10" customFormat="1" ht="22.5" x14ac:dyDescent="0.2">
      <c r="A164" s="15" t="s">
        <v>162</v>
      </c>
      <c r="B164" s="11" t="s">
        <v>896</v>
      </c>
      <c r="C164" s="17">
        <v>0</v>
      </c>
      <c r="D164" s="17">
        <v>-24.472000000000001</v>
      </c>
      <c r="E164" s="23">
        <v>0</v>
      </c>
    </row>
    <row r="165" spans="1:5" s="14" customFormat="1" ht="22.5" x14ac:dyDescent="0.2">
      <c r="A165" s="15" t="s">
        <v>162</v>
      </c>
      <c r="B165" s="28" t="s">
        <v>897</v>
      </c>
      <c r="C165" s="23">
        <v>0</v>
      </c>
      <c r="D165" s="23">
        <v>-24.472000000000001</v>
      </c>
      <c r="E165" s="23">
        <v>0</v>
      </c>
    </row>
    <row r="166" spans="1:5" s="14" customFormat="1" ht="31.5" x14ac:dyDescent="0.15">
      <c r="A166" s="22" t="s">
        <v>163</v>
      </c>
      <c r="B166" s="13" t="s">
        <v>898</v>
      </c>
      <c r="C166" s="19">
        <v>2411253.08029</v>
      </c>
      <c r="D166" s="19">
        <v>1088783.94004</v>
      </c>
      <c r="E166" s="18">
        <f t="shared" si="1"/>
        <v>45.154278866034772</v>
      </c>
    </row>
    <row r="167" spans="1:5" s="14" customFormat="1" ht="45" x14ac:dyDescent="0.2">
      <c r="A167" s="15" t="s">
        <v>164</v>
      </c>
      <c r="B167" s="11" t="s">
        <v>899</v>
      </c>
      <c r="C167" s="17">
        <v>2657.5</v>
      </c>
      <c r="D167" s="17">
        <v>0</v>
      </c>
      <c r="E167" s="23">
        <f t="shared" si="1"/>
        <v>0</v>
      </c>
    </row>
    <row r="168" spans="1:5" s="14" customFormat="1" ht="33.75" x14ac:dyDescent="0.2">
      <c r="A168" s="15" t="s">
        <v>165</v>
      </c>
      <c r="B168" s="11" t="s">
        <v>900</v>
      </c>
      <c r="C168" s="17">
        <v>2657.5</v>
      </c>
      <c r="D168" s="17">
        <v>0</v>
      </c>
      <c r="E168" s="23">
        <f t="shared" si="1"/>
        <v>0</v>
      </c>
    </row>
    <row r="169" spans="1:5" s="10" customFormat="1" ht="11.25" x14ac:dyDescent="0.2">
      <c r="A169" s="15" t="s">
        <v>166</v>
      </c>
      <c r="B169" s="11" t="s">
        <v>901</v>
      </c>
      <c r="C169" s="17">
        <v>1067679.2</v>
      </c>
      <c r="D169" s="17">
        <v>613464.15887000004</v>
      </c>
      <c r="E169" s="23">
        <f t="shared" si="1"/>
        <v>57.457723150362028</v>
      </c>
    </row>
    <row r="170" spans="1:5" s="10" customFormat="1" ht="33.75" x14ac:dyDescent="0.2">
      <c r="A170" s="15" t="s">
        <v>167</v>
      </c>
      <c r="B170" s="11" t="s">
        <v>902</v>
      </c>
      <c r="C170" s="17">
        <v>1067679.2</v>
      </c>
      <c r="D170" s="17">
        <v>613464.15887000004</v>
      </c>
      <c r="E170" s="23">
        <f t="shared" si="1"/>
        <v>57.457723150362028</v>
      </c>
    </row>
    <row r="171" spans="1:5" s="10" customFormat="1" ht="33.75" x14ac:dyDescent="0.2">
      <c r="A171" s="15" t="s">
        <v>168</v>
      </c>
      <c r="B171" s="11" t="s">
        <v>903</v>
      </c>
      <c r="C171" s="17">
        <v>1067679.2</v>
      </c>
      <c r="D171" s="17">
        <v>613464.15887000004</v>
      </c>
      <c r="E171" s="23">
        <f t="shared" si="1"/>
        <v>57.457723150362028</v>
      </c>
    </row>
    <row r="172" spans="1:5" s="10" customFormat="1" ht="22.5" x14ac:dyDescent="0.2">
      <c r="A172" s="15" t="s">
        <v>169</v>
      </c>
      <c r="B172" s="11" t="s">
        <v>904</v>
      </c>
      <c r="C172" s="17">
        <v>924.47081000000003</v>
      </c>
      <c r="D172" s="17">
        <v>0</v>
      </c>
      <c r="E172" s="23">
        <f t="shared" si="1"/>
        <v>0</v>
      </c>
    </row>
    <row r="173" spans="1:5" s="10" customFormat="1" ht="22.5" x14ac:dyDescent="0.2">
      <c r="A173" s="15" t="s">
        <v>170</v>
      </c>
      <c r="B173" s="11" t="s">
        <v>905</v>
      </c>
      <c r="C173" s="17">
        <v>903.9</v>
      </c>
      <c r="D173" s="17">
        <v>0</v>
      </c>
      <c r="E173" s="23">
        <f t="shared" si="1"/>
        <v>0</v>
      </c>
    </row>
    <row r="174" spans="1:5" s="10" customFormat="1" ht="22.5" x14ac:dyDescent="0.2">
      <c r="A174" s="15" t="s">
        <v>171</v>
      </c>
      <c r="B174" s="11" t="s">
        <v>906</v>
      </c>
      <c r="C174" s="17">
        <v>20.570810000000002</v>
      </c>
      <c r="D174" s="17">
        <v>0</v>
      </c>
      <c r="E174" s="23">
        <f t="shared" si="1"/>
        <v>0</v>
      </c>
    </row>
    <row r="175" spans="1:5" s="10" customFormat="1" ht="56.25" x14ac:dyDescent="0.2">
      <c r="A175" s="15" t="s">
        <v>172</v>
      </c>
      <c r="B175" s="11" t="s">
        <v>907</v>
      </c>
      <c r="C175" s="17">
        <v>1234118.84366</v>
      </c>
      <c r="D175" s="17">
        <v>413931.51973</v>
      </c>
      <c r="E175" s="23">
        <f t="shared" si="1"/>
        <v>33.540653062424042</v>
      </c>
    </row>
    <row r="176" spans="1:5" s="10" customFormat="1" ht="45" x14ac:dyDescent="0.2">
      <c r="A176" s="15" t="s">
        <v>173</v>
      </c>
      <c r="B176" s="11" t="s">
        <v>908</v>
      </c>
      <c r="C176" s="17">
        <v>635550.44646000001</v>
      </c>
      <c r="D176" s="17">
        <v>167710.49530000001</v>
      </c>
      <c r="E176" s="23">
        <f t="shared" si="1"/>
        <v>26.388227124084839</v>
      </c>
    </row>
    <row r="177" spans="1:5" s="10" customFormat="1" ht="45" x14ac:dyDescent="0.2">
      <c r="A177" s="15" t="s">
        <v>174</v>
      </c>
      <c r="B177" s="11" t="s">
        <v>909</v>
      </c>
      <c r="C177" s="17">
        <v>390854.59445999999</v>
      </c>
      <c r="D177" s="17">
        <v>110000.57293000001</v>
      </c>
      <c r="E177" s="23">
        <f t="shared" si="1"/>
        <v>28.143604933690359</v>
      </c>
    </row>
    <row r="178" spans="1:5" s="14" customFormat="1" ht="56.25" x14ac:dyDescent="0.2">
      <c r="A178" s="15" t="s">
        <v>175</v>
      </c>
      <c r="B178" s="11" t="s">
        <v>910</v>
      </c>
      <c r="C178" s="17">
        <v>115226.402</v>
      </c>
      <c r="D178" s="17">
        <v>29833.50071</v>
      </c>
      <c r="E178" s="23">
        <f t="shared" si="1"/>
        <v>25.891202182985808</v>
      </c>
    </row>
    <row r="179" spans="1:5" s="14" customFormat="1" ht="56.25" x14ac:dyDescent="0.2">
      <c r="A179" s="15" t="s">
        <v>176</v>
      </c>
      <c r="B179" s="11" t="s">
        <v>911</v>
      </c>
      <c r="C179" s="17">
        <v>54553.95</v>
      </c>
      <c r="D179" s="17">
        <v>14803.150750000001</v>
      </c>
      <c r="E179" s="23">
        <f t="shared" si="1"/>
        <v>27.134883450235964</v>
      </c>
    </row>
    <row r="180" spans="1:5" s="14" customFormat="1" ht="45" x14ac:dyDescent="0.2">
      <c r="A180" s="15" t="s">
        <v>177</v>
      </c>
      <c r="B180" s="11" t="s">
        <v>912</v>
      </c>
      <c r="C180" s="17">
        <v>74915.5</v>
      </c>
      <c r="D180" s="17">
        <v>13073.270909999999</v>
      </c>
      <c r="E180" s="23">
        <f t="shared" si="1"/>
        <v>17.450688989594944</v>
      </c>
    </row>
    <row r="181" spans="1:5" s="14" customFormat="1" ht="45" x14ac:dyDescent="0.2">
      <c r="A181" s="15" t="s">
        <v>178</v>
      </c>
      <c r="B181" s="11" t="s">
        <v>913</v>
      </c>
      <c r="C181" s="17">
        <v>225509.11476</v>
      </c>
      <c r="D181" s="17">
        <v>63197.328380000006</v>
      </c>
      <c r="E181" s="23">
        <f t="shared" si="1"/>
        <v>28.024290036905299</v>
      </c>
    </row>
    <row r="182" spans="1:5" s="10" customFormat="1" ht="56.25" x14ac:dyDescent="0.2">
      <c r="A182" s="15" t="s">
        <v>179</v>
      </c>
      <c r="B182" s="11" t="s">
        <v>914</v>
      </c>
      <c r="C182" s="17">
        <v>55835.9</v>
      </c>
      <c r="D182" s="17">
        <v>15075.57768</v>
      </c>
      <c r="E182" s="23">
        <f t="shared" si="1"/>
        <v>26.999793466210807</v>
      </c>
    </row>
    <row r="183" spans="1:5" s="10" customFormat="1" ht="45" x14ac:dyDescent="0.2">
      <c r="A183" s="15" t="s">
        <v>180</v>
      </c>
      <c r="B183" s="11" t="s">
        <v>915</v>
      </c>
      <c r="C183" s="17">
        <v>111564.9</v>
      </c>
      <c r="D183" s="17">
        <v>26930.063570000002</v>
      </c>
      <c r="E183" s="23">
        <f t="shared" si="1"/>
        <v>24.138473274300431</v>
      </c>
    </row>
    <row r="184" spans="1:5" s="10" customFormat="1" ht="45" x14ac:dyDescent="0.2">
      <c r="A184" s="15" t="s">
        <v>181</v>
      </c>
      <c r="B184" s="11" t="s">
        <v>916</v>
      </c>
      <c r="C184" s="17">
        <v>6602.2</v>
      </c>
      <c r="D184" s="17">
        <v>2884.85428</v>
      </c>
      <c r="E184" s="23">
        <f t="shared" si="1"/>
        <v>43.695348217260914</v>
      </c>
    </row>
    <row r="185" spans="1:5" s="10" customFormat="1" ht="45" x14ac:dyDescent="0.2">
      <c r="A185" s="15" t="s">
        <v>182</v>
      </c>
      <c r="B185" s="11" t="s">
        <v>917</v>
      </c>
      <c r="C185" s="17">
        <v>2241.31</v>
      </c>
      <c r="D185" s="17">
        <v>1543.4943500000002</v>
      </c>
      <c r="E185" s="23">
        <f t="shared" si="1"/>
        <v>68.865723616991858</v>
      </c>
    </row>
    <row r="186" spans="1:5" s="10" customFormat="1" ht="45" x14ac:dyDescent="0.2">
      <c r="A186" s="15" t="s">
        <v>183</v>
      </c>
      <c r="B186" s="11" t="s">
        <v>918</v>
      </c>
      <c r="C186" s="17">
        <v>26881.484760000003</v>
      </c>
      <c r="D186" s="17">
        <v>11168.34794</v>
      </c>
      <c r="E186" s="23">
        <f t="shared" si="1"/>
        <v>41.546618573013667</v>
      </c>
    </row>
    <row r="187" spans="1:5" s="10" customFormat="1" ht="45" x14ac:dyDescent="0.2">
      <c r="A187" s="15" t="s">
        <v>184</v>
      </c>
      <c r="B187" s="11" t="s">
        <v>919</v>
      </c>
      <c r="C187" s="17">
        <v>22383.32</v>
      </c>
      <c r="D187" s="17">
        <v>5594.9905599999993</v>
      </c>
      <c r="E187" s="23">
        <f t="shared" si="1"/>
        <v>24.99624970737138</v>
      </c>
    </row>
    <row r="188" spans="1:5" s="10" customFormat="1" ht="56.25" x14ac:dyDescent="0.2">
      <c r="A188" s="15" t="s">
        <v>185</v>
      </c>
      <c r="B188" s="11" t="s">
        <v>920</v>
      </c>
      <c r="C188" s="17">
        <v>12983.67656</v>
      </c>
      <c r="D188" s="17">
        <v>5238.4709899999998</v>
      </c>
      <c r="E188" s="23">
        <f t="shared" si="1"/>
        <v>40.34659185934003</v>
      </c>
    </row>
    <row r="189" spans="1:5" s="10" customFormat="1" ht="45" x14ac:dyDescent="0.2">
      <c r="A189" s="15" t="s">
        <v>186</v>
      </c>
      <c r="B189" s="11" t="s">
        <v>921</v>
      </c>
      <c r="C189" s="17">
        <v>4257.7</v>
      </c>
      <c r="D189" s="17">
        <v>1916.35042</v>
      </c>
      <c r="E189" s="23">
        <f t="shared" si="1"/>
        <v>45.009052305235222</v>
      </c>
    </row>
    <row r="190" spans="1:5" s="14" customFormat="1" ht="45" x14ac:dyDescent="0.2">
      <c r="A190" s="15" t="s">
        <v>187</v>
      </c>
      <c r="B190" s="28" t="s">
        <v>922</v>
      </c>
      <c r="C190" s="23">
        <v>3771.7240000000002</v>
      </c>
      <c r="D190" s="23">
        <v>1686.4393500000001</v>
      </c>
      <c r="E190" s="23">
        <f t="shared" si="1"/>
        <v>44.71269239212625</v>
      </c>
    </row>
    <row r="191" spans="1:5" s="14" customFormat="1" ht="45" x14ac:dyDescent="0.2">
      <c r="A191" s="15" t="s">
        <v>188</v>
      </c>
      <c r="B191" s="11" t="s">
        <v>923</v>
      </c>
      <c r="C191" s="17">
        <v>3172.819</v>
      </c>
      <c r="D191" s="17">
        <v>799.06966</v>
      </c>
      <c r="E191" s="23">
        <f t="shared" si="1"/>
        <v>25.184848552659322</v>
      </c>
    </row>
    <row r="192" spans="1:5" s="14" customFormat="1" ht="45" x14ac:dyDescent="0.2">
      <c r="A192" s="15" t="s">
        <v>189</v>
      </c>
      <c r="B192" s="11" t="s">
        <v>924</v>
      </c>
      <c r="C192" s="17">
        <v>406.19056</v>
      </c>
      <c r="D192" s="17">
        <v>327.38990999999999</v>
      </c>
      <c r="E192" s="23">
        <f t="shared" si="1"/>
        <v>80.600078445939261</v>
      </c>
    </row>
    <row r="193" spans="1:5" s="14" customFormat="1" ht="45" x14ac:dyDescent="0.2">
      <c r="A193" s="15" t="s">
        <v>190</v>
      </c>
      <c r="B193" s="11" t="s">
        <v>925</v>
      </c>
      <c r="C193" s="17">
        <v>1101.143</v>
      </c>
      <c r="D193" s="17">
        <v>423.58814000000001</v>
      </c>
      <c r="E193" s="23">
        <f t="shared" si="1"/>
        <v>38.468040935645959</v>
      </c>
    </row>
    <row r="194" spans="1:5" s="10" customFormat="1" ht="45" x14ac:dyDescent="0.2">
      <c r="A194" s="15" t="s">
        <v>191</v>
      </c>
      <c r="B194" s="11" t="s">
        <v>926</v>
      </c>
      <c r="C194" s="17">
        <v>274.10000000000002</v>
      </c>
      <c r="D194" s="17">
        <v>85.633510000000001</v>
      </c>
      <c r="E194" s="23">
        <f t="shared" si="1"/>
        <v>31.241703757752642</v>
      </c>
    </row>
    <row r="195" spans="1:5" s="10" customFormat="1" ht="22.5" x14ac:dyDescent="0.2">
      <c r="A195" s="15" t="s">
        <v>192</v>
      </c>
      <c r="B195" s="11" t="s">
        <v>927</v>
      </c>
      <c r="C195" s="17">
        <v>336886.20588000002</v>
      </c>
      <c r="D195" s="17">
        <v>164780.06444999998</v>
      </c>
      <c r="E195" s="23">
        <f t="shared" si="1"/>
        <v>48.912677804532954</v>
      </c>
    </row>
    <row r="196" spans="1:5" s="10" customFormat="1" ht="22.5" x14ac:dyDescent="0.2">
      <c r="A196" s="15" t="s">
        <v>193</v>
      </c>
      <c r="B196" s="11" t="s">
        <v>928</v>
      </c>
      <c r="C196" s="17">
        <v>8748</v>
      </c>
      <c r="D196" s="17">
        <v>8756.5360999999994</v>
      </c>
      <c r="E196" s="23">
        <f t="shared" si="1"/>
        <v>100.09757773205304</v>
      </c>
    </row>
    <row r="197" spans="1:5" s="10" customFormat="1" ht="22.5" x14ac:dyDescent="0.2">
      <c r="A197" s="15" t="s">
        <v>194</v>
      </c>
      <c r="B197" s="11" t="s">
        <v>929</v>
      </c>
      <c r="C197" s="17">
        <v>247342.75599999999</v>
      </c>
      <c r="D197" s="17">
        <v>119244.80040000001</v>
      </c>
      <c r="E197" s="23">
        <f t="shared" si="1"/>
        <v>48.210346778864228</v>
      </c>
    </row>
    <row r="198" spans="1:5" s="10" customFormat="1" ht="22.5" x14ac:dyDescent="0.2">
      <c r="A198" s="15" t="s">
        <v>195</v>
      </c>
      <c r="B198" s="11" t="s">
        <v>930</v>
      </c>
      <c r="C198" s="17">
        <v>50725.8</v>
      </c>
      <c r="D198" s="17">
        <v>20642.947989999997</v>
      </c>
      <c r="E198" s="23">
        <f t="shared" si="1"/>
        <v>40.695164965362785</v>
      </c>
    </row>
    <row r="199" spans="1:5" s="10" customFormat="1" ht="22.5" x14ac:dyDescent="0.2">
      <c r="A199" s="15" t="s">
        <v>196</v>
      </c>
      <c r="B199" s="11" t="s">
        <v>931</v>
      </c>
      <c r="C199" s="17">
        <v>7958.9</v>
      </c>
      <c r="D199" s="17">
        <v>5951.1147999999994</v>
      </c>
      <c r="E199" s="23">
        <f t="shared" si="1"/>
        <v>74.773081707271103</v>
      </c>
    </row>
    <row r="200" spans="1:5" s="10" customFormat="1" ht="22.5" x14ac:dyDescent="0.2">
      <c r="A200" s="15" t="s">
        <v>197</v>
      </c>
      <c r="B200" s="11" t="s">
        <v>932</v>
      </c>
      <c r="C200" s="17">
        <v>5626.0898799999995</v>
      </c>
      <c r="D200" s="17">
        <v>2278.0841700000001</v>
      </c>
      <c r="E200" s="23">
        <f t="shared" ref="E200:E263" si="2">D200/C200*100</f>
        <v>40.491428658086072</v>
      </c>
    </row>
    <row r="201" spans="1:5" s="10" customFormat="1" ht="22.5" x14ac:dyDescent="0.2">
      <c r="A201" s="15" t="s">
        <v>198</v>
      </c>
      <c r="B201" s="11" t="s">
        <v>933</v>
      </c>
      <c r="C201" s="17">
        <v>16484.66</v>
      </c>
      <c r="D201" s="17">
        <v>7906.5809900000004</v>
      </c>
      <c r="E201" s="23">
        <f t="shared" si="2"/>
        <v>47.963263967834344</v>
      </c>
    </row>
    <row r="202" spans="1:5" s="10" customFormat="1" ht="33.75" x14ac:dyDescent="0.2">
      <c r="A202" s="15" t="s">
        <v>199</v>
      </c>
      <c r="B202" s="11" t="s">
        <v>934</v>
      </c>
      <c r="C202" s="17">
        <v>23163</v>
      </c>
      <c r="D202" s="17">
        <v>13004.29477</v>
      </c>
      <c r="E202" s="23">
        <f t="shared" si="2"/>
        <v>56.14253235763934</v>
      </c>
    </row>
    <row r="203" spans="1:5" s="10" customFormat="1" ht="45" x14ac:dyDescent="0.2">
      <c r="A203" s="15" t="s">
        <v>200</v>
      </c>
      <c r="B203" s="11" t="s">
        <v>935</v>
      </c>
      <c r="C203" s="17">
        <v>23163</v>
      </c>
      <c r="D203" s="17">
        <v>13004.29477</v>
      </c>
      <c r="E203" s="23">
        <f t="shared" si="2"/>
        <v>56.14253235763934</v>
      </c>
    </row>
    <row r="204" spans="1:5" s="14" customFormat="1" ht="78.75" x14ac:dyDescent="0.2">
      <c r="A204" s="15" t="s">
        <v>201</v>
      </c>
      <c r="B204" s="28" t="s">
        <v>936</v>
      </c>
      <c r="C204" s="23">
        <v>26.4</v>
      </c>
      <c r="D204" s="23">
        <v>0.86584000000000005</v>
      </c>
      <c r="E204" s="23">
        <f t="shared" si="2"/>
        <v>3.2796969696969698</v>
      </c>
    </row>
    <row r="205" spans="1:5" s="14" customFormat="1" ht="33.75" x14ac:dyDescent="0.2">
      <c r="A205" s="15" t="s">
        <v>202</v>
      </c>
      <c r="B205" s="11" t="s">
        <v>937</v>
      </c>
      <c r="C205" s="17">
        <v>696.28</v>
      </c>
      <c r="D205" s="17">
        <v>390.68438000000003</v>
      </c>
      <c r="E205" s="23">
        <f t="shared" si="2"/>
        <v>56.110240133279717</v>
      </c>
    </row>
    <row r="206" spans="1:5" s="14" customFormat="1" ht="22.5" x14ac:dyDescent="0.2">
      <c r="A206" s="15" t="s">
        <v>203</v>
      </c>
      <c r="B206" s="11" t="s">
        <v>938</v>
      </c>
      <c r="C206" s="17">
        <v>531.88</v>
      </c>
      <c r="D206" s="17">
        <v>263.07508000000001</v>
      </c>
      <c r="E206" s="23">
        <f t="shared" si="2"/>
        <v>49.461359705196664</v>
      </c>
    </row>
    <row r="207" spans="1:5" s="14" customFormat="1" ht="67.5" x14ac:dyDescent="0.2">
      <c r="A207" s="15" t="s">
        <v>204</v>
      </c>
      <c r="B207" s="11" t="s">
        <v>939</v>
      </c>
      <c r="C207" s="17">
        <v>518.67999999999995</v>
      </c>
      <c r="D207" s="17">
        <v>225.66468</v>
      </c>
      <c r="E207" s="23">
        <f t="shared" si="2"/>
        <v>43.5074959512609</v>
      </c>
    </row>
    <row r="208" spans="1:5" s="10" customFormat="1" ht="67.5" x14ac:dyDescent="0.2">
      <c r="A208" s="15" t="s">
        <v>205</v>
      </c>
      <c r="B208" s="11" t="s">
        <v>940</v>
      </c>
      <c r="C208" s="17">
        <v>13.2</v>
      </c>
      <c r="D208" s="17">
        <v>37.410400000000003</v>
      </c>
      <c r="E208" s="23" t="s">
        <v>1761</v>
      </c>
    </row>
    <row r="209" spans="1:5" s="10" customFormat="1" ht="22.5" x14ac:dyDescent="0.2">
      <c r="A209" s="15" t="s">
        <v>206</v>
      </c>
      <c r="B209" s="11" t="s">
        <v>941</v>
      </c>
      <c r="C209" s="17">
        <v>164.4</v>
      </c>
      <c r="D209" s="17">
        <v>127.6093</v>
      </c>
      <c r="E209" s="23">
        <f t="shared" si="2"/>
        <v>77.62122871046229</v>
      </c>
    </row>
    <row r="210" spans="1:5" s="10" customFormat="1" ht="67.5" x14ac:dyDescent="0.2">
      <c r="A210" s="15" t="s">
        <v>207</v>
      </c>
      <c r="B210" s="11" t="s">
        <v>942</v>
      </c>
      <c r="C210" s="17">
        <v>63.4</v>
      </c>
      <c r="D210" s="17">
        <v>93.270099999999999</v>
      </c>
      <c r="E210" s="23">
        <f t="shared" si="2"/>
        <v>147.11372239747632</v>
      </c>
    </row>
    <row r="211" spans="1:5" s="10" customFormat="1" ht="56.25" x14ac:dyDescent="0.2">
      <c r="A211" s="15" t="s">
        <v>208</v>
      </c>
      <c r="B211" s="11" t="s">
        <v>943</v>
      </c>
      <c r="C211" s="17">
        <v>101</v>
      </c>
      <c r="D211" s="17">
        <v>14.369219999999999</v>
      </c>
      <c r="E211" s="23">
        <f t="shared" si="2"/>
        <v>14.226950495049504</v>
      </c>
    </row>
    <row r="212" spans="1:5" s="10" customFormat="1" ht="56.25" x14ac:dyDescent="0.2">
      <c r="A212" s="15" t="s">
        <v>209</v>
      </c>
      <c r="B212" s="11" t="s">
        <v>944</v>
      </c>
      <c r="C212" s="17">
        <v>0</v>
      </c>
      <c r="D212" s="17">
        <v>7.4859999999999996E-2</v>
      </c>
      <c r="E212" s="23">
        <v>0</v>
      </c>
    </row>
    <row r="213" spans="1:5" s="10" customFormat="1" ht="56.25" x14ac:dyDescent="0.2">
      <c r="A213" s="15" t="s">
        <v>210</v>
      </c>
      <c r="B213" s="11" t="s">
        <v>945</v>
      </c>
      <c r="C213" s="17">
        <v>0</v>
      </c>
      <c r="D213" s="17">
        <v>19.895119999999999</v>
      </c>
      <c r="E213" s="23">
        <v>0</v>
      </c>
    </row>
    <row r="214" spans="1:5" s="10" customFormat="1" ht="11.25" x14ac:dyDescent="0.2">
      <c r="A214" s="15" t="s">
        <v>211</v>
      </c>
      <c r="B214" s="11" t="s">
        <v>946</v>
      </c>
      <c r="C214" s="17">
        <v>17381.599999999999</v>
      </c>
      <c r="D214" s="17">
        <v>23401.56828</v>
      </c>
      <c r="E214" s="23">
        <f t="shared" si="2"/>
        <v>134.63414346205184</v>
      </c>
    </row>
    <row r="215" spans="1:5" s="10" customFormat="1" ht="33.75" x14ac:dyDescent="0.2">
      <c r="A215" s="15" t="s">
        <v>212</v>
      </c>
      <c r="B215" s="11" t="s">
        <v>947</v>
      </c>
      <c r="C215" s="17">
        <v>17381.599999999999</v>
      </c>
      <c r="D215" s="17">
        <v>23401.56828</v>
      </c>
      <c r="E215" s="23">
        <f t="shared" si="2"/>
        <v>134.63414346205184</v>
      </c>
    </row>
    <row r="216" spans="1:5" s="10" customFormat="1" ht="33.75" x14ac:dyDescent="0.2">
      <c r="A216" s="15" t="s">
        <v>213</v>
      </c>
      <c r="B216" s="11" t="s">
        <v>948</v>
      </c>
      <c r="C216" s="17">
        <v>3963.5</v>
      </c>
      <c r="D216" s="17">
        <v>15361.457</v>
      </c>
      <c r="E216" s="23" t="s">
        <v>1761</v>
      </c>
    </row>
    <row r="217" spans="1:5" s="14" customFormat="1" ht="33.75" x14ac:dyDescent="0.2">
      <c r="A217" s="15" t="s">
        <v>214</v>
      </c>
      <c r="B217" s="11" t="s">
        <v>949</v>
      </c>
      <c r="C217" s="17">
        <v>4573.2</v>
      </c>
      <c r="D217" s="17">
        <v>1177.5261499999999</v>
      </c>
      <c r="E217" s="23">
        <f t="shared" si="2"/>
        <v>25.74840702352838</v>
      </c>
    </row>
    <row r="218" spans="1:5" s="14" customFormat="1" ht="33.75" x14ac:dyDescent="0.2">
      <c r="A218" s="15" t="s">
        <v>215</v>
      </c>
      <c r="B218" s="11" t="s">
        <v>950</v>
      </c>
      <c r="C218" s="17">
        <v>3384</v>
      </c>
      <c r="D218" s="17">
        <v>904.35672999999997</v>
      </c>
      <c r="E218" s="23">
        <f t="shared" si="2"/>
        <v>26.724489657210398</v>
      </c>
    </row>
    <row r="219" spans="1:5" s="10" customFormat="1" ht="33.75" x14ac:dyDescent="0.2">
      <c r="A219" s="15" t="s">
        <v>216</v>
      </c>
      <c r="B219" s="11" t="s">
        <v>951</v>
      </c>
      <c r="C219" s="17">
        <v>4691.8</v>
      </c>
      <c r="D219" s="17">
        <v>5924.5087699999995</v>
      </c>
      <c r="E219" s="23">
        <f t="shared" si="2"/>
        <v>126.27368536595762</v>
      </c>
    </row>
    <row r="220" spans="1:5" s="10" customFormat="1" ht="33.75" x14ac:dyDescent="0.2">
      <c r="A220" s="15" t="s">
        <v>217</v>
      </c>
      <c r="B220" s="11" t="s">
        <v>952</v>
      </c>
      <c r="C220" s="17">
        <v>769.1</v>
      </c>
      <c r="D220" s="17">
        <v>33.719629999999995</v>
      </c>
      <c r="E220" s="23">
        <f t="shared" si="2"/>
        <v>4.3842972305291887</v>
      </c>
    </row>
    <row r="221" spans="1:5" s="10" customFormat="1" ht="56.25" x14ac:dyDescent="0.2">
      <c r="A221" s="15" t="s">
        <v>218</v>
      </c>
      <c r="B221" s="11" t="s">
        <v>953</v>
      </c>
      <c r="C221" s="17">
        <v>87795.185819999999</v>
      </c>
      <c r="D221" s="17">
        <v>37596.008780000004</v>
      </c>
      <c r="E221" s="23">
        <f t="shared" si="2"/>
        <v>42.822403562172909</v>
      </c>
    </row>
    <row r="222" spans="1:5" s="10" customFormat="1" ht="56.25" x14ac:dyDescent="0.2">
      <c r="A222" s="15" t="s">
        <v>219</v>
      </c>
      <c r="B222" s="11" t="s">
        <v>954</v>
      </c>
      <c r="C222" s="17">
        <v>59222.822180000003</v>
      </c>
      <c r="D222" s="17">
        <v>22490.453440000001</v>
      </c>
      <c r="E222" s="23">
        <f t="shared" si="2"/>
        <v>37.975990694336076</v>
      </c>
    </row>
    <row r="223" spans="1:5" s="10" customFormat="1" ht="56.25" x14ac:dyDescent="0.2">
      <c r="A223" s="15" t="s">
        <v>220</v>
      </c>
      <c r="B223" s="11" t="s">
        <v>955</v>
      </c>
      <c r="C223" s="17">
        <v>519.5</v>
      </c>
      <c r="D223" s="17">
        <v>158.63972000000001</v>
      </c>
      <c r="E223" s="23">
        <f t="shared" si="2"/>
        <v>30.53700096246391</v>
      </c>
    </row>
    <row r="224" spans="1:5" s="10" customFormat="1" ht="45" x14ac:dyDescent="0.2">
      <c r="A224" s="15" t="s">
        <v>221</v>
      </c>
      <c r="B224" s="11" t="s">
        <v>956</v>
      </c>
      <c r="C224" s="17">
        <v>21130.560000000001</v>
      </c>
      <c r="D224" s="17">
        <v>8919.0156199999983</v>
      </c>
      <c r="E224" s="23">
        <f t="shared" si="2"/>
        <v>42.209083053170374</v>
      </c>
    </row>
    <row r="225" spans="1:5" s="10" customFormat="1" ht="45" x14ac:dyDescent="0.2">
      <c r="A225" s="15" t="s">
        <v>222</v>
      </c>
      <c r="B225" s="11" t="s">
        <v>957</v>
      </c>
      <c r="C225" s="17">
        <v>23193.8</v>
      </c>
      <c r="D225" s="17">
        <v>7490.8536100000001</v>
      </c>
      <c r="E225" s="23">
        <f t="shared" si="2"/>
        <v>32.296793151618111</v>
      </c>
    </row>
    <row r="226" spans="1:5" s="10" customFormat="1" ht="45" x14ac:dyDescent="0.2">
      <c r="A226" s="15" t="s">
        <v>223</v>
      </c>
      <c r="B226" s="11" t="s">
        <v>958</v>
      </c>
      <c r="C226" s="17">
        <v>1108.5761200000002</v>
      </c>
      <c r="D226" s="17">
        <v>278.58841999999999</v>
      </c>
      <c r="E226" s="23">
        <f t="shared" si="2"/>
        <v>25.130292360979229</v>
      </c>
    </row>
    <row r="227" spans="1:5" s="10" customFormat="1" ht="45" x14ac:dyDescent="0.2">
      <c r="A227" s="15" t="s">
        <v>224</v>
      </c>
      <c r="B227" s="11" t="s">
        <v>959</v>
      </c>
      <c r="C227" s="17">
        <v>2728.4552699999999</v>
      </c>
      <c r="D227" s="17">
        <v>1722.10572</v>
      </c>
      <c r="E227" s="23">
        <f t="shared" si="2"/>
        <v>63.11650914475134</v>
      </c>
    </row>
    <row r="228" spans="1:5" s="10" customFormat="1" ht="45" x14ac:dyDescent="0.2">
      <c r="A228" s="15" t="s">
        <v>225</v>
      </c>
      <c r="B228" s="11" t="s">
        <v>960</v>
      </c>
      <c r="C228" s="17">
        <v>10541.930789999999</v>
      </c>
      <c r="D228" s="17">
        <v>3921.2503500000003</v>
      </c>
      <c r="E228" s="23">
        <f t="shared" si="2"/>
        <v>37.196699808726414</v>
      </c>
    </row>
    <row r="229" spans="1:5" s="10" customFormat="1" ht="67.5" x14ac:dyDescent="0.2">
      <c r="A229" s="15" t="s">
        <v>226</v>
      </c>
      <c r="B229" s="11" t="s">
        <v>961</v>
      </c>
      <c r="C229" s="17">
        <v>28572.36364</v>
      </c>
      <c r="D229" s="17">
        <v>15105.555339999999</v>
      </c>
      <c r="E229" s="23">
        <f t="shared" si="2"/>
        <v>52.867713467194264</v>
      </c>
    </row>
    <row r="230" spans="1:5" s="10" customFormat="1" ht="67.5" x14ac:dyDescent="0.2">
      <c r="A230" s="15" t="s">
        <v>227</v>
      </c>
      <c r="B230" s="11" t="s">
        <v>962</v>
      </c>
      <c r="C230" s="17">
        <v>24448.5</v>
      </c>
      <c r="D230" s="17">
        <v>13333.375400000001</v>
      </c>
      <c r="E230" s="23">
        <f t="shared" si="2"/>
        <v>54.536578522199733</v>
      </c>
    </row>
    <row r="231" spans="1:5" s="10" customFormat="1" ht="67.5" x14ac:dyDescent="0.2">
      <c r="A231" s="15" t="s">
        <v>228</v>
      </c>
      <c r="B231" s="11" t="s">
        <v>963</v>
      </c>
      <c r="C231" s="17">
        <v>21.163640000000001</v>
      </c>
      <c r="D231" s="17">
        <v>12.7027</v>
      </c>
      <c r="E231" s="23">
        <f t="shared" si="2"/>
        <v>60.021338484306099</v>
      </c>
    </row>
    <row r="232" spans="1:5" s="14" customFormat="1" ht="67.5" x14ac:dyDescent="0.2">
      <c r="A232" s="15" t="s">
        <v>229</v>
      </c>
      <c r="B232" s="28" t="s">
        <v>964</v>
      </c>
      <c r="C232" s="23">
        <v>27.5</v>
      </c>
      <c r="D232" s="23">
        <v>13.024469999999999</v>
      </c>
      <c r="E232" s="23">
        <f t="shared" si="2"/>
        <v>47.361709090909088</v>
      </c>
    </row>
    <row r="233" spans="1:5" s="14" customFormat="1" ht="67.5" x14ac:dyDescent="0.2">
      <c r="A233" s="15" t="s">
        <v>230</v>
      </c>
      <c r="B233" s="11" t="s">
        <v>965</v>
      </c>
      <c r="C233" s="17">
        <v>925.2</v>
      </c>
      <c r="D233" s="17">
        <v>473.54381999999998</v>
      </c>
      <c r="E233" s="23">
        <f t="shared" si="2"/>
        <v>51.182859922178977</v>
      </c>
    </row>
    <row r="234" spans="1:5" s="14" customFormat="1" ht="67.5" x14ac:dyDescent="0.2">
      <c r="A234" s="15" t="s">
        <v>231</v>
      </c>
      <c r="B234" s="11" t="s">
        <v>966</v>
      </c>
      <c r="C234" s="17">
        <v>3150</v>
      </c>
      <c r="D234" s="17">
        <v>1272.90895</v>
      </c>
      <c r="E234" s="23">
        <f t="shared" si="2"/>
        <v>40.409807936507939</v>
      </c>
    </row>
    <row r="235" spans="1:5" s="14" customFormat="1" ht="10.5" x14ac:dyDescent="0.15">
      <c r="A235" s="22" t="s">
        <v>232</v>
      </c>
      <c r="B235" s="13" t="s">
        <v>967</v>
      </c>
      <c r="C235" s="19">
        <v>717913.59999999998</v>
      </c>
      <c r="D235" s="19">
        <v>299800.78198999999</v>
      </c>
      <c r="E235" s="18">
        <f t="shared" si="2"/>
        <v>41.760008723891005</v>
      </c>
    </row>
    <row r="236" spans="1:5" s="10" customFormat="1" ht="11.25" x14ac:dyDescent="0.2">
      <c r="A236" s="15" t="s">
        <v>233</v>
      </c>
      <c r="B236" s="11" t="s">
        <v>968</v>
      </c>
      <c r="C236" s="17">
        <v>66383.8</v>
      </c>
      <c r="D236" s="17">
        <v>37512.146390000002</v>
      </c>
      <c r="E236" s="23">
        <f t="shared" si="2"/>
        <v>56.507982956685218</v>
      </c>
    </row>
    <row r="237" spans="1:5" s="10" customFormat="1" ht="22.5" x14ac:dyDescent="0.2">
      <c r="A237" s="15" t="s">
        <v>234</v>
      </c>
      <c r="B237" s="11" t="s">
        <v>969</v>
      </c>
      <c r="C237" s="17">
        <v>10869.2</v>
      </c>
      <c r="D237" s="17">
        <v>7150.3750199999995</v>
      </c>
      <c r="E237" s="23">
        <f t="shared" si="2"/>
        <v>65.785660582195547</v>
      </c>
    </row>
    <row r="238" spans="1:5" s="10" customFormat="1" ht="11.25" x14ac:dyDescent="0.2">
      <c r="A238" s="15" t="s">
        <v>235</v>
      </c>
      <c r="B238" s="11" t="s">
        <v>970</v>
      </c>
      <c r="C238" s="17">
        <v>14272.4</v>
      </c>
      <c r="D238" s="17">
        <v>6765.9032100000004</v>
      </c>
      <c r="E238" s="23">
        <f t="shared" si="2"/>
        <v>47.405504400100902</v>
      </c>
    </row>
    <row r="239" spans="1:5" s="10" customFormat="1" ht="11.25" x14ac:dyDescent="0.2">
      <c r="A239" s="15" t="s">
        <v>236</v>
      </c>
      <c r="B239" s="11" t="s">
        <v>971</v>
      </c>
      <c r="C239" s="17">
        <v>41242.199999999997</v>
      </c>
      <c r="D239" s="17">
        <v>23477.966989999997</v>
      </c>
      <c r="E239" s="23">
        <f t="shared" si="2"/>
        <v>56.927047999379276</v>
      </c>
    </row>
    <row r="240" spans="1:5" s="10" customFormat="1" ht="11.25" x14ac:dyDescent="0.2">
      <c r="A240" s="15" t="s">
        <v>237</v>
      </c>
      <c r="B240" s="11" t="s">
        <v>972</v>
      </c>
      <c r="C240" s="17">
        <v>29218.1</v>
      </c>
      <c r="D240" s="17">
        <v>13221.554380000001</v>
      </c>
      <c r="E240" s="23">
        <f t="shared" si="2"/>
        <v>45.251246248044886</v>
      </c>
    </row>
    <row r="241" spans="1:5" s="10" customFormat="1" ht="11.25" x14ac:dyDescent="0.2">
      <c r="A241" s="15" t="s">
        <v>238</v>
      </c>
      <c r="B241" s="11" t="s">
        <v>973</v>
      </c>
      <c r="C241" s="17">
        <v>12024.1</v>
      </c>
      <c r="D241" s="17">
        <v>10256.412609999999</v>
      </c>
      <c r="E241" s="23">
        <f t="shared" si="2"/>
        <v>85.298796666694372</v>
      </c>
    </row>
    <row r="242" spans="1:5" s="10" customFormat="1" ht="22.5" x14ac:dyDescent="0.2">
      <c r="A242" s="15" t="s">
        <v>239</v>
      </c>
      <c r="B242" s="11" t="s">
        <v>974</v>
      </c>
      <c r="C242" s="17">
        <v>0</v>
      </c>
      <c r="D242" s="17">
        <v>117.90116999999999</v>
      </c>
      <c r="E242" s="23">
        <v>0</v>
      </c>
    </row>
    <row r="243" spans="1:5" s="10" customFormat="1" ht="11.25" x14ac:dyDescent="0.2">
      <c r="A243" s="15" t="s">
        <v>240</v>
      </c>
      <c r="B243" s="11" t="s">
        <v>975</v>
      </c>
      <c r="C243" s="17">
        <v>28381.8</v>
      </c>
      <c r="D243" s="17">
        <v>181.98987</v>
      </c>
      <c r="E243" s="23">
        <f t="shared" si="2"/>
        <v>0.64122032429232823</v>
      </c>
    </row>
    <row r="244" spans="1:5" s="10" customFormat="1" ht="33.75" x14ac:dyDescent="0.2">
      <c r="A244" s="15" t="s">
        <v>241</v>
      </c>
      <c r="B244" s="11" t="s">
        <v>976</v>
      </c>
      <c r="C244" s="17">
        <v>27889.8</v>
      </c>
      <c r="D244" s="17">
        <v>139.47999999999999</v>
      </c>
      <c r="E244" s="23">
        <f t="shared" si="2"/>
        <v>0.50011115174723375</v>
      </c>
    </row>
    <row r="245" spans="1:5" s="14" customFormat="1" ht="33.75" x14ac:dyDescent="0.2">
      <c r="A245" s="15" t="s">
        <v>242</v>
      </c>
      <c r="B245" s="11" t="s">
        <v>977</v>
      </c>
      <c r="C245" s="17">
        <v>27889.8</v>
      </c>
      <c r="D245" s="17">
        <v>139.47999999999999</v>
      </c>
      <c r="E245" s="23">
        <f t="shared" si="2"/>
        <v>0.50011115174723375</v>
      </c>
    </row>
    <row r="246" spans="1:5" s="14" customFormat="1" ht="22.5" x14ac:dyDescent="0.2">
      <c r="A246" s="15" t="s">
        <v>243</v>
      </c>
      <c r="B246" s="11" t="s">
        <v>978</v>
      </c>
      <c r="C246" s="17">
        <v>143</v>
      </c>
      <c r="D246" s="17">
        <v>2.5098699999999998</v>
      </c>
      <c r="E246" s="23">
        <f t="shared" si="2"/>
        <v>1.7551538461538458</v>
      </c>
    </row>
    <row r="247" spans="1:5" s="10" customFormat="1" ht="33.75" x14ac:dyDescent="0.2">
      <c r="A247" s="15" t="s">
        <v>244</v>
      </c>
      <c r="B247" s="11" t="s">
        <v>979</v>
      </c>
      <c r="C247" s="17">
        <v>255</v>
      </c>
      <c r="D247" s="17">
        <v>40</v>
      </c>
      <c r="E247" s="23">
        <f t="shared" si="2"/>
        <v>15.686274509803921</v>
      </c>
    </row>
    <row r="248" spans="1:5" s="10" customFormat="1" ht="78.75" x14ac:dyDescent="0.2">
      <c r="A248" s="15" t="s">
        <v>245</v>
      </c>
      <c r="B248" s="11" t="s">
        <v>980</v>
      </c>
      <c r="C248" s="17">
        <v>255</v>
      </c>
      <c r="D248" s="17">
        <v>40</v>
      </c>
      <c r="E248" s="23">
        <f t="shared" si="2"/>
        <v>15.686274509803921</v>
      </c>
    </row>
    <row r="249" spans="1:5" s="10" customFormat="1" ht="22.5" x14ac:dyDescent="0.2">
      <c r="A249" s="15" t="s">
        <v>246</v>
      </c>
      <c r="B249" s="11" t="s">
        <v>981</v>
      </c>
      <c r="C249" s="17">
        <v>94</v>
      </c>
      <c r="D249" s="17">
        <v>0</v>
      </c>
      <c r="E249" s="23">
        <f t="shared" si="2"/>
        <v>0</v>
      </c>
    </row>
    <row r="250" spans="1:5" s="10" customFormat="1" ht="22.5" x14ac:dyDescent="0.2">
      <c r="A250" s="15" t="s">
        <v>247</v>
      </c>
      <c r="B250" s="11" t="s">
        <v>982</v>
      </c>
      <c r="C250" s="17">
        <v>94</v>
      </c>
      <c r="D250" s="17">
        <v>0</v>
      </c>
      <c r="E250" s="23">
        <f t="shared" si="2"/>
        <v>0</v>
      </c>
    </row>
    <row r="251" spans="1:5" s="14" customFormat="1" ht="11.25" x14ac:dyDescent="0.2">
      <c r="A251" s="15" t="s">
        <v>248</v>
      </c>
      <c r="B251" s="28" t="s">
        <v>983</v>
      </c>
      <c r="C251" s="23">
        <v>623148</v>
      </c>
      <c r="D251" s="23">
        <v>262106.64572999999</v>
      </c>
      <c r="E251" s="23">
        <f t="shared" si="2"/>
        <v>42.061700547863431</v>
      </c>
    </row>
    <row r="252" spans="1:5" s="14" customFormat="1" ht="11.25" x14ac:dyDescent="0.2">
      <c r="A252" s="15" t="s">
        <v>249</v>
      </c>
      <c r="B252" s="11" t="s">
        <v>984</v>
      </c>
      <c r="C252" s="17">
        <v>623148</v>
      </c>
      <c r="D252" s="17">
        <v>262106.64572999999</v>
      </c>
      <c r="E252" s="23">
        <f t="shared" si="2"/>
        <v>42.061700547863431</v>
      </c>
    </row>
    <row r="253" spans="1:5" s="14" customFormat="1" ht="33.75" x14ac:dyDescent="0.2">
      <c r="A253" s="15" t="s">
        <v>250</v>
      </c>
      <c r="B253" s="11" t="s">
        <v>985</v>
      </c>
      <c r="C253" s="17">
        <v>657.6</v>
      </c>
      <c r="D253" s="17">
        <v>0</v>
      </c>
      <c r="E253" s="23">
        <f t="shared" si="2"/>
        <v>0</v>
      </c>
    </row>
    <row r="254" spans="1:5" s="14" customFormat="1" ht="22.5" x14ac:dyDescent="0.2">
      <c r="A254" s="15" t="s">
        <v>251</v>
      </c>
      <c r="B254" s="11" t="s">
        <v>986</v>
      </c>
      <c r="C254" s="17">
        <v>602695</v>
      </c>
      <c r="D254" s="17">
        <v>257458.77384000001</v>
      </c>
      <c r="E254" s="23">
        <f t="shared" si="2"/>
        <v>42.717920978272595</v>
      </c>
    </row>
    <row r="255" spans="1:5" s="10" customFormat="1" ht="33.75" x14ac:dyDescent="0.2">
      <c r="A255" s="15" t="s">
        <v>252</v>
      </c>
      <c r="B255" s="11" t="s">
        <v>987</v>
      </c>
      <c r="C255" s="17">
        <v>19795.400000000001</v>
      </c>
      <c r="D255" s="17">
        <v>4647.8718899999994</v>
      </c>
      <c r="E255" s="23">
        <f t="shared" si="2"/>
        <v>23.479555300726425</v>
      </c>
    </row>
    <row r="256" spans="1:5" s="10" customFormat="1" ht="21.75" x14ac:dyDescent="0.2">
      <c r="A256" s="22" t="s">
        <v>253</v>
      </c>
      <c r="B256" s="13" t="s">
        <v>988</v>
      </c>
      <c r="C256" s="19">
        <v>2340958.9360000002</v>
      </c>
      <c r="D256" s="19">
        <v>695908.28704999993</v>
      </c>
      <c r="E256" s="18">
        <f t="shared" si="2"/>
        <v>29.727488011348864</v>
      </c>
    </row>
    <row r="257" spans="1:5" s="10" customFormat="1" ht="11.25" x14ac:dyDescent="0.2">
      <c r="A257" s="15" t="s">
        <v>254</v>
      </c>
      <c r="B257" s="11" t="s">
        <v>989</v>
      </c>
      <c r="C257" s="17">
        <v>61960.6636</v>
      </c>
      <c r="D257" s="17">
        <v>23375.057109999998</v>
      </c>
      <c r="E257" s="23">
        <f t="shared" si="2"/>
        <v>37.725640352889954</v>
      </c>
    </row>
    <row r="258" spans="1:5" s="10" customFormat="1" ht="33.75" x14ac:dyDescent="0.2">
      <c r="A258" s="15" t="s">
        <v>255</v>
      </c>
      <c r="B258" s="11" t="s">
        <v>990</v>
      </c>
      <c r="C258" s="17">
        <v>0.3</v>
      </c>
      <c r="D258" s="17">
        <v>1.5</v>
      </c>
      <c r="E258" s="23" t="s">
        <v>1761</v>
      </c>
    </row>
    <row r="259" spans="1:5" s="10" customFormat="1" ht="22.5" x14ac:dyDescent="0.2">
      <c r="A259" s="15" t="s">
        <v>256</v>
      </c>
      <c r="B259" s="11" t="s">
        <v>991</v>
      </c>
      <c r="C259" s="17">
        <v>0</v>
      </c>
      <c r="D259" s="17">
        <v>1251.2797499999999</v>
      </c>
      <c r="E259" s="23">
        <v>0</v>
      </c>
    </row>
    <row r="260" spans="1:5" s="10" customFormat="1" ht="11.25" x14ac:dyDescent="0.2">
      <c r="A260" s="15" t="s">
        <v>257</v>
      </c>
      <c r="B260" s="11" t="s">
        <v>992</v>
      </c>
      <c r="C260" s="17">
        <v>0.3</v>
      </c>
      <c r="D260" s="17">
        <v>0</v>
      </c>
      <c r="E260" s="23">
        <f t="shared" si="2"/>
        <v>0</v>
      </c>
    </row>
    <row r="261" spans="1:5" s="10" customFormat="1" ht="22.5" x14ac:dyDescent="0.2">
      <c r="A261" s="15" t="s">
        <v>258</v>
      </c>
      <c r="B261" s="11" t="s">
        <v>993</v>
      </c>
      <c r="C261" s="17">
        <v>91.8</v>
      </c>
      <c r="D261" s="17">
        <v>55.9</v>
      </c>
      <c r="E261" s="23">
        <f t="shared" si="2"/>
        <v>60.893246187363836</v>
      </c>
    </row>
    <row r="262" spans="1:5" s="10" customFormat="1" ht="56.25" x14ac:dyDescent="0.2">
      <c r="A262" s="15" t="s">
        <v>259</v>
      </c>
      <c r="B262" s="11" t="s">
        <v>994</v>
      </c>
      <c r="C262" s="17">
        <v>91.8</v>
      </c>
      <c r="D262" s="17">
        <v>55.9</v>
      </c>
      <c r="E262" s="23">
        <f t="shared" si="2"/>
        <v>60.893246187363836</v>
      </c>
    </row>
    <row r="263" spans="1:5" s="10" customFormat="1" ht="22.5" x14ac:dyDescent="0.2">
      <c r="A263" s="15" t="s">
        <v>260</v>
      </c>
      <c r="B263" s="11" t="s">
        <v>995</v>
      </c>
      <c r="C263" s="17">
        <v>165.1</v>
      </c>
      <c r="D263" s="17">
        <v>0</v>
      </c>
      <c r="E263" s="23">
        <f t="shared" si="2"/>
        <v>0</v>
      </c>
    </row>
    <row r="264" spans="1:5" s="14" customFormat="1" ht="45" x14ac:dyDescent="0.2">
      <c r="A264" s="15" t="s">
        <v>261</v>
      </c>
      <c r="B264" s="11" t="s">
        <v>996</v>
      </c>
      <c r="C264" s="17">
        <v>165.1</v>
      </c>
      <c r="D264" s="17">
        <v>0</v>
      </c>
      <c r="E264" s="23">
        <f t="shared" ref="E264:E327" si="3">D264/C264*100</f>
        <v>0</v>
      </c>
    </row>
    <row r="265" spans="1:5" s="14" customFormat="1" ht="11.25" x14ac:dyDescent="0.2">
      <c r="A265" s="15" t="s">
        <v>262</v>
      </c>
      <c r="B265" s="11" t="s">
        <v>997</v>
      </c>
      <c r="C265" s="17">
        <v>61703.1636</v>
      </c>
      <c r="D265" s="17">
        <v>22066.377359999999</v>
      </c>
      <c r="E265" s="23">
        <f t="shared" si="3"/>
        <v>35.762149090196729</v>
      </c>
    </row>
    <row r="266" spans="1:5" s="10" customFormat="1" ht="22.5" x14ac:dyDescent="0.2">
      <c r="A266" s="15" t="s">
        <v>263</v>
      </c>
      <c r="B266" s="11" t="s">
        <v>998</v>
      </c>
      <c r="C266" s="17">
        <v>0</v>
      </c>
      <c r="D266" s="17">
        <v>0.2</v>
      </c>
      <c r="E266" s="23">
        <v>0</v>
      </c>
    </row>
    <row r="267" spans="1:5" s="10" customFormat="1" ht="22.5" x14ac:dyDescent="0.2">
      <c r="A267" s="15" t="s">
        <v>264</v>
      </c>
      <c r="B267" s="11" t="s">
        <v>999</v>
      </c>
      <c r="C267" s="17">
        <v>40569.199999999997</v>
      </c>
      <c r="D267" s="17">
        <v>14527.334369999999</v>
      </c>
      <c r="E267" s="23">
        <f t="shared" si="3"/>
        <v>35.808777027893079</v>
      </c>
    </row>
    <row r="268" spans="1:5" s="10" customFormat="1" ht="22.5" x14ac:dyDescent="0.2">
      <c r="A268" s="15" t="s">
        <v>265</v>
      </c>
      <c r="B268" s="11" t="s">
        <v>1000</v>
      </c>
      <c r="C268" s="17">
        <v>5208.08</v>
      </c>
      <c r="D268" s="17">
        <v>1294.6554599999999</v>
      </c>
      <c r="E268" s="23">
        <f t="shared" si="3"/>
        <v>24.858593954009923</v>
      </c>
    </row>
    <row r="269" spans="1:5" s="14" customFormat="1" ht="22.5" x14ac:dyDescent="0.2">
      <c r="A269" s="15" t="s">
        <v>266</v>
      </c>
      <c r="B269" s="11" t="s">
        <v>1001</v>
      </c>
      <c r="C269" s="17">
        <v>12024.5836</v>
      </c>
      <c r="D269" s="17">
        <v>4268.2107300000007</v>
      </c>
      <c r="E269" s="23">
        <f t="shared" si="3"/>
        <v>35.495705065412828</v>
      </c>
    </row>
    <row r="270" spans="1:5" s="10" customFormat="1" ht="22.5" x14ac:dyDescent="0.2">
      <c r="A270" s="15" t="s">
        <v>267</v>
      </c>
      <c r="B270" s="11" t="s">
        <v>1002</v>
      </c>
      <c r="C270" s="17">
        <v>363.7</v>
      </c>
      <c r="D270" s="17">
        <v>308.298</v>
      </c>
      <c r="E270" s="23">
        <f t="shared" si="3"/>
        <v>84.767115754742932</v>
      </c>
    </row>
    <row r="271" spans="1:5" s="10" customFormat="1" ht="22.5" x14ac:dyDescent="0.2">
      <c r="A271" s="15" t="s">
        <v>268</v>
      </c>
      <c r="B271" s="11" t="s">
        <v>1003</v>
      </c>
      <c r="C271" s="17">
        <v>1875.6</v>
      </c>
      <c r="D271" s="17">
        <v>952.8488000000001</v>
      </c>
      <c r="E271" s="23">
        <f t="shared" si="3"/>
        <v>50.802345915973568</v>
      </c>
    </row>
    <row r="272" spans="1:5" s="10" customFormat="1" ht="22.5" x14ac:dyDescent="0.2">
      <c r="A272" s="15" t="s">
        <v>269</v>
      </c>
      <c r="B272" s="11" t="s">
        <v>1004</v>
      </c>
      <c r="C272" s="17">
        <v>1662</v>
      </c>
      <c r="D272" s="17">
        <v>714.83</v>
      </c>
      <c r="E272" s="23">
        <f t="shared" si="3"/>
        <v>43.010228640192544</v>
      </c>
    </row>
    <row r="273" spans="1:5" s="10" customFormat="1" ht="11.25" x14ac:dyDescent="0.2">
      <c r="A273" s="15" t="s">
        <v>270</v>
      </c>
      <c r="B273" s="11" t="s">
        <v>1005</v>
      </c>
      <c r="C273" s="17">
        <v>2278998.2724000001</v>
      </c>
      <c r="D273" s="17">
        <v>672533.22994000011</v>
      </c>
      <c r="E273" s="23">
        <f t="shared" si="3"/>
        <v>29.510036847538245</v>
      </c>
    </row>
    <row r="274" spans="1:5" s="10" customFormat="1" ht="22.5" x14ac:dyDescent="0.2">
      <c r="A274" s="15" t="s">
        <v>271</v>
      </c>
      <c r="B274" s="11" t="s">
        <v>1006</v>
      </c>
      <c r="C274" s="17">
        <v>17556.060399999998</v>
      </c>
      <c r="D274" s="17">
        <v>8506.4028900000012</v>
      </c>
      <c r="E274" s="23">
        <f t="shared" si="3"/>
        <v>48.452800321876325</v>
      </c>
    </row>
    <row r="275" spans="1:5" s="10" customFormat="1" ht="22.5" x14ac:dyDescent="0.2">
      <c r="A275" s="15" t="s">
        <v>272</v>
      </c>
      <c r="B275" s="11" t="s">
        <v>1007</v>
      </c>
      <c r="C275" s="17">
        <v>5753.3</v>
      </c>
      <c r="D275" s="17">
        <v>3053.2718999999997</v>
      </c>
      <c r="E275" s="23">
        <f t="shared" si="3"/>
        <v>53.069923348339209</v>
      </c>
    </row>
    <row r="276" spans="1:5" s="10" customFormat="1" ht="22.5" x14ac:dyDescent="0.2">
      <c r="A276" s="15" t="s">
        <v>273</v>
      </c>
      <c r="B276" s="11" t="s">
        <v>1008</v>
      </c>
      <c r="C276" s="17">
        <v>2888.1</v>
      </c>
      <c r="D276" s="17">
        <v>1673.01558</v>
      </c>
      <c r="E276" s="23">
        <f t="shared" si="3"/>
        <v>57.927896540978494</v>
      </c>
    </row>
    <row r="277" spans="1:5" s="14" customFormat="1" ht="22.5" x14ac:dyDescent="0.2">
      <c r="A277" s="15" t="s">
        <v>274</v>
      </c>
      <c r="B277" s="28" t="s">
        <v>1009</v>
      </c>
      <c r="C277" s="23">
        <v>7535.7</v>
      </c>
      <c r="D277" s="23">
        <v>2959.7914100000003</v>
      </c>
      <c r="E277" s="23">
        <f t="shared" si="3"/>
        <v>39.276927292753165</v>
      </c>
    </row>
    <row r="278" spans="1:5" s="14" customFormat="1" ht="22.5" x14ac:dyDescent="0.2">
      <c r="A278" s="15" t="s">
        <v>275</v>
      </c>
      <c r="B278" s="11" t="s">
        <v>1010</v>
      </c>
      <c r="C278" s="17">
        <v>486.93</v>
      </c>
      <c r="D278" s="17">
        <v>278.73539</v>
      </c>
      <c r="E278" s="23">
        <f t="shared" si="3"/>
        <v>57.243421025609429</v>
      </c>
    </row>
    <row r="279" spans="1:5" s="14" customFormat="1" ht="22.5" x14ac:dyDescent="0.2">
      <c r="A279" s="15" t="s">
        <v>276</v>
      </c>
      <c r="B279" s="11" t="s">
        <v>1011</v>
      </c>
      <c r="C279" s="17">
        <v>246.7304</v>
      </c>
      <c r="D279" s="17">
        <v>90.202780000000004</v>
      </c>
      <c r="E279" s="23">
        <f t="shared" si="3"/>
        <v>36.559248475258826</v>
      </c>
    </row>
    <row r="280" spans="1:5" s="14" customFormat="1" ht="22.5" x14ac:dyDescent="0.2">
      <c r="A280" s="15" t="s">
        <v>277</v>
      </c>
      <c r="B280" s="11" t="s">
        <v>1012</v>
      </c>
      <c r="C280" s="17">
        <v>645.29999999999995</v>
      </c>
      <c r="D280" s="17">
        <v>451.38583</v>
      </c>
      <c r="E280" s="23">
        <f t="shared" si="3"/>
        <v>69.949764450643116</v>
      </c>
    </row>
    <row r="281" spans="1:5" s="10" customFormat="1" ht="11.25" x14ac:dyDescent="0.2">
      <c r="A281" s="15" t="s">
        <v>278</v>
      </c>
      <c r="B281" s="11" t="s">
        <v>1013</v>
      </c>
      <c r="C281" s="17">
        <v>2261442.2119999998</v>
      </c>
      <c r="D281" s="17">
        <v>664026.82704999996</v>
      </c>
      <c r="E281" s="23">
        <f t="shared" si="3"/>
        <v>29.36298011624805</v>
      </c>
    </row>
    <row r="282" spans="1:5" s="10" customFormat="1" ht="22.5" x14ac:dyDescent="0.2">
      <c r="A282" s="15" t="s">
        <v>279</v>
      </c>
      <c r="B282" s="11" t="s">
        <v>1014</v>
      </c>
      <c r="C282" s="17">
        <v>2238017.2999999998</v>
      </c>
      <c r="D282" s="17">
        <v>649513.77733000007</v>
      </c>
      <c r="E282" s="23">
        <f t="shared" si="3"/>
        <v>29.021838988018551</v>
      </c>
    </row>
    <row r="283" spans="1:5" s="10" customFormat="1" ht="11.25" x14ac:dyDescent="0.2">
      <c r="A283" s="15" t="s">
        <v>280</v>
      </c>
      <c r="B283" s="11" t="s">
        <v>1015</v>
      </c>
      <c r="C283" s="17">
        <v>15810.5</v>
      </c>
      <c r="D283" s="17">
        <v>7646.3967499999999</v>
      </c>
      <c r="E283" s="23">
        <f t="shared" si="3"/>
        <v>48.362776319534483</v>
      </c>
    </row>
    <row r="284" spans="1:5" s="10" customFormat="1" ht="11.25" x14ac:dyDescent="0.2">
      <c r="A284" s="15" t="s">
        <v>281</v>
      </c>
      <c r="B284" s="11" t="s">
        <v>1016</v>
      </c>
      <c r="C284" s="17">
        <v>871.1</v>
      </c>
      <c r="D284" s="17">
        <v>479.09990999999997</v>
      </c>
      <c r="E284" s="23">
        <f t="shared" si="3"/>
        <v>54.999415681322461</v>
      </c>
    </row>
    <row r="285" spans="1:5" s="10" customFormat="1" ht="11.25" x14ac:dyDescent="0.2">
      <c r="A285" s="15" t="s">
        <v>282</v>
      </c>
      <c r="B285" s="11" t="s">
        <v>1017</v>
      </c>
      <c r="C285" s="17">
        <v>1205.18</v>
      </c>
      <c r="D285" s="17">
        <v>783.63361999999995</v>
      </c>
      <c r="E285" s="23">
        <f t="shared" si="3"/>
        <v>65.022122836422767</v>
      </c>
    </row>
    <row r="286" spans="1:5" s="10" customFormat="1" ht="11.25" x14ac:dyDescent="0.2">
      <c r="A286" s="15" t="s">
        <v>283</v>
      </c>
      <c r="B286" s="11" t="s">
        <v>1018</v>
      </c>
      <c r="C286" s="17">
        <v>130.49299999999999</v>
      </c>
      <c r="D286" s="17">
        <v>112.18563</v>
      </c>
      <c r="E286" s="23">
        <f t="shared" si="3"/>
        <v>85.970611450422624</v>
      </c>
    </row>
    <row r="287" spans="1:5" s="10" customFormat="1" ht="11.25" x14ac:dyDescent="0.2">
      <c r="A287" s="15" t="s">
        <v>284</v>
      </c>
      <c r="B287" s="11" t="s">
        <v>1019</v>
      </c>
      <c r="C287" s="17">
        <v>5407.6390000000001</v>
      </c>
      <c r="D287" s="17">
        <v>5491.7338099999997</v>
      </c>
      <c r="E287" s="23">
        <f t="shared" si="3"/>
        <v>101.55511138964712</v>
      </c>
    </row>
    <row r="288" spans="1:5" s="10" customFormat="1" ht="22.5" x14ac:dyDescent="0.2">
      <c r="A288" s="15" t="s">
        <v>285</v>
      </c>
      <c r="B288" s="11" t="s">
        <v>1020</v>
      </c>
      <c r="C288" s="17">
        <v>0</v>
      </c>
      <c r="D288" s="17">
        <v>0</v>
      </c>
      <c r="E288" s="23">
        <v>0</v>
      </c>
    </row>
    <row r="289" spans="1:5" s="10" customFormat="1" ht="21.75" x14ac:dyDescent="0.2">
      <c r="A289" s="22" t="s">
        <v>286</v>
      </c>
      <c r="B289" s="13" t="s">
        <v>1021</v>
      </c>
      <c r="C289" s="19">
        <v>780340.14405999996</v>
      </c>
      <c r="D289" s="19">
        <v>368006.30439</v>
      </c>
      <c r="E289" s="18">
        <f t="shared" si="3"/>
        <v>47.159729919226635</v>
      </c>
    </row>
    <row r="290" spans="1:5" s="14" customFormat="1" ht="11.25" x14ac:dyDescent="0.2">
      <c r="A290" s="15" t="s">
        <v>287</v>
      </c>
      <c r="B290" s="11" t="s">
        <v>1022</v>
      </c>
      <c r="C290" s="17">
        <v>951.6</v>
      </c>
      <c r="D290" s="17">
        <v>1134.1040399999999</v>
      </c>
      <c r="E290" s="23">
        <f t="shared" si="3"/>
        <v>119.17865069356873</v>
      </c>
    </row>
    <row r="291" spans="1:5" s="14" customFormat="1" ht="22.5" x14ac:dyDescent="0.2">
      <c r="A291" s="15" t="s">
        <v>288</v>
      </c>
      <c r="B291" s="11" t="s">
        <v>1023</v>
      </c>
      <c r="C291" s="17">
        <v>339.6</v>
      </c>
      <c r="D291" s="17">
        <v>208.30404000000001</v>
      </c>
      <c r="E291" s="23">
        <f t="shared" si="3"/>
        <v>61.338056537102467</v>
      </c>
    </row>
    <row r="292" spans="1:5" s="10" customFormat="1" ht="22.5" x14ac:dyDescent="0.2">
      <c r="A292" s="15" t="s">
        <v>289</v>
      </c>
      <c r="B292" s="11" t="s">
        <v>1024</v>
      </c>
      <c r="C292" s="17">
        <v>612</v>
      </c>
      <c r="D292" s="17">
        <v>726</v>
      </c>
      <c r="E292" s="23">
        <f t="shared" si="3"/>
        <v>118.62745098039215</v>
      </c>
    </row>
    <row r="293" spans="1:5" s="10" customFormat="1" ht="22.5" x14ac:dyDescent="0.2">
      <c r="A293" s="15" t="s">
        <v>290</v>
      </c>
      <c r="B293" s="11" t="s">
        <v>1025</v>
      </c>
      <c r="C293" s="17">
        <v>0</v>
      </c>
      <c r="D293" s="17">
        <v>199.8</v>
      </c>
      <c r="E293" s="23">
        <v>0</v>
      </c>
    </row>
    <row r="294" spans="1:5" s="10" customFormat="1" ht="45" x14ac:dyDescent="0.2">
      <c r="A294" s="15" t="s">
        <v>291</v>
      </c>
      <c r="B294" s="11" t="s">
        <v>1026</v>
      </c>
      <c r="C294" s="17">
        <v>111458.118</v>
      </c>
      <c r="D294" s="17">
        <v>50429.70493</v>
      </c>
      <c r="E294" s="23">
        <f t="shared" si="3"/>
        <v>45.245430153414219</v>
      </c>
    </row>
    <row r="295" spans="1:5" s="10" customFormat="1" ht="67.5" x14ac:dyDescent="0.2">
      <c r="A295" s="15" t="s">
        <v>292</v>
      </c>
      <c r="B295" s="11" t="s">
        <v>1027</v>
      </c>
      <c r="C295" s="17">
        <v>372.9</v>
      </c>
      <c r="D295" s="17">
        <v>336.15813000000003</v>
      </c>
      <c r="E295" s="23">
        <f t="shared" si="3"/>
        <v>90.146991150442489</v>
      </c>
    </row>
    <row r="296" spans="1:5" s="10" customFormat="1" ht="67.5" x14ac:dyDescent="0.2">
      <c r="A296" s="15" t="s">
        <v>293</v>
      </c>
      <c r="B296" s="11" t="s">
        <v>1028</v>
      </c>
      <c r="C296" s="17">
        <v>1270.5</v>
      </c>
      <c r="D296" s="17">
        <v>907.46540000000005</v>
      </c>
      <c r="E296" s="23">
        <f t="shared" si="3"/>
        <v>71.42584809130264</v>
      </c>
    </row>
    <row r="297" spans="1:5" s="10" customFormat="1" ht="56.25" x14ac:dyDescent="0.2">
      <c r="A297" s="15" t="s">
        <v>294</v>
      </c>
      <c r="B297" s="11" t="s">
        <v>1029</v>
      </c>
      <c r="C297" s="17">
        <v>1270.5</v>
      </c>
      <c r="D297" s="17">
        <v>907.46540000000005</v>
      </c>
      <c r="E297" s="23">
        <f t="shared" si="3"/>
        <v>71.42584809130264</v>
      </c>
    </row>
    <row r="298" spans="1:5" s="14" customFormat="1" ht="67.5" x14ac:dyDescent="0.2">
      <c r="A298" s="15" t="s">
        <v>295</v>
      </c>
      <c r="B298" s="28" t="s">
        <v>1030</v>
      </c>
      <c r="C298" s="23">
        <v>372.9</v>
      </c>
      <c r="D298" s="23">
        <v>336.15813000000003</v>
      </c>
      <c r="E298" s="23">
        <f t="shared" si="3"/>
        <v>90.146991150442489</v>
      </c>
    </row>
    <row r="299" spans="1:5" s="14" customFormat="1" ht="56.25" x14ac:dyDescent="0.2">
      <c r="A299" s="15" t="s">
        <v>296</v>
      </c>
      <c r="B299" s="11" t="s">
        <v>1031</v>
      </c>
      <c r="C299" s="17">
        <v>103358</v>
      </c>
      <c r="D299" s="17">
        <v>46562.459990000003</v>
      </c>
      <c r="E299" s="23">
        <f t="shared" si="3"/>
        <v>45.049691354321872</v>
      </c>
    </row>
    <row r="300" spans="1:5" s="14" customFormat="1" ht="56.25" x14ac:dyDescent="0.2">
      <c r="A300" s="15" t="s">
        <v>297</v>
      </c>
      <c r="B300" s="11" t="s">
        <v>1032</v>
      </c>
      <c r="C300" s="17">
        <v>0</v>
      </c>
      <c r="D300" s="17">
        <v>9.6880000000000006</v>
      </c>
      <c r="E300" s="23">
        <v>0</v>
      </c>
    </row>
    <row r="301" spans="1:5" s="14" customFormat="1" ht="56.25" x14ac:dyDescent="0.2">
      <c r="A301" s="15" t="s">
        <v>298</v>
      </c>
      <c r="B301" s="11" t="s">
        <v>1033</v>
      </c>
      <c r="C301" s="17">
        <v>3561</v>
      </c>
      <c r="D301" s="17">
        <v>847.02301999999997</v>
      </c>
      <c r="E301" s="23">
        <f t="shared" si="3"/>
        <v>23.786099971918002</v>
      </c>
    </row>
    <row r="302" spans="1:5" s="10" customFormat="1" ht="56.25" x14ac:dyDescent="0.2">
      <c r="A302" s="15" t="s">
        <v>299</v>
      </c>
      <c r="B302" s="11" t="s">
        <v>1034</v>
      </c>
      <c r="C302" s="17">
        <v>0</v>
      </c>
      <c r="D302" s="17">
        <v>113.5615</v>
      </c>
      <c r="E302" s="23">
        <v>0</v>
      </c>
    </row>
    <row r="303" spans="1:5" s="10" customFormat="1" ht="56.25" x14ac:dyDescent="0.2">
      <c r="A303" s="15" t="s">
        <v>300</v>
      </c>
      <c r="B303" s="11" t="s">
        <v>1035</v>
      </c>
      <c r="C303" s="17">
        <v>0</v>
      </c>
      <c r="D303" s="17">
        <v>9.6880000000000006</v>
      </c>
      <c r="E303" s="23">
        <v>0</v>
      </c>
    </row>
    <row r="304" spans="1:5" s="10" customFormat="1" ht="56.25" x14ac:dyDescent="0.2">
      <c r="A304" s="15" t="s">
        <v>301</v>
      </c>
      <c r="B304" s="11" t="s">
        <v>1036</v>
      </c>
      <c r="C304" s="17">
        <v>0</v>
      </c>
      <c r="D304" s="17">
        <v>3.36</v>
      </c>
      <c r="E304" s="23">
        <v>0</v>
      </c>
    </row>
    <row r="305" spans="1:5" s="10" customFormat="1" ht="56.25" x14ac:dyDescent="0.2">
      <c r="A305" s="15" t="s">
        <v>302</v>
      </c>
      <c r="B305" s="11" t="s">
        <v>1037</v>
      </c>
      <c r="C305" s="17">
        <v>103358</v>
      </c>
      <c r="D305" s="17">
        <v>46562.459990000003</v>
      </c>
      <c r="E305" s="23">
        <f t="shared" si="3"/>
        <v>45.049691354321872</v>
      </c>
    </row>
    <row r="306" spans="1:5" s="10" customFormat="1" ht="56.25" x14ac:dyDescent="0.2">
      <c r="A306" s="15" t="s">
        <v>303</v>
      </c>
      <c r="B306" s="11" t="s">
        <v>1038</v>
      </c>
      <c r="C306" s="17">
        <v>3561</v>
      </c>
      <c r="D306" s="17">
        <v>843.66302000000007</v>
      </c>
      <c r="E306" s="23">
        <f t="shared" si="3"/>
        <v>23.691744453805114</v>
      </c>
    </row>
    <row r="307" spans="1:5" s="10" customFormat="1" ht="56.25" x14ac:dyDescent="0.2">
      <c r="A307" s="15" t="s">
        <v>304</v>
      </c>
      <c r="B307" s="11" t="s">
        <v>1039</v>
      </c>
      <c r="C307" s="17">
        <v>0</v>
      </c>
      <c r="D307" s="17">
        <v>113.5615</v>
      </c>
      <c r="E307" s="23">
        <v>0</v>
      </c>
    </row>
    <row r="308" spans="1:5" s="10" customFormat="1" ht="56.25" x14ac:dyDescent="0.2">
      <c r="A308" s="15" t="s">
        <v>305</v>
      </c>
      <c r="B308" s="11" t="s">
        <v>1040</v>
      </c>
      <c r="C308" s="17">
        <v>136.9</v>
      </c>
      <c r="D308" s="17">
        <v>44.521589999999996</v>
      </c>
      <c r="E308" s="23">
        <f t="shared" si="3"/>
        <v>32.521249086924762</v>
      </c>
    </row>
    <row r="309" spans="1:5" s="10" customFormat="1" ht="56.25" x14ac:dyDescent="0.2">
      <c r="A309" s="15" t="s">
        <v>306</v>
      </c>
      <c r="B309" s="11" t="s">
        <v>1041</v>
      </c>
      <c r="C309" s="17">
        <v>0</v>
      </c>
      <c r="D309" s="17">
        <v>309.43809999999996</v>
      </c>
      <c r="E309" s="23">
        <v>0</v>
      </c>
    </row>
    <row r="310" spans="1:5" s="10" customFormat="1" ht="56.25" x14ac:dyDescent="0.2">
      <c r="A310" s="15" t="s">
        <v>307</v>
      </c>
      <c r="B310" s="11" t="s">
        <v>1042</v>
      </c>
      <c r="C310" s="17">
        <v>2755</v>
      </c>
      <c r="D310" s="17">
        <v>1279.7262000000001</v>
      </c>
      <c r="E310" s="23">
        <f t="shared" si="3"/>
        <v>46.451041742286755</v>
      </c>
    </row>
    <row r="311" spans="1:5" s="14" customFormat="1" ht="56.25" x14ac:dyDescent="0.2">
      <c r="A311" s="15" t="s">
        <v>308</v>
      </c>
      <c r="B311" s="11" t="s">
        <v>1043</v>
      </c>
      <c r="C311" s="17">
        <v>0</v>
      </c>
      <c r="D311" s="17">
        <v>15.845000000000001</v>
      </c>
      <c r="E311" s="23">
        <v>0</v>
      </c>
    </row>
    <row r="312" spans="1:5" s="14" customFormat="1" ht="56.25" x14ac:dyDescent="0.2">
      <c r="A312" s="15" t="s">
        <v>309</v>
      </c>
      <c r="B312" s="11" t="s">
        <v>1044</v>
      </c>
      <c r="C312" s="17">
        <v>3.8180000000000001</v>
      </c>
      <c r="D312" s="17">
        <v>3.8180000000000001</v>
      </c>
      <c r="E312" s="23">
        <f t="shared" si="3"/>
        <v>100</v>
      </c>
    </row>
    <row r="313" spans="1:5" s="10" customFormat="1" ht="56.25" x14ac:dyDescent="0.2">
      <c r="A313" s="15" t="s">
        <v>310</v>
      </c>
      <c r="B313" s="11" t="s">
        <v>1045</v>
      </c>
      <c r="C313" s="17">
        <v>136.9</v>
      </c>
      <c r="D313" s="17">
        <v>44.521589999999996</v>
      </c>
      <c r="E313" s="23">
        <f t="shared" si="3"/>
        <v>32.521249086924762</v>
      </c>
    </row>
    <row r="314" spans="1:5" s="10" customFormat="1" ht="56.25" x14ac:dyDescent="0.2">
      <c r="A314" s="15" t="s">
        <v>311</v>
      </c>
      <c r="B314" s="11" t="s">
        <v>1046</v>
      </c>
      <c r="C314" s="17">
        <v>0</v>
      </c>
      <c r="D314" s="17">
        <v>309.43809999999996</v>
      </c>
      <c r="E314" s="23">
        <v>0</v>
      </c>
    </row>
    <row r="315" spans="1:5" s="10" customFormat="1" ht="56.25" x14ac:dyDescent="0.2">
      <c r="A315" s="15" t="s">
        <v>312</v>
      </c>
      <c r="B315" s="11" t="s">
        <v>1047</v>
      </c>
      <c r="C315" s="17">
        <v>2755</v>
      </c>
      <c r="D315" s="17">
        <v>1279.7262000000001</v>
      </c>
      <c r="E315" s="23">
        <f t="shared" si="3"/>
        <v>46.451041742286755</v>
      </c>
    </row>
    <row r="316" spans="1:5" s="10" customFormat="1" ht="56.25" x14ac:dyDescent="0.2">
      <c r="A316" s="15" t="s">
        <v>313</v>
      </c>
      <c r="B316" s="11" t="s">
        <v>1048</v>
      </c>
      <c r="C316" s="17">
        <v>0</v>
      </c>
      <c r="D316" s="17">
        <v>15.845000000000001</v>
      </c>
      <c r="E316" s="23">
        <v>0</v>
      </c>
    </row>
    <row r="317" spans="1:5" s="10" customFormat="1" ht="56.25" x14ac:dyDescent="0.2">
      <c r="A317" s="15" t="s">
        <v>314</v>
      </c>
      <c r="B317" s="11" t="s">
        <v>1049</v>
      </c>
      <c r="C317" s="17">
        <v>3.8180000000000001</v>
      </c>
      <c r="D317" s="17">
        <v>3.8180000000000001</v>
      </c>
      <c r="E317" s="23">
        <f t="shared" si="3"/>
        <v>100</v>
      </c>
    </row>
    <row r="318" spans="1:5" s="10" customFormat="1" ht="22.5" x14ac:dyDescent="0.2">
      <c r="A318" s="15" t="s">
        <v>315</v>
      </c>
      <c r="B318" s="11" t="s">
        <v>1050</v>
      </c>
      <c r="C318" s="17">
        <v>388679.11417000002</v>
      </c>
      <c r="D318" s="17">
        <v>186572.93124000001</v>
      </c>
      <c r="E318" s="23">
        <f t="shared" si="3"/>
        <v>48.001789763881405</v>
      </c>
    </row>
    <row r="319" spans="1:5" s="10" customFormat="1" ht="22.5" x14ac:dyDescent="0.2">
      <c r="A319" s="15" t="s">
        <v>316</v>
      </c>
      <c r="B319" s="11" t="s">
        <v>1051</v>
      </c>
      <c r="C319" s="17">
        <v>127530.2</v>
      </c>
      <c r="D319" s="17">
        <v>52495.336109999997</v>
      </c>
      <c r="E319" s="23">
        <f t="shared" si="3"/>
        <v>41.163062639280732</v>
      </c>
    </row>
    <row r="320" spans="1:5" s="10" customFormat="1" ht="33.75" x14ac:dyDescent="0.2">
      <c r="A320" s="15" t="s">
        <v>317</v>
      </c>
      <c r="B320" s="11" t="s">
        <v>1052</v>
      </c>
      <c r="C320" s="17">
        <v>37918.5</v>
      </c>
      <c r="D320" s="17">
        <v>3570.9127899999999</v>
      </c>
      <c r="E320" s="23">
        <f t="shared" si="3"/>
        <v>9.4173366298772354</v>
      </c>
    </row>
    <row r="321" spans="1:5" s="10" customFormat="1" ht="33.75" x14ac:dyDescent="0.2">
      <c r="A321" s="15" t="s">
        <v>318</v>
      </c>
      <c r="B321" s="11" t="s">
        <v>1053</v>
      </c>
      <c r="C321" s="17">
        <v>59933.4</v>
      </c>
      <c r="D321" s="17">
        <v>13953.84302</v>
      </c>
      <c r="E321" s="23">
        <f t="shared" si="3"/>
        <v>23.2822483289785</v>
      </c>
    </row>
    <row r="322" spans="1:5" s="10" customFormat="1" ht="33.75" x14ac:dyDescent="0.2">
      <c r="A322" s="15" t="s">
        <v>319</v>
      </c>
      <c r="B322" s="11" t="s">
        <v>1054</v>
      </c>
      <c r="C322" s="17">
        <v>22730.7</v>
      </c>
      <c r="D322" s="17">
        <v>30133.626749999999</v>
      </c>
      <c r="E322" s="23">
        <f t="shared" si="3"/>
        <v>132.56796645065921</v>
      </c>
    </row>
    <row r="323" spans="1:5" s="10" customFormat="1" ht="33.75" x14ac:dyDescent="0.2">
      <c r="A323" s="15" t="s">
        <v>320</v>
      </c>
      <c r="B323" s="11" t="s">
        <v>1055</v>
      </c>
      <c r="C323" s="17">
        <v>6947.6</v>
      </c>
      <c r="D323" s="17">
        <v>4836.9535500000002</v>
      </c>
      <c r="E323" s="23">
        <f t="shared" si="3"/>
        <v>69.620495566814427</v>
      </c>
    </row>
    <row r="324" spans="1:5" s="14" customFormat="1" ht="33.75" x14ac:dyDescent="0.2">
      <c r="A324" s="15" t="s">
        <v>321</v>
      </c>
      <c r="B324" s="11" t="s">
        <v>1056</v>
      </c>
      <c r="C324" s="17">
        <v>261148.91416999997</v>
      </c>
      <c r="D324" s="17">
        <v>134077.59513</v>
      </c>
      <c r="E324" s="23">
        <f t="shared" si="3"/>
        <v>51.341433126817279</v>
      </c>
    </row>
    <row r="325" spans="1:5" s="14" customFormat="1" ht="33.75" x14ac:dyDescent="0.2">
      <c r="A325" s="15" t="s">
        <v>322</v>
      </c>
      <c r="B325" s="11" t="s">
        <v>1057</v>
      </c>
      <c r="C325" s="17">
        <v>289.2</v>
      </c>
      <c r="D325" s="17">
        <v>3886.38454</v>
      </c>
      <c r="E325" s="23" t="s">
        <v>1761</v>
      </c>
    </row>
    <row r="326" spans="1:5" s="10" customFormat="1" ht="33.75" x14ac:dyDescent="0.2">
      <c r="A326" s="15" t="s">
        <v>323</v>
      </c>
      <c r="B326" s="11" t="s">
        <v>1058</v>
      </c>
      <c r="C326" s="17">
        <v>44468.150170000001</v>
      </c>
      <c r="D326" s="17">
        <v>28934.477309999998</v>
      </c>
      <c r="E326" s="23">
        <f t="shared" si="3"/>
        <v>65.06786812445452</v>
      </c>
    </row>
    <row r="327" spans="1:5" s="10" customFormat="1" ht="33.75" x14ac:dyDescent="0.2">
      <c r="A327" s="15" t="s">
        <v>324</v>
      </c>
      <c r="B327" s="11" t="s">
        <v>1059</v>
      </c>
      <c r="C327" s="17">
        <v>49683.9</v>
      </c>
      <c r="D327" s="17">
        <v>27851.758809999999</v>
      </c>
      <c r="E327" s="23">
        <f t="shared" si="3"/>
        <v>56.05791576345657</v>
      </c>
    </row>
    <row r="328" spans="1:5" s="10" customFormat="1" ht="33.75" x14ac:dyDescent="0.2">
      <c r="A328" s="15" t="s">
        <v>325</v>
      </c>
      <c r="B328" s="11" t="s">
        <v>1060</v>
      </c>
      <c r="C328" s="17">
        <v>1637.69</v>
      </c>
      <c r="D328" s="17">
        <v>1222.3800000000001</v>
      </c>
      <c r="E328" s="23">
        <f t="shared" ref="E328:E391" si="4">D328/C328*100</f>
        <v>74.640499728275813</v>
      </c>
    </row>
    <row r="329" spans="1:5" s="10" customFormat="1" ht="33.75" x14ac:dyDescent="0.2">
      <c r="A329" s="15" t="s">
        <v>326</v>
      </c>
      <c r="B329" s="11" t="s">
        <v>1061</v>
      </c>
      <c r="C329" s="17">
        <v>125206.855</v>
      </c>
      <c r="D329" s="17">
        <v>62474.429349999999</v>
      </c>
      <c r="E329" s="23">
        <f t="shared" si="4"/>
        <v>49.896971974897063</v>
      </c>
    </row>
    <row r="330" spans="1:5" s="10" customFormat="1" ht="33.75" x14ac:dyDescent="0.2">
      <c r="A330" s="15" t="s">
        <v>327</v>
      </c>
      <c r="B330" s="11" t="s">
        <v>1062</v>
      </c>
      <c r="C330" s="17">
        <v>39863.118999999999</v>
      </c>
      <c r="D330" s="17">
        <v>9708.1651199999997</v>
      </c>
      <c r="E330" s="23">
        <f t="shared" si="4"/>
        <v>24.35375194800989</v>
      </c>
    </row>
    <row r="331" spans="1:5" s="10" customFormat="1" ht="45" x14ac:dyDescent="0.2">
      <c r="A331" s="15" t="s">
        <v>328</v>
      </c>
      <c r="B331" s="11" t="s">
        <v>1063</v>
      </c>
      <c r="C331" s="17">
        <v>92155.845000000001</v>
      </c>
      <c r="D331" s="17">
        <v>59600.267599999999</v>
      </c>
      <c r="E331" s="23">
        <f t="shared" si="4"/>
        <v>64.673345027653966</v>
      </c>
    </row>
    <row r="332" spans="1:5" s="10" customFormat="1" ht="45" x14ac:dyDescent="0.2">
      <c r="A332" s="15" t="s">
        <v>329</v>
      </c>
      <c r="B332" s="11" t="s">
        <v>1064</v>
      </c>
      <c r="C332" s="17">
        <v>72716.3</v>
      </c>
      <c r="D332" s="17">
        <v>24856.401899999997</v>
      </c>
      <c r="E332" s="23">
        <f t="shared" si="4"/>
        <v>34.182709928860511</v>
      </c>
    </row>
    <row r="333" spans="1:5" s="10" customFormat="1" ht="56.25" x14ac:dyDescent="0.2">
      <c r="A333" s="15" t="s">
        <v>330</v>
      </c>
      <c r="B333" s="11" t="s">
        <v>1065</v>
      </c>
      <c r="C333" s="17">
        <v>8809</v>
      </c>
      <c r="D333" s="17">
        <v>1878.5046499999999</v>
      </c>
      <c r="E333" s="23">
        <f t="shared" si="4"/>
        <v>21.324834260415482</v>
      </c>
    </row>
    <row r="334" spans="1:5" s="14" customFormat="1" ht="56.25" x14ac:dyDescent="0.2">
      <c r="A334" s="15" t="s">
        <v>331</v>
      </c>
      <c r="B334" s="28" t="s">
        <v>1066</v>
      </c>
      <c r="C334" s="23">
        <v>28865.5</v>
      </c>
      <c r="D334" s="23">
        <v>2804.6047899999999</v>
      </c>
      <c r="E334" s="23">
        <f t="shared" si="4"/>
        <v>9.716113665101938</v>
      </c>
    </row>
    <row r="335" spans="1:5" s="14" customFormat="1" ht="56.25" x14ac:dyDescent="0.2">
      <c r="A335" s="15" t="s">
        <v>332</v>
      </c>
      <c r="B335" s="11" t="s">
        <v>1067</v>
      </c>
      <c r="C335" s="17">
        <v>33425.4</v>
      </c>
      <c r="D335" s="17">
        <v>18621.32186</v>
      </c>
      <c r="E335" s="23">
        <f t="shared" si="4"/>
        <v>55.710094299544657</v>
      </c>
    </row>
    <row r="336" spans="1:5" s="14" customFormat="1" ht="56.25" x14ac:dyDescent="0.2">
      <c r="A336" s="15" t="s">
        <v>333</v>
      </c>
      <c r="B336" s="11" t="s">
        <v>1068</v>
      </c>
      <c r="C336" s="17">
        <v>1616.4</v>
      </c>
      <c r="D336" s="17">
        <v>1551.9706000000001</v>
      </c>
      <c r="E336" s="23">
        <f t="shared" si="4"/>
        <v>96.014018807225938</v>
      </c>
    </row>
    <row r="337" spans="1:5" s="14" customFormat="1" ht="45" x14ac:dyDescent="0.2">
      <c r="A337" s="15" t="s">
        <v>334</v>
      </c>
      <c r="B337" s="11" t="s">
        <v>1069</v>
      </c>
      <c r="C337" s="17">
        <v>19439.544999999998</v>
      </c>
      <c r="D337" s="17">
        <v>34743.865700000002</v>
      </c>
      <c r="E337" s="23">
        <f t="shared" si="4"/>
        <v>178.72777217779534</v>
      </c>
    </row>
    <row r="338" spans="1:5" s="10" customFormat="1" ht="33.75" x14ac:dyDescent="0.2">
      <c r="A338" s="15" t="s">
        <v>335</v>
      </c>
      <c r="B338" s="11" t="s">
        <v>1070</v>
      </c>
      <c r="C338" s="17">
        <v>0</v>
      </c>
      <c r="D338" s="17">
        <v>1008.74891</v>
      </c>
      <c r="E338" s="23">
        <v>0</v>
      </c>
    </row>
    <row r="339" spans="1:5" s="10" customFormat="1" ht="33.75" x14ac:dyDescent="0.2">
      <c r="A339" s="15" t="s">
        <v>336</v>
      </c>
      <c r="B339" s="11" t="s">
        <v>1071</v>
      </c>
      <c r="C339" s="17">
        <v>19439.544999999998</v>
      </c>
      <c r="D339" s="17">
        <v>33735.11679</v>
      </c>
      <c r="E339" s="23">
        <f t="shared" si="4"/>
        <v>173.5386131208318</v>
      </c>
    </row>
    <row r="340" spans="1:5" s="10" customFormat="1" ht="22.5" x14ac:dyDescent="0.2">
      <c r="A340" s="15" t="s">
        <v>337</v>
      </c>
      <c r="B340" s="11" t="s">
        <v>1072</v>
      </c>
      <c r="C340" s="17">
        <v>187095.46688999998</v>
      </c>
      <c r="D340" s="17">
        <v>70269.296579999995</v>
      </c>
      <c r="E340" s="23">
        <f t="shared" si="4"/>
        <v>37.55798991180999</v>
      </c>
    </row>
    <row r="341" spans="1:5" s="10" customFormat="1" ht="33.75" x14ac:dyDescent="0.2">
      <c r="A341" s="15" t="s">
        <v>338</v>
      </c>
      <c r="B341" s="11" t="s">
        <v>1073</v>
      </c>
      <c r="C341" s="17">
        <v>103982.59989</v>
      </c>
      <c r="D341" s="17">
        <v>41530.95695</v>
      </c>
      <c r="E341" s="23">
        <f t="shared" si="4"/>
        <v>39.940294812722826</v>
      </c>
    </row>
    <row r="342" spans="1:5" s="10" customFormat="1" ht="33.75" x14ac:dyDescent="0.2">
      <c r="A342" s="15" t="s">
        <v>339</v>
      </c>
      <c r="B342" s="11" t="s">
        <v>1074</v>
      </c>
      <c r="C342" s="17">
        <v>49386.3</v>
      </c>
      <c r="D342" s="17">
        <v>22080.391909999998</v>
      </c>
      <c r="E342" s="23">
        <f t="shared" si="4"/>
        <v>44.709548822244223</v>
      </c>
    </row>
    <row r="343" spans="1:5" s="10" customFormat="1" ht="33.75" x14ac:dyDescent="0.2">
      <c r="A343" s="15" t="s">
        <v>340</v>
      </c>
      <c r="B343" s="11" t="s">
        <v>1075</v>
      </c>
      <c r="C343" s="17">
        <v>19308.099999999999</v>
      </c>
      <c r="D343" s="17">
        <v>122.748</v>
      </c>
      <c r="E343" s="23">
        <f t="shared" si="4"/>
        <v>0.63573318969758819</v>
      </c>
    </row>
    <row r="344" spans="1:5" s="10" customFormat="1" ht="33.75" x14ac:dyDescent="0.2">
      <c r="A344" s="15" t="s">
        <v>341</v>
      </c>
      <c r="B344" s="11" t="s">
        <v>1076</v>
      </c>
      <c r="C344" s="17">
        <v>8162.4570000000003</v>
      </c>
      <c r="D344" s="17">
        <v>2007.2015900000001</v>
      </c>
      <c r="E344" s="23">
        <f t="shared" si="4"/>
        <v>24.590654382620329</v>
      </c>
    </row>
    <row r="345" spans="1:5" s="10" customFormat="1" ht="33.75" x14ac:dyDescent="0.2">
      <c r="A345" s="15" t="s">
        <v>342</v>
      </c>
      <c r="B345" s="11" t="s">
        <v>1077</v>
      </c>
      <c r="C345" s="17">
        <v>6256.01</v>
      </c>
      <c r="D345" s="17">
        <v>4527.9981299999999</v>
      </c>
      <c r="E345" s="23">
        <f t="shared" si="4"/>
        <v>72.378371038409455</v>
      </c>
    </row>
    <row r="346" spans="1:5" s="10" customFormat="1" ht="11.25" x14ac:dyDescent="0.2">
      <c r="A346" s="22" t="s">
        <v>343</v>
      </c>
      <c r="B346" s="13" t="s">
        <v>1078</v>
      </c>
      <c r="C346" s="19">
        <v>6663.1</v>
      </c>
      <c r="D346" s="19">
        <v>3153.5624500000004</v>
      </c>
      <c r="E346" s="18">
        <f t="shared" si="4"/>
        <v>47.32875763533491</v>
      </c>
    </row>
    <row r="347" spans="1:5" s="14" customFormat="1" ht="22.5" x14ac:dyDescent="0.2">
      <c r="A347" s="15" t="s">
        <v>344</v>
      </c>
      <c r="B347" s="11" t="s">
        <v>1079</v>
      </c>
      <c r="C347" s="17">
        <v>6663.1</v>
      </c>
      <c r="D347" s="17">
        <v>3153.5624500000004</v>
      </c>
      <c r="E347" s="23">
        <f t="shared" si="4"/>
        <v>47.32875763533491</v>
      </c>
    </row>
    <row r="348" spans="1:5" s="14" customFormat="1" ht="22.5" x14ac:dyDescent="0.2">
      <c r="A348" s="15" t="s">
        <v>345</v>
      </c>
      <c r="B348" s="11" t="s">
        <v>1080</v>
      </c>
      <c r="C348" s="17">
        <v>6663.1</v>
      </c>
      <c r="D348" s="17">
        <v>3153.5624500000004</v>
      </c>
      <c r="E348" s="23">
        <f t="shared" si="4"/>
        <v>47.32875763533491</v>
      </c>
    </row>
    <row r="349" spans="1:5" s="10" customFormat="1" ht="11.25" x14ac:dyDescent="0.2">
      <c r="A349" s="22" t="s">
        <v>346</v>
      </c>
      <c r="B349" s="13" t="s">
        <v>1081</v>
      </c>
      <c r="C349" s="19">
        <v>1044957.775</v>
      </c>
      <c r="D349" s="19">
        <v>399906.39983000001</v>
      </c>
      <c r="E349" s="18">
        <f t="shared" si="4"/>
        <v>38.270101376105842</v>
      </c>
    </row>
    <row r="350" spans="1:5" s="10" customFormat="1" ht="22.5" x14ac:dyDescent="0.2">
      <c r="A350" s="15" t="s">
        <v>347</v>
      </c>
      <c r="B350" s="11" t="s">
        <v>1082</v>
      </c>
      <c r="C350" s="17">
        <v>811471.2</v>
      </c>
      <c r="D350" s="17">
        <v>275816.59088999999</v>
      </c>
      <c r="E350" s="23">
        <f t="shared" si="4"/>
        <v>33.989695615814831</v>
      </c>
    </row>
    <row r="351" spans="1:5" s="10" customFormat="1" ht="33.75" x14ac:dyDescent="0.2">
      <c r="A351" s="15" t="s">
        <v>348</v>
      </c>
      <c r="B351" s="11" t="s">
        <v>1083</v>
      </c>
      <c r="C351" s="17">
        <v>1979.2</v>
      </c>
      <c r="D351" s="17">
        <v>637.07978000000003</v>
      </c>
      <c r="E351" s="23">
        <f t="shared" si="4"/>
        <v>32.188752021018594</v>
      </c>
    </row>
    <row r="352" spans="1:5" s="10" customFormat="1" ht="45" x14ac:dyDescent="0.2">
      <c r="A352" s="15" t="s">
        <v>349</v>
      </c>
      <c r="B352" s="11" t="s">
        <v>1084</v>
      </c>
      <c r="C352" s="17">
        <v>1979.2</v>
      </c>
      <c r="D352" s="17">
        <v>637.07978000000003</v>
      </c>
      <c r="E352" s="23">
        <f t="shared" si="4"/>
        <v>32.188752021018594</v>
      </c>
    </row>
    <row r="353" spans="1:5" s="10" customFormat="1" ht="45" x14ac:dyDescent="0.2">
      <c r="A353" s="15" t="s">
        <v>350</v>
      </c>
      <c r="B353" s="11" t="s">
        <v>1085</v>
      </c>
      <c r="C353" s="17">
        <v>4068.6</v>
      </c>
      <c r="D353" s="17">
        <v>1891.5663999999999</v>
      </c>
      <c r="E353" s="23">
        <f t="shared" si="4"/>
        <v>46.491825197856755</v>
      </c>
    </row>
    <row r="354" spans="1:5" s="10" customFormat="1" ht="67.5" x14ac:dyDescent="0.2">
      <c r="A354" s="15" t="s">
        <v>351</v>
      </c>
      <c r="B354" s="11" t="s">
        <v>1086</v>
      </c>
      <c r="C354" s="17">
        <v>4068.6</v>
      </c>
      <c r="D354" s="17">
        <v>1891.5663999999999</v>
      </c>
      <c r="E354" s="23">
        <f t="shared" si="4"/>
        <v>46.491825197856755</v>
      </c>
    </row>
    <row r="355" spans="1:5" s="14" customFormat="1" ht="33.75" x14ac:dyDescent="0.2">
      <c r="A355" s="15" t="s">
        <v>352</v>
      </c>
      <c r="B355" s="28" t="s">
        <v>1087</v>
      </c>
      <c r="C355" s="23">
        <v>15611.1</v>
      </c>
      <c r="D355" s="23">
        <v>1881.10247</v>
      </c>
      <c r="E355" s="23">
        <f t="shared" si="4"/>
        <v>12.04977528809629</v>
      </c>
    </row>
    <row r="356" spans="1:5" s="14" customFormat="1" ht="56.25" x14ac:dyDescent="0.2">
      <c r="A356" s="15" t="s">
        <v>353</v>
      </c>
      <c r="B356" s="11" t="s">
        <v>1088</v>
      </c>
      <c r="C356" s="17">
        <v>4103.5</v>
      </c>
      <c r="D356" s="17">
        <v>400.85748999999998</v>
      </c>
      <c r="E356" s="23">
        <f t="shared" si="4"/>
        <v>9.7686728402583167</v>
      </c>
    </row>
    <row r="357" spans="1:5" s="14" customFormat="1" ht="45" x14ac:dyDescent="0.2">
      <c r="A357" s="15" t="s">
        <v>354</v>
      </c>
      <c r="B357" s="11" t="s">
        <v>1089</v>
      </c>
      <c r="C357" s="17">
        <v>11059.5</v>
      </c>
      <c r="D357" s="17">
        <v>1451.00251</v>
      </c>
      <c r="E357" s="23">
        <f t="shared" si="4"/>
        <v>13.119964826619649</v>
      </c>
    </row>
    <row r="358" spans="1:5" s="14" customFormat="1" ht="45" x14ac:dyDescent="0.2">
      <c r="A358" s="15" t="s">
        <v>355</v>
      </c>
      <c r="B358" s="11" t="s">
        <v>1090</v>
      </c>
      <c r="C358" s="17">
        <v>448.1</v>
      </c>
      <c r="D358" s="17">
        <v>29.242470000000001</v>
      </c>
      <c r="E358" s="23">
        <f t="shared" si="4"/>
        <v>6.5258803838428925</v>
      </c>
    </row>
    <row r="359" spans="1:5" s="10" customFormat="1" ht="45" x14ac:dyDescent="0.2">
      <c r="A359" s="15" t="s">
        <v>356</v>
      </c>
      <c r="B359" s="11" t="s">
        <v>1091</v>
      </c>
      <c r="C359" s="17">
        <v>15544.5</v>
      </c>
      <c r="D359" s="17">
        <v>2662.5222400000002</v>
      </c>
      <c r="E359" s="23">
        <f t="shared" si="4"/>
        <v>17.128387789893534</v>
      </c>
    </row>
    <row r="360" spans="1:5" s="10" customFormat="1" ht="67.5" x14ac:dyDescent="0.2">
      <c r="A360" s="15" t="s">
        <v>357</v>
      </c>
      <c r="B360" s="11" t="s">
        <v>1092</v>
      </c>
      <c r="C360" s="17">
        <v>8925.9</v>
      </c>
      <c r="D360" s="17">
        <v>1324.6503</v>
      </c>
      <c r="E360" s="23">
        <f t="shared" si="4"/>
        <v>14.840523644674489</v>
      </c>
    </row>
    <row r="361" spans="1:5" s="10" customFormat="1" ht="56.25" x14ac:dyDescent="0.2">
      <c r="A361" s="15" t="s">
        <v>358</v>
      </c>
      <c r="B361" s="11" t="s">
        <v>1093</v>
      </c>
      <c r="C361" s="17">
        <v>5476.7</v>
      </c>
      <c r="D361" s="17">
        <v>1088.92749</v>
      </c>
      <c r="E361" s="23">
        <f t="shared" si="4"/>
        <v>19.882912885496744</v>
      </c>
    </row>
    <row r="362" spans="1:5" s="10" customFormat="1" ht="56.25" x14ac:dyDescent="0.2">
      <c r="A362" s="15" t="s">
        <v>359</v>
      </c>
      <c r="B362" s="11" t="s">
        <v>1094</v>
      </c>
      <c r="C362" s="17">
        <v>1141.9000000000001</v>
      </c>
      <c r="D362" s="17">
        <v>248.94445000000002</v>
      </c>
      <c r="E362" s="23">
        <f t="shared" si="4"/>
        <v>21.800897626762413</v>
      </c>
    </row>
    <row r="363" spans="1:5" s="10" customFormat="1" ht="33.75" x14ac:dyDescent="0.2">
      <c r="A363" s="15" t="s">
        <v>360</v>
      </c>
      <c r="B363" s="11" t="s">
        <v>1095</v>
      </c>
      <c r="C363" s="17">
        <v>1543.1</v>
      </c>
      <c r="D363" s="17">
        <v>400.91766999999999</v>
      </c>
      <c r="E363" s="23">
        <f t="shared" si="4"/>
        <v>25.981314885619856</v>
      </c>
    </row>
    <row r="364" spans="1:5" s="10" customFormat="1" ht="67.5" x14ac:dyDescent="0.2">
      <c r="A364" s="15" t="s">
        <v>361</v>
      </c>
      <c r="B364" s="11" t="s">
        <v>1096</v>
      </c>
      <c r="C364" s="17">
        <v>1503.5</v>
      </c>
      <c r="D364" s="17">
        <v>271.5</v>
      </c>
      <c r="E364" s="23">
        <f t="shared" si="4"/>
        <v>18.057864981709347</v>
      </c>
    </row>
    <row r="365" spans="1:5" s="10" customFormat="1" ht="56.25" x14ac:dyDescent="0.2">
      <c r="A365" s="15" t="s">
        <v>362</v>
      </c>
      <c r="B365" s="11" t="s">
        <v>1097</v>
      </c>
      <c r="C365" s="17">
        <v>39.6</v>
      </c>
      <c r="D365" s="17">
        <v>129.41766999999999</v>
      </c>
      <c r="E365" s="23" t="s">
        <v>1761</v>
      </c>
    </row>
    <row r="366" spans="1:5" s="10" customFormat="1" ht="33.75" x14ac:dyDescent="0.2">
      <c r="A366" s="15" t="s">
        <v>363</v>
      </c>
      <c r="B366" s="11" t="s">
        <v>1098</v>
      </c>
      <c r="C366" s="17">
        <v>16.600000000000001</v>
      </c>
      <c r="D366" s="17">
        <v>15.03232</v>
      </c>
      <c r="E366" s="23">
        <f t="shared" si="4"/>
        <v>90.556144578313251</v>
      </c>
    </row>
    <row r="367" spans="1:5" s="10" customFormat="1" ht="56.25" x14ac:dyDescent="0.2">
      <c r="A367" s="15" t="s">
        <v>364</v>
      </c>
      <c r="B367" s="11" t="s">
        <v>1099</v>
      </c>
      <c r="C367" s="17">
        <v>16.600000000000001</v>
      </c>
      <c r="D367" s="17">
        <v>15.03232</v>
      </c>
      <c r="E367" s="23">
        <f t="shared" si="4"/>
        <v>90.556144578313251</v>
      </c>
    </row>
    <row r="368" spans="1:5" s="14" customFormat="1" ht="33.75" x14ac:dyDescent="0.2">
      <c r="A368" s="15" t="s">
        <v>365</v>
      </c>
      <c r="B368" s="11" t="s">
        <v>1100</v>
      </c>
      <c r="C368" s="17">
        <v>205.8</v>
      </c>
      <c r="D368" s="17">
        <v>6.48</v>
      </c>
      <c r="E368" s="23">
        <f t="shared" si="4"/>
        <v>3.14868804664723</v>
      </c>
    </row>
    <row r="369" spans="1:5" s="14" customFormat="1" ht="56.25" x14ac:dyDescent="0.2">
      <c r="A369" s="15" t="s">
        <v>366</v>
      </c>
      <c r="B369" s="11" t="s">
        <v>1101</v>
      </c>
      <c r="C369" s="17">
        <v>2</v>
      </c>
      <c r="D369" s="17">
        <v>0</v>
      </c>
      <c r="E369" s="23">
        <f t="shared" si="4"/>
        <v>0</v>
      </c>
    </row>
    <row r="370" spans="1:5" s="14" customFormat="1" ht="45" x14ac:dyDescent="0.2">
      <c r="A370" s="15" t="s">
        <v>367</v>
      </c>
      <c r="B370" s="11" t="s">
        <v>1102</v>
      </c>
      <c r="C370" s="17">
        <v>203.8</v>
      </c>
      <c r="D370" s="17">
        <v>6.48</v>
      </c>
      <c r="E370" s="23">
        <f t="shared" si="4"/>
        <v>3.179587831207066</v>
      </c>
    </row>
    <row r="371" spans="1:5" s="14" customFormat="1" ht="33.75" x14ac:dyDescent="0.2">
      <c r="A371" s="15" t="s">
        <v>368</v>
      </c>
      <c r="B371" s="11" t="s">
        <v>1103</v>
      </c>
      <c r="C371" s="17">
        <v>718811.1</v>
      </c>
      <c r="D371" s="17">
        <v>251246.75897</v>
      </c>
      <c r="E371" s="23">
        <f t="shared" si="4"/>
        <v>34.953099495820247</v>
      </c>
    </row>
    <row r="372" spans="1:5" s="10" customFormat="1" ht="56.25" x14ac:dyDescent="0.2">
      <c r="A372" s="15" t="s">
        <v>369</v>
      </c>
      <c r="B372" s="11" t="s">
        <v>1104</v>
      </c>
      <c r="C372" s="17">
        <v>621962.1</v>
      </c>
      <c r="D372" s="17">
        <v>202691.70504</v>
      </c>
      <c r="E372" s="23">
        <f t="shared" si="4"/>
        <v>32.58907657556626</v>
      </c>
    </row>
    <row r="373" spans="1:5" s="10" customFormat="1" ht="56.25" x14ac:dyDescent="0.2">
      <c r="A373" s="15" t="s">
        <v>370</v>
      </c>
      <c r="B373" s="11" t="s">
        <v>1105</v>
      </c>
      <c r="C373" s="17">
        <v>116.8</v>
      </c>
      <c r="D373" s="17">
        <v>3.0024099999999998</v>
      </c>
      <c r="E373" s="23">
        <f t="shared" si="4"/>
        <v>2.5705565068493148</v>
      </c>
    </row>
    <row r="374" spans="1:5" s="10" customFormat="1" ht="45" x14ac:dyDescent="0.2">
      <c r="A374" s="15" t="s">
        <v>371</v>
      </c>
      <c r="B374" s="11" t="s">
        <v>1106</v>
      </c>
      <c r="C374" s="17">
        <v>96732.2</v>
      </c>
      <c r="D374" s="17">
        <v>48552.051520000001</v>
      </c>
      <c r="E374" s="23">
        <f t="shared" si="4"/>
        <v>50.192233320445524</v>
      </c>
    </row>
    <row r="375" spans="1:5" s="10" customFormat="1" ht="33.75" x14ac:dyDescent="0.2">
      <c r="A375" s="15" t="s">
        <v>372</v>
      </c>
      <c r="B375" s="11" t="s">
        <v>1107</v>
      </c>
      <c r="C375" s="17">
        <v>1048.9000000000001</v>
      </c>
      <c r="D375" s="17">
        <v>200.82182</v>
      </c>
      <c r="E375" s="23">
        <f t="shared" si="4"/>
        <v>19.145945276003431</v>
      </c>
    </row>
    <row r="376" spans="1:5" s="10" customFormat="1" ht="56.25" x14ac:dyDescent="0.2">
      <c r="A376" s="15" t="s">
        <v>373</v>
      </c>
      <c r="B376" s="11" t="s">
        <v>1108</v>
      </c>
      <c r="C376" s="17">
        <v>472</v>
      </c>
      <c r="D376" s="17">
        <v>15</v>
      </c>
      <c r="E376" s="23">
        <f t="shared" si="4"/>
        <v>3.1779661016949152</v>
      </c>
    </row>
    <row r="377" spans="1:5" s="10" customFormat="1" ht="45" x14ac:dyDescent="0.2">
      <c r="A377" s="15" t="s">
        <v>374</v>
      </c>
      <c r="B377" s="11" t="s">
        <v>1109</v>
      </c>
      <c r="C377" s="17">
        <v>576.9</v>
      </c>
      <c r="D377" s="17">
        <v>185.82182</v>
      </c>
      <c r="E377" s="23">
        <f t="shared" si="4"/>
        <v>32.210403882821979</v>
      </c>
    </row>
    <row r="378" spans="1:5" s="10" customFormat="1" ht="45" x14ac:dyDescent="0.2">
      <c r="A378" s="15" t="s">
        <v>375</v>
      </c>
      <c r="B378" s="11" t="s">
        <v>1110</v>
      </c>
      <c r="C378" s="17">
        <v>12899.4</v>
      </c>
      <c r="D378" s="17">
        <v>5851.8761399999994</v>
      </c>
      <c r="E378" s="23">
        <f t="shared" si="4"/>
        <v>45.365490953067585</v>
      </c>
    </row>
    <row r="379" spans="1:5" s="10" customFormat="1" ht="67.5" x14ac:dyDescent="0.2">
      <c r="A379" s="15" t="s">
        <v>376</v>
      </c>
      <c r="B379" s="11" t="s">
        <v>1111</v>
      </c>
      <c r="C379" s="17">
        <v>2413</v>
      </c>
      <c r="D379" s="17">
        <v>2224.85527</v>
      </c>
      <c r="E379" s="23">
        <f t="shared" si="4"/>
        <v>92.202870700372983</v>
      </c>
    </row>
    <row r="380" spans="1:5" s="14" customFormat="1" ht="56.25" x14ac:dyDescent="0.2">
      <c r="A380" s="15" t="s">
        <v>377</v>
      </c>
      <c r="B380" s="28" t="s">
        <v>1112</v>
      </c>
      <c r="C380" s="23">
        <v>10486.4</v>
      </c>
      <c r="D380" s="23">
        <v>3627.0208700000003</v>
      </c>
      <c r="E380" s="23">
        <f t="shared" si="4"/>
        <v>34.587855412725055</v>
      </c>
    </row>
    <row r="381" spans="1:5" s="14" customFormat="1" ht="45" x14ac:dyDescent="0.2">
      <c r="A381" s="15" t="s">
        <v>378</v>
      </c>
      <c r="B381" s="11" t="s">
        <v>1113</v>
      </c>
      <c r="C381" s="17">
        <v>2206.8000000000002</v>
      </c>
      <c r="D381" s="17">
        <v>204.59726000000001</v>
      </c>
      <c r="E381" s="23">
        <f t="shared" si="4"/>
        <v>9.2712189595794818</v>
      </c>
    </row>
    <row r="382" spans="1:5" s="14" customFormat="1" ht="78.75" x14ac:dyDescent="0.2">
      <c r="A382" s="15" t="s">
        <v>379</v>
      </c>
      <c r="B382" s="11" t="s">
        <v>1114</v>
      </c>
      <c r="C382" s="17">
        <v>110</v>
      </c>
      <c r="D382" s="17">
        <v>5</v>
      </c>
      <c r="E382" s="23">
        <f t="shared" si="4"/>
        <v>4.5454545454545459</v>
      </c>
    </row>
    <row r="383" spans="1:5" s="14" customFormat="1" ht="67.5" x14ac:dyDescent="0.2">
      <c r="A383" s="15" t="s">
        <v>380</v>
      </c>
      <c r="B383" s="11" t="s">
        <v>1115</v>
      </c>
      <c r="C383" s="17">
        <v>1668.9</v>
      </c>
      <c r="D383" s="17">
        <v>137.97976</v>
      </c>
      <c r="E383" s="23">
        <f t="shared" si="4"/>
        <v>8.2677068727904608</v>
      </c>
    </row>
    <row r="384" spans="1:5" s="10" customFormat="1" ht="67.5" x14ac:dyDescent="0.2">
      <c r="A384" s="15" t="s">
        <v>381</v>
      </c>
      <c r="B384" s="11" t="s">
        <v>1116</v>
      </c>
      <c r="C384" s="17">
        <v>0</v>
      </c>
      <c r="D384" s="17">
        <v>20</v>
      </c>
      <c r="E384" s="23">
        <v>0</v>
      </c>
    </row>
    <row r="385" spans="1:5" s="10" customFormat="1" ht="123.75" x14ac:dyDescent="0.2">
      <c r="A385" s="15" t="s">
        <v>382</v>
      </c>
      <c r="B385" s="11" t="s">
        <v>1117</v>
      </c>
      <c r="C385" s="17">
        <v>316.7</v>
      </c>
      <c r="D385" s="17">
        <v>41.6175</v>
      </c>
      <c r="E385" s="23">
        <f t="shared" si="4"/>
        <v>13.1409851594569</v>
      </c>
    </row>
    <row r="386" spans="1:5" s="10" customFormat="1" ht="123.75" x14ac:dyDescent="0.2">
      <c r="A386" s="15" t="s">
        <v>383</v>
      </c>
      <c r="B386" s="11" t="s">
        <v>1118</v>
      </c>
      <c r="C386" s="17">
        <v>111.2</v>
      </c>
      <c r="D386" s="17">
        <v>0</v>
      </c>
      <c r="E386" s="23">
        <f t="shared" si="4"/>
        <v>0</v>
      </c>
    </row>
    <row r="387" spans="1:5" s="10" customFormat="1" ht="45" x14ac:dyDescent="0.2">
      <c r="A387" s="15" t="s">
        <v>384</v>
      </c>
      <c r="B387" s="11" t="s">
        <v>1119</v>
      </c>
      <c r="C387" s="17">
        <v>1.6</v>
      </c>
      <c r="D387" s="17">
        <v>0</v>
      </c>
      <c r="E387" s="23">
        <f t="shared" si="4"/>
        <v>0</v>
      </c>
    </row>
    <row r="388" spans="1:5" s="10" customFormat="1" ht="56.25" x14ac:dyDescent="0.2">
      <c r="A388" s="15" t="s">
        <v>385</v>
      </c>
      <c r="B388" s="11" t="s">
        <v>1120</v>
      </c>
      <c r="C388" s="17">
        <v>1.6</v>
      </c>
      <c r="D388" s="17">
        <v>0</v>
      </c>
      <c r="E388" s="23">
        <f t="shared" si="4"/>
        <v>0</v>
      </c>
    </row>
    <row r="389" spans="1:5" s="10" customFormat="1" ht="33.75" x14ac:dyDescent="0.2">
      <c r="A389" s="15" t="s">
        <v>386</v>
      </c>
      <c r="B389" s="11" t="s">
        <v>1121</v>
      </c>
      <c r="C389" s="17">
        <v>905.6</v>
      </c>
      <c r="D389" s="17">
        <v>598.14939000000004</v>
      </c>
      <c r="E389" s="23">
        <f t="shared" si="4"/>
        <v>66.050065150176678</v>
      </c>
    </row>
    <row r="390" spans="1:5" s="10" customFormat="1" ht="56.25" x14ac:dyDescent="0.2">
      <c r="A390" s="15" t="s">
        <v>387</v>
      </c>
      <c r="B390" s="11" t="s">
        <v>1122</v>
      </c>
      <c r="C390" s="17">
        <v>905.6</v>
      </c>
      <c r="D390" s="17">
        <v>598.14939000000004</v>
      </c>
      <c r="E390" s="23">
        <f t="shared" si="4"/>
        <v>66.050065150176678</v>
      </c>
    </row>
    <row r="391" spans="1:5" s="14" customFormat="1" ht="56.25" x14ac:dyDescent="0.2">
      <c r="A391" s="15" t="s">
        <v>388</v>
      </c>
      <c r="B391" s="11" t="s">
        <v>1123</v>
      </c>
      <c r="C391" s="17">
        <v>422.6</v>
      </c>
      <c r="D391" s="17">
        <v>0</v>
      </c>
      <c r="E391" s="23">
        <f t="shared" si="4"/>
        <v>0</v>
      </c>
    </row>
    <row r="392" spans="1:5" s="14" customFormat="1" ht="78.75" x14ac:dyDescent="0.2">
      <c r="A392" s="15" t="s">
        <v>389</v>
      </c>
      <c r="B392" s="11" t="s">
        <v>1124</v>
      </c>
      <c r="C392" s="17">
        <v>422.6</v>
      </c>
      <c r="D392" s="17">
        <v>0</v>
      </c>
      <c r="E392" s="23">
        <f t="shared" ref="E392:E455" si="5">D392/C392*100</f>
        <v>0</v>
      </c>
    </row>
    <row r="393" spans="1:5" s="10" customFormat="1" ht="33.75" x14ac:dyDescent="0.2">
      <c r="A393" s="15" t="s">
        <v>390</v>
      </c>
      <c r="B393" s="11" t="s">
        <v>1125</v>
      </c>
      <c r="C393" s="17">
        <v>13391</v>
      </c>
      <c r="D393" s="17">
        <v>2242.2584400000001</v>
      </c>
      <c r="E393" s="23">
        <f t="shared" si="5"/>
        <v>16.744518258531851</v>
      </c>
    </row>
    <row r="394" spans="1:5" s="10" customFormat="1" ht="56.25" x14ac:dyDescent="0.2">
      <c r="A394" s="15" t="s">
        <v>391</v>
      </c>
      <c r="B394" s="11" t="s">
        <v>1126</v>
      </c>
      <c r="C394" s="17">
        <v>121.5</v>
      </c>
      <c r="D394" s="17">
        <v>68.078140000000005</v>
      </c>
      <c r="E394" s="23">
        <f t="shared" si="5"/>
        <v>56.031390946502057</v>
      </c>
    </row>
    <row r="395" spans="1:5" s="10" customFormat="1" ht="45" x14ac:dyDescent="0.2">
      <c r="A395" s="15" t="s">
        <v>392</v>
      </c>
      <c r="B395" s="11" t="s">
        <v>1127</v>
      </c>
      <c r="C395" s="17">
        <v>13198.4</v>
      </c>
      <c r="D395" s="17">
        <v>2173.9920000000002</v>
      </c>
      <c r="E395" s="23">
        <f t="shared" si="5"/>
        <v>16.471632925203057</v>
      </c>
    </row>
    <row r="396" spans="1:5" s="10" customFormat="1" ht="45" x14ac:dyDescent="0.2">
      <c r="A396" s="15" t="s">
        <v>393</v>
      </c>
      <c r="B396" s="11" t="s">
        <v>1128</v>
      </c>
      <c r="C396" s="17">
        <v>71.099999999999994</v>
      </c>
      <c r="D396" s="17">
        <v>0.18830000000000002</v>
      </c>
      <c r="E396" s="23">
        <f t="shared" si="5"/>
        <v>0.26483825597749655</v>
      </c>
    </row>
    <row r="397" spans="1:5" s="10" customFormat="1" ht="45" x14ac:dyDescent="0.2">
      <c r="A397" s="15" t="s">
        <v>394</v>
      </c>
      <c r="B397" s="11" t="s">
        <v>1129</v>
      </c>
      <c r="C397" s="17">
        <v>22625.3</v>
      </c>
      <c r="D397" s="17">
        <v>7977.4279900000001</v>
      </c>
      <c r="E397" s="23">
        <f t="shared" si="5"/>
        <v>35.258882710947482</v>
      </c>
    </row>
    <row r="398" spans="1:5" s="10" customFormat="1" ht="67.5" x14ac:dyDescent="0.2">
      <c r="A398" s="15" t="s">
        <v>395</v>
      </c>
      <c r="B398" s="11" t="s">
        <v>1130</v>
      </c>
      <c r="C398" s="17">
        <v>20</v>
      </c>
      <c r="D398" s="17">
        <v>2.6900000000000001E-3</v>
      </c>
      <c r="E398" s="23">
        <v>0</v>
      </c>
    </row>
    <row r="399" spans="1:5" s="10" customFormat="1" ht="56.25" x14ac:dyDescent="0.2">
      <c r="A399" s="15" t="s">
        <v>396</v>
      </c>
      <c r="B399" s="11" t="s">
        <v>1131</v>
      </c>
      <c r="C399" s="17">
        <v>22005.3</v>
      </c>
      <c r="D399" s="17">
        <v>7977.4252999999999</v>
      </c>
      <c r="E399" s="23">
        <f t="shared" si="5"/>
        <v>36.252290584540994</v>
      </c>
    </row>
    <row r="400" spans="1:5" s="10" customFormat="1" ht="78.75" x14ac:dyDescent="0.2">
      <c r="A400" s="15" t="s">
        <v>397</v>
      </c>
      <c r="B400" s="11" t="s">
        <v>1132</v>
      </c>
      <c r="C400" s="17">
        <v>600</v>
      </c>
      <c r="D400" s="17">
        <v>0</v>
      </c>
      <c r="E400" s="23">
        <f t="shared" si="5"/>
        <v>0</v>
      </c>
    </row>
    <row r="401" spans="1:5" s="10" customFormat="1" ht="78.75" x14ac:dyDescent="0.2">
      <c r="A401" s="15" t="s">
        <v>398</v>
      </c>
      <c r="B401" s="11" t="s">
        <v>1133</v>
      </c>
      <c r="C401" s="17">
        <v>190</v>
      </c>
      <c r="D401" s="17">
        <v>0</v>
      </c>
      <c r="E401" s="23">
        <f t="shared" si="5"/>
        <v>0</v>
      </c>
    </row>
    <row r="402" spans="1:5" s="10" customFormat="1" ht="67.5" x14ac:dyDescent="0.2">
      <c r="A402" s="15" t="s">
        <v>399</v>
      </c>
      <c r="B402" s="11" t="s">
        <v>1134</v>
      </c>
      <c r="C402" s="17">
        <v>190</v>
      </c>
      <c r="D402" s="17">
        <v>0</v>
      </c>
      <c r="E402" s="23">
        <f t="shared" si="5"/>
        <v>0</v>
      </c>
    </row>
    <row r="403" spans="1:5" s="10" customFormat="1" ht="67.5" x14ac:dyDescent="0.2">
      <c r="A403" s="15" t="s">
        <v>400</v>
      </c>
      <c r="B403" s="11" t="s">
        <v>1135</v>
      </c>
      <c r="C403" s="17">
        <v>3228</v>
      </c>
      <c r="D403" s="17">
        <v>85</v>
      </c>
      <c r="E403" s="23">
        <f t="shared" si="5"/>
        <v>2.6332094175960346</v>
      </c>
    </row>
    <row r="404" spans="1:5" s="10" customFormat="1" ht="90" x14ac:dyDescent="0.2">
      <c r="A404" s="15" t="s">
        <v>401</v>
      </c>
      <c r="B404" s="11" t="s">
        <v>1136</v>
      </c>
      <c r="C404" s="17">
        <v>3228</v>
      </c>
      <c r="D404" s="17">
        <v>85</v>
      </c>
      <c r="E404" s="23">
        <f t="shared" si="5"/>
        <v>2.6332094175960346</v>
      </c>
    </row>
    <row r="405" spans="1:5" s="10" customFormat="1" ht="22.5" x14ac:dyDescent="0.2">
      <c r="A405" s="15" t="s">
        <v>402</v>
      </c>
      <c r="B405" s="11" t="s">
        <v>1137</v>
      </c>
      <c r="C405" s="17">
        <v>62912.692000000003</v>
      </c>
      <c r="D405" s="17">
        <v>27504.966390000001</v>
      </c>
      <c r="E405" s="23">
        <f t="shared" si="5"/>
        <v>43.719264770930479</v>
      </c>
    </row>
    <row r="406" spans="1:5" s="10" customFormat="1" ht="33.75" x14ac:dyDescent="0.2">
      <c r="A406" s="15" t="s">
        <v>403</v>
      </c>
      <c r="B406" s="11" t="s">
        <v>1138</v>
      </c>
      <c r="C406" s="17">
        <v>24639.5</v>
      </c>
      <c r="D406" s="17">
        <v>7726.5658200000007</v>
      </c>
      <c r="E406" s="23">
        <f t="shared" si="5"/>
        <v>31.358452160149358</v>
      </c>
    </row>
    <row r="407" spans="1:5" s="10" customFormat="1" ht="33.75" x14ac:dyDescent="0.2">
      <c r="A407" s="15" t="s">
        <v>404</v>
      </c>
      <c r="B407" s="11" t="s">
        <v>1139</v>
      </c>
      <c r="C407" s="17">
        <v>38273.192000000003</v>
      </c>
      <c r="D407" s="17">
        <v>19778.400570000002</v>
      </c>
      <c r="E407" s="23">
        <f t="shared" si="5"/>
        <v>51.676903692798874</v>
      </c>
    </row>
    <row r="408" spans="1:5" s="10" customFormat="1" ht="67.5" x14ac:dyDescent="0.2">
      <c r="A408" s="15" t="s">
        <v>405</v>
      </c>
      <c r="B408" s="11" t="s">
        <v>1140</v>
      </c>
      <c r="C408" s="17">
        <v>119663.383</v>
      </c>
      <c r="D408" s="17">
        <v>37454.375140000004</v>
      </c>
      <c r="E408" s="23">
        <f t="shared" si="5"/>
        <v>31.299779599244658</v>
      </c>
    </row>
    <row r="409" spans="1:5" s="10" customFormat="1" ht="33.75" x14ac:dyDescent="0.2">
      <c r="A409" s="15" t="s">
        <v>406</v>
      </c>
      <c r="B409" s="11" t="s">
        <v>1141</v>
      </c>
      <c r="C409" s="17">
        <v>14471.45</v>
      </c>
      <c r="D409" s="17">
        <v>5231.0889699999998</v>
      </c>
      <c r="E409" s="23">
        <f t="shared" si="5"/>
        <v>36.147649129838406</v>
      </c>
    </row>
    <row r="410" spans="1:5" s="10" customFormat="1" ht="56.25" x14ac:dyDescent="0.2">
      <c r="A410" s="15" t="s">
        <v>407</v>
      </c>
      <c r="B410" s="11" t="s">
        <v>1142</v>
      </c>
      <c r="C410" s="17">
        <v>11651.3</v>
      </c>
      <c r="D410" s="17">
        <v>1202.9362800000001</v>
      </c>
      <c r="E410" s="23">
        <f t="shared" si="5"/>
        <v>10.324481216688268</v>
      </c>
    </row>
    <row r="411" spans="1:5" s="14" customFormat="1" ht="45" x14ac:dyDescent="0.2">
      <c r="A411" s="15" t="s">
        <v>408</v>
      </c>
      <c r="B411" s="11" t="s">
        <v>1143</v>
      </c>
      <c r="C411" s="17">
        <v>1185.2</v>
      </c>
      <c r="D411" s="17">
        <v>957.08031000000005</v>
      </c>
      <c r="E411" s="23">
        <f t="shared" si="5"/>
        <v>80.752641748228143</v>
      </c>
    </row>
    <row r="412" spans="1:5" s="10" customFormat="1" ht="45" x14ac:dyDescent="0.2">
      <c r="A412" s="15" t="s">
        <v>409</v>
      </c>
      <c r="B412" s="11" t="s">
        <v>1144</v>
      </c>
      <c r="C412" s="17">
        <v>196.6</v>
      </c>
      <c r="D412" s="17">
        <v>147.04536999999999</v>
      </c>
      <c r="E412" s="23">
        <f t="shared" si="5"/>
        <v>74.79418616480163</v>
      </c>
    </row>
    <row r="413" spans="1:5" s="10" customFormat="1" ht="45" x14ac:dyDescent="0.2">
      <c r="A413" s="15" t="s">
        <v>410</v>
      </c>
      <c r="B413" s="11" t="s">
        <v>1145</v>
      </c>
      <c r="C413" s="17">
        <v>0</v>
      </c>
      <c r="D413" s="17">
        <v>0</v>
      </c>
      <c r="E413" s="23">
        <v>0</v>
      </c>
    </row>
    <row r="414" spans="1:5" s="10" customFormat="1" ht="45" x14ac:dyDescent="0.2">
      <c r="A414" s="15" t="s">
        <v>411</v>
      </c>
      <c r="B414" s="11" t="s">
        <v>1146</v>
      </c>
      <c r="C414" s="17">
        <v>1087.55</v>
      </c>
      <c r="D414" s="17">
        <v>1015.80101</v>
      </c>
      <c r="E414" s="23">
        <f t="shared" si="5"/>
        <v>93.402695048503531</v>
      </c>
    </row>
    <row r="415" spans="1:5" s="10" customFormat="1" ht="45" x14ac:dyDescent="0.2">
      <c r="A415" s="15" t="s">
        <v>412</v>
      </c>
      <c r="B415" s="11" t="s">
        <v>1147</v>
      </c>
      <c r="C415" s="17">
        <v>0</v>
      </c>
      <c r="D415" s="17">
        <v>8.75</v>
      </c>
      <c r="E415" s="23">
        <v>0</v>
      </c>
    </row>
    <row r="416" spans="1:5" s="10" customFormat="1" ht="45" x14ac:dyDescent="0.2">
      <c r="A416" s="15" t="s">
        <v>413</v>
      </c>
      <c r="B416" s="11" t="s">
        <v>1148</v>
      </c>
      <c r="C416" s="17">
        <v>350.8</v>
      </c>
      <c r="D416" s="17">
        <v>1899.4760000000001</v>
      </c>
      <c r="E416" s="23" t="s">
        <v>1761</v>
      </c>
    </row>
    <row r="417" spans="1:5" s="14" customFormat="1" ht="45" x14ac:dyDescent="0.2">
      <c r="A417" s="15" t="s">
        <v>414</v>
      </c>
      <c r="B417" s="11" t="s">
        <v>1149</v>
      </c>
      <c r="C417" s="17">
        <v>4604.8</v>
      </c>
      <c r="D417" s="17">
        <v>3433.01721</v>
      </c>
      <c r="E417" s="23">
        <f t="shared" si="5"/>
        <v>74.553014463168864</v>
      </c>
    </row>
    <row r="418" spans="1:5" s="10" customFormat="1" ht="56.25" x14ac:dyDescent="0.2">
      <c r="A418" s="15" t="s">
        <v>415</v>
      </c>
      <c r="B418" s="11" t="s">
        <v>1150</v>
      </c>
      <c r="C418" s="17">
        <v>4604.8</v>
      </c>
      <c r="D418" s="17">
        <v>3433.01721</v>
      </c>
      <c r="E418" s="23">
        <f t="shared" si="5"/>
        <v>74.553014463168864</v>
      </c>
    </row>
    <row r="419" spans="1:5" s="10" customFormat="1" ht="45" x14ac:dyDescent="0.2">
      <c r="A419" s="15" t="s">
        <v>416</v>
      </c>
      <c r="B419" s="11" t="s">
        <v>1151</v>
      </c>
      <c r="C419" s="17">
        <v>0</v>
      </c>
      <c r="D419" s="17">
        <v>22.988700000000001</v>
      </c>
      <c r="E419" s="23">
        <v>0</v>
      </c>
    </row>
    <row r="420" spans="1:5" s="10" customFormat="1" ht="45" x14ac:dyDescent="0.2">
      <c r="A420" s="15" t="s">
        <v>417</v>
      </c>
      <c r="B420" s="11" t="s">
        <v>1152</v>
      </c>
      <c r="C420" s="17">
        <v>0</v>
      </c>
      <c r="D420" s="17">
        <v>22.988700000000001</v>
      </c>
      <c r="E420" s="23">
        <v>0</v>
      </c>
    </row>
    <row r="421" spans="1:5" s="10" customFormat="1" ht="56.25" x14ac:dyDescent="0.2">
      <c r="A421" s="15" t="s">
        <v>418</v>
      </c>
      <c r="B421" s="11" t="s">
        <v>1153</v>
      </c>
      <c r="C421" s="17">
        <v>100587.133</v>
      </c>
      <c r="D421" s="17">
        <v>28767.280260000003</v>
      </c>
      <c r="E421" s="23">
        <f t="shared" si="5"/>
        <v>28.599363956421747</v>
      </c>
    </row>
    <row r="422" spans="1:5" s="10" customFormat="1" ht="45" x14ac:dyDescent="0.2">
      <c r="A422" s="15" t="s">
        <v>419</v>
      </c>
      <c r="B422" s="11" t="s">
        <v>1154</v>
      </c>
      <c r="C422" s="17">
        <v>15990.5</v>
      </c>
      <c r="D422" s="17">
        <v>4157.1127000000006</v>
      </c>
      <c r="E422" s="23">
        <f t="shared" si="5"/>
        <v>25.997390325505769</v>
      </c>
    </row>
    <row r="423" spans="1:5" s="10" customFormat="1" ht="45" x14ac:dyDescent="0.2">
      <c r="A423" s="15" t="s">
        <v>420</v>
      </c>
      <c r="B423" s="11" t="s">
        <v>1155</v>
      </c>
      <c r="C423" s="17">
        <v>79778.5</v>
      </c>
      <c r="D423" s="17">
        <v>20820.672140000002</v>
      </c>
      <c r="E423" s="23">
        <f t="shared" si="5"/>
        <v>26.098099287402</v>
      </c>
    </row>
    <row r="424" spans="1:5" s="10" customFormat="1" ht="45" x14ac:dyDescent="0.2">
      <c r="A424" s="15" t="s">
        <v>421</v>
      </c>
      <c r="B424" s="11" t="s">
        <v>1156</v>
      </c>
      <c r="C424" s="17">
        <v>2589.4</v>
      </c>
      <c r="D424" s="17">
        <v>1687.6469099999999</v>
      </c>
      <c r="E424" s="23">
        <f t="shared" si="5"/>
        <v>65.175210859658606</v>
      </c>
    </row>
    <row r="425" spans="1:5" s="10" customFormat="1" ht="45" x14ac:dyDescent="0.2">
      <c r="A425" s="15" t="s">
        <v>422</v>
      </c>
      <c r="B425" s="11" t="s">
        <v>1157</v>
      </c>
      <c r="C425" s="17">
        <v>0</v>
      </c>
      <c r="D425" s="17">
        <v>0</v>
      </c>
      <c r="E425" s="23">
        <v>0</v>
      </c>
    </row>
    <row r="426" spans="1:5" s="10" customFormat="1" ht="45" x14ac:dyDescent="0.2">
      <c r="A426" s="15" t="s">
        <v>423</v>
      </c>
      <c r="B426" s="11" t="s">
        <v>1158</v>
      </c>
      <c r="C426" s="17">
        <v>1694.154</v>
      </c>
      <c r="D426" s="17">
        <v>1484.8240700000001</v>
      </c>
      <c r="E426" s="23">
        <f t="shared" si="5"/>
        <v>87.643984549220448</v>
      </c>
    </row>
    <row r="427" spans="1:5" s="10" customFormat="1" ht="45" x14ac:dyDescent="0.2">
      <c r="A427" s="15" t="s">
        <v>424</v>
      </c>
      <c r="B427" s="11" t="s">
        <v>1159</v>
      </c>
      <c r="C427" s="17">
        <v>15</v>
      </c>
      <c r="D427" s="17">
        <v>4.0876000000000001</v>
      </c>
      <c r="E427" s="23">
        <f t="shared" si="5"/>
        <v>27.250666666666667</v>
      </c>
    </row>
    <row r="428" spans="1:5" s="10" customFormat="1" ht="45" x14ac:dyDescent="0.2">
      <c r="A428" s="15" t="s">
        <v>425</v>
      </c>
      <c r="B428" s="11" t="s">
        <v>1160</v>
      </c>
      <c r="C428" s="17">
        <v>519.57899999999995</v>
      </c>
      <c r="D428" s="17">
        <v>612.93683999999996</v>
      </c>
      <c r="E428" s="23">
        <f t="shared" si="5"/>
        <v>117.96797792058571</v>
      </c>
    </row>
    <row r="429" spans="1:5" s="10" customFormat="1" ht="45" x14ac:dyDescent="0.2">
      <c r="A429" s="15" t="s">
        <v>426</v>
      </c>
      <c r="B429" s="11" t="s">
        <v>1161</v>
      </c>
      <c r="C429" s="17">
        <v>7209.8</v>
      </c>
      <c r="D429" s="17">
        <v>3340.0814999999998</v>
      </c>
      <c r="E429" s="23">
        <f t="shared" si="5"/>
        <v>46.326964686953865</v>
      </c>
    </row>
    <row r="430" spans="1:5" s="10" customFormat="1" ht="33.75" x14ac:dyDescent="0.2">
      <c r="A430" s="29" t="s">
        <v>427</v>
      </c>
      <c r="B430" s="11" t="s">
        <v>1162</v>
      </c>
      <c r="C430" s="17">
        <v>7173.6</v>
      </c>
      <c r="D430" s="17">
        <v>3322.6280000000002</v>
      </c>
      <c r="E430" s="23">
        <f t="shared" si="5"/>
        <v>46.317441730790677</v>
      </c>
    </row>
    <row r="431" spans="1:5" s="14" customFormat="1" ht="33.75" x14ac:dyDescent="0.2">
      <c r="A431" s="29" t="s">
        <v>428</v>
      </c>
      <c r="B431" s="28" t="s">
        <v>1163</v>
      </c>
      <c r="C431" s="23">
        <v>36.200000000000003</v>
      </c>
      <c r="D431" s="23">
        <v>17.453499999999998</v>
      </c>
      <c r="E431" s="23">
        <f t="shared" si="5"/>
        <v>48.214088397790043</v>
      </c>
    </row>
    <row r="432" spans="1:5" s="14" customFormat="1" ht="11.25" x14ac:dyDescent="0.2">
      <c r="A432" s="15" t="s">
        <v>429</v>
      </c>
      <c r="B432" s="11" t="s">
        <v>1164</v>
      </c>
      <c r="C432" s="17">
        <v>9444.9</v>
      </c>
      <c r="D432" s="17">
        <v>13327.203439999999</v>
      </c>
      <c r="E432" s="23">
        <f t="shared" si="5"/>
        <v>141.10475960571313</v>
      </c>
    </row>
    <row r="433" spans="1:5" s="14" customFormat="1" ht="67.5" x14ac:dyDescent="0.2">
      <c r="A433" s="15" t="s">
        <v>430</v>
      </c>
      <c r="B433" s="11" t="s">
        <v>1165</v>
      </c>
      <c r="C433" s="17">
        <v>397.8</v>
      </c>
      <c r="D433" s="17">
        <v>605.79607999999996</v>
      </c>
      <c r="E433" s="23">
        <f t="shared" si="5"/>
        <v>152.28659627953743</v>
      </c>
    </row>
    <row r="434" spans="1:5" s="14" customFormat="1" ht="33.75" x14ac:dyDescent="0.2">
      <c r="A434" s="15" t="s">
        <v>431</v>
      </c>
      <c r="B434" s="11" t="s">
        <v>1166</v>
      </c>
      <c r="C434" s="17">
        <v>70.099999999999994</v>
      </c>
      <c r="D434" s="17">
        <v>442.4</v>
      </c>
      <c r="E434" s="23" t="s">
        <v>1761</v>
      </c>
    </row>
    <row r="435" spans="1:5" s="14" customFormat="1" ht="45" x14ac:dyDescent="0.2">
      <c r="A435" s="15" t="s">
        <v>432</v>
      </c>
      <c r="B435" s="11" t="s">
        <v>1167</v>
      </c>
      <c r="C435" s="17">
        <v>327.7</v>
      </c>
      <c r="D435" s="17">
        <v>163.39607999999998</v>
      </c>
      <c r="E435" s="23">
        <f t="shared" si="5"/>
        <v>49.861483063777847</v>
      </c>
    </row>
    <row r="436" spans="1:5" s="14" customFormat="1" ht="56.25" x14ac:dyDescent="0.2">
      <c r="A436" s="15" t="s">
        <v>433</v>
      </c>
      <c r="B436" s="11" t="s">
        <v>1168</v>
      </c>
      <c r="C436" s="17">
        <v>204</v>
      </c>
      <c r="D436" s="17">
        <v>86.036869999999993</v>
      </c>
      <c r="E436" s="23">
        <f t="shared" si="5"/>
        <v>42.174936274509797</v>
      </c>
    </row>
    <row r="437" spans="1:5" s="14" customFormat="1" ht="56.25" x14ac:dyDescent="0.2">
      <c r="A437" s="15" t="s">
        <v>434</v>
      </c>
      <c r="B437" s="11" t="s">
        <v>1169</v>
      </c>
      <c r="C437" s="17">
        <v>0</v>
      </c>
      <c r="D437" s="17">
        <v>253.28058999999999</v>
      </c>
      <c r="E437" s="23">
        <v>0</v>
      </c>
    </row>
    <row r="438" spans="1:5" s="10" customFormat="1" ht="33.75" x14ac:dyDescent="0.2">
      <c r="A438" s="15" t="s">
        <v>435</v>
      </c>
      <c r="B438" s="11" t="s">
        <v>1170</v>
      </c>
      <c r="C438" s="17">
        <v>0</v>
      </c>
      <c r="D438" s="17">
        <v>54.402800000000006</v>
      </c>
      <c r="E438" s="23">
        <v>0</v>
      </c>
    </row>
    <row r="439" spans="1:5" s="10" customFormat="1" ht="33.75" x14ac:dyDescent="0.2">
      <c r="A439" s="15" t="s">
        <v>436</v>
      </c>
      <c r="B439" s="11" t="s">
        <v>1171</v>
      </c>
      <c r="C439" s="17">
        <v>0</v>
      </c>
      <c r="D439" s="17">
        <v>179.9</v>
      </c>
      <c r="E439" s="23">
        <v>0</v>
      </c>
    </row>
    <row r="440" spans="1:5" s="10" customFormat="1" ht="45" x14ac:dyDescent="0.2">
      <c r="A440" s="15" t="s">
        <v>437</v>
      </c>
      <c r="B440" s="11" t="s">
        <v>1172</v>
      </c>
      <c r="C440" s="17">
        <v>204</v>
      </c>
      <c r="D440" s="17">
        <v>31.634070000000001</v>
      </c>
      <c r="E440" s="23">
        <f t="shared" si="5"/>
        <v>15.50689705882353</v>
      </c>
    </row>
    <row r="441" spans="1:5" s="10" customFormat="1" ht="45" x14ac:dyDescent="0.2">
      <c r="A441" s="15" t="s">
        <v>438</v>
      </c>
      <c r="B441" s="11" t="s">
        <v>1173</v>
      </c>
      <c r="C441" s="17">
        <v>0</v>
      </c>
      <c r="D441" s="17">
        <v>73.380589999999998</v>
      </c>
      <c r="E441" s="23">
        <v>0</v>
      </c>
    </row>
    <row r="442" spans="1:5" s="10" customFormat="1" ht="22.5" x14ac:dyDescent="0.2">
      <c r="A442" s="15" t="s">
        <v>439</v>
      </c>
      <c r="B442" s="11" t="s">
        <v>1174</v>
      </c>
      <c r="C442" s="17">
        <v>1626.2</v>
      </c>
      <c r="D442" s="17">
        <v>-37.940760000000004</v>
      </c>
      <c r="E442" s="23">
        <v>0</v>
      </c>
    </row>
    <row r="443" spans="1:5" s="10" customFormat="1" ht="101.25" x14ac:dyDescent="0.2">
      <c r="A443" s="15" t="s">
        <v>440</v>
      </c>
      <c r="B443" s="11" t="s">
        <v>1175</v>
      </c>
      <c r="C443" s="17">
        <v>1626.2</v>
      </c>
      <c r="D443" s="17">
        <v>-37.940760000000004</v>
      </c>
      <c r="E443" s="23">
        <v>0</v>
      </c>
    </row>
    <row r="444" spans="1:5" s="10" customFormat="1" ht="22.5" x14ac:dyDescent="0.2">
      <c r="A444" s="15" t="s">
        <v>441</v>
      </c>
      <c r="B444" s="11" t="s">
        <v>1176</v>
      </c>
      <c r="C444" s="17">
        <v>990</v>
      </c>
      <c r="D444" s="17">
        <v>0.42119999999999996</v>
      </c>
      <c r="E444" s="23">
        <v>0</v>
      </c>
    </row>
    <row r="445" spans="1:5" s="10" customFormat="1" ht="101.25" x14ac:dyDescent="0.2">
      <c r="A445" s="15" t="s">
        <v>442</v>
      </c>
      <c r="B445" s="11" t="s">
        <v>1177</v>
      </c>
      <c r="C445" s="17">
        <v>990</v>
      </c>
      <c r="D445" s="17">
        <v>0.42119999999999996</v>
      </c>
      <c r="E445" s="23">
        <v>0</v>
      </c>
    </row>
    <row r="446" spans="1:5" s="10" customFormat="1" ht="22.5" x14ac:dyDescent="0.2">
      <c r="A446" s="15" t="s">
        <v>443</v>
      </c>
      <c r="B446" s="11" t="s">
        <v>1178</v>
      </c>
      <c r="C446" s="17">
        <v>0</v>
      </c>
      <c r="D446" s="17">
        <v>561.17018000000007</v>
      </c>
      <c r="E446" s="23">
        <v>0</v>
      </c>
    </row>
    <row r="447" spans="1:5" s="14" customFormat="1" ht="45" x14ac:dyDescent="0.2">
      <c r="A447" s="15" t="s">
        <v>444</v>
      </c>
      <c r="B447" s="11" t="s">
        <v>1179</v>
      </c>
      <c r="C447" s="17">
        <v>0</v>
      </c>
      <c r="D447" s="17">
        <v>0</v>
      </c>
      <c r="E447" s="23">
        <v>0</v>
      </c>
    </row>
    <row r="448" spans="1:5" s="14" customFormat="1" ht="33.75" x14ac:dyDescent="0.2">
      <c r="A448" s="15" t="s">
        <v>445</v>
      </c>
      <c r="B448" s="11" t="s">
        <v>1180</v>
      </c>
      <c r="C448" s="17">
        <v>0</v>
      </c>
      <c r="D448" s="17">
        <v>561.17018000000007</v>
      </c>
      <c r="E448" s="23">
        <v>0</v>
      </c>
    </row>
    <row r="449" spans="1:5" s="10" customFormat="1" ht="56.25" x14ac:dyDescent="0.2">
      <c r="A449" s="15" t="s">
        <v>446</v>
      </c>
      <c r="B449" s="11" t="s">
        <v>1181</v>
      </c>
      <c r="C449" s="17">
        <v>0</v>
      </c>
      <c r="D449" s="17">
        <v>0</v>
      </c>
      <c r="E449" s="23">
        <v>0</v>
      </c>
    </row>
    <row r="450" spans="1:5" s="10" customFormat="1" ht="45" x14ac:dyDescent="0.2">
      <c r="A450" s="15" t="s">
        <v>447</v>
      </c>
      <c r="B450" s="11" t="s">
        <v>1182</v>
      </c>
      <c r="C450" s="17">
        <v>0</v>
      </c>
      <c r="D450" s="17">
        <v>0</v>
      </c>
      <c r="E450" s="23">
        <v>0</v>
      </c>
    </row>
    <row r="451" spans="1:5" s="10" customFormat="1" ht="45" x14ac:dyDescent="0.2">
      <c r="A451" s="15" t="s">
        <v>448</v>
      </c>
      <c r="B451" s="11" t="s">
        <v>1183</v>
      </c>
      <c r="C451" s="17">
        <v>6226.9</v>
      </c>
      <c r="D451" s="17">
        <v>11858.439279999999</v>
      </c>
      <c r="E451" s="23">
        <f t="shared" si="5"/>
        <v>190.43889061973053</v>
      </c>
    </row>
    <row r="452" spans="1:5" s="10" customFormat="1" ht="45" x14ac:dyDescent="0.2">
      <c r="A452" s="15" t="s">
        <v>449</v>
      </c>
      <c r="B452" s="11" t="s">
        <v>1184</v>
      </c>
      <c r="C452" s="17">
        <v>660</v>
      </c>
      <c r="D452" s="17">
        <v>-6535.4098400000003</v>
      </c>
      <c r="E452" s="23">
        <v>0</v>
      </c>
    </row>
    <row r="453" spans="1:5" s="10" customFormat="1" ht="45" x14ac:dyDescent="0.2">
      <c r="A453" s="15" t="s">
        <v>450</v>
      </c>
      <c r="B453" s="11" t="s">
        <v>1185</v>
      </c>
      <c r="C453" s="17">
        <v>5259.9</v>
      </c>
      <c r="D453" s="17">
        <v>18223.37905</v>
      </c>
      <c r="E453" s="23" t="s">
        <v>1761</v>
      </c>
    </row>
    <row r="454" spans="1:5" s="10" customFormat="1" ht="45" x14ac:dyDescent="0.2">
      <c r="A454" s="15" t="s">
        <v>451</v>
      </c>
      <c r="B454" s="11" t="s">
        <v>1186</v>
      </c>
      <c r="C454" s="17">
        <v>0</v>
      </c>
      <c r="D454" s="17">
        <v>-1.8</v>
      </c>
      <c r="E454" s="23">
        <v>0</v>
      </c>
    </row>
    <row r="455" spans="1:5" s="10" customFormat="1" ht="45" x14ac:dyDescent="0.2">
      <c r="A455" s="15" t="s">
        <v>452</v>
      </c>
      <c r="B455" s="11" t="s">
        <v>1187</v>
      </c>
      <c r="C455" s="17">
        <v>307</v>
      </c>
      <c r="D455" s="17">
        <v>172.27007</v>
      </c>
      <c r="E455" s="23">
        <f t="shared" si="5"/>
        <v>56.114029315960913</v>
      </c>
    </row>
    <row r="456" spans="1:5" s="10" customFormat="1" ht="11.25" x14ac:dyDescent="0.2">
      <c r="A456" s="15" t="s">
        <v>453</v>
      </c>
      <c r="B456" s="11" t="s">
        <v>1188</v>
      </c>
      <c r="C456" s="17">
        <v>31027.8</v>
      </c>
      <c r="D456" s="17">
        <v>19268.88636</v>
      </c>
      <c r="E456" s="23">
        <f t="shared" ref="E456:E504" si="6">D456/C456*100</f>
        <v>62.102006458724112</v>
      </c>
    </row>
    <row r="457" spans="1:5" s="14" customFormat="1" ht="67.5" x14ac:dyDescent="0.2">
      <c r="A457" s="15" t="s">
        <v>454</v>
      </c>
      <c r="B457" s="28" t="s">
        <v>1189</v>
      </c>
      <c r="C457" s="23">
        <v>18504.900000000001</v>
      </c>
      <c r="D457" s="23">
        <v>12233.48905</v>
      </c>
      <c r="E457" s="23">
        <f t="shared" si="6"/>
        <v>66.109457765240549</v>
      </c>
    </row>
    <row r="458" spans="1:5" s="14" customFormat="1" ht="22.5" x14ac:dyDescent="0.2">
      <c r="A458" s="15" t="s">
        <v>455</v>
      </c>
      <c r="B458" s="11" t="s">
        <v>1190</v>
      </c>
      <c r="C458" s="17">
        <v>12522.9</v>
      </c>
      <c r="D458" s="17">
        <v>7035.3973099999994</v>
      </c>
      <c r="E458" s="23">
        <f t="shared" si="6"/>
        <v>56.180256250548986</v>
      </c>
    </row>
    <row r="459" spans="1:5" s="14" customFormat="1" ht="45" x14ac:dyDescent="0.2">
      <c r="A459" s="15" t="s">
        <v>456</v>
      </c>
      <c r="B459" s="11" t="s">
        <v>1191</v>
      </c>
      <c r="C459" s="17">
        <v>8927.4</v>
      </c>
      <c r="D459" s="17">
        <v>1258.8891000000001</v>
      </c>
      <c r="E459" s="23">
        <f t="shared" si="6"/>
        <v>14.101408024732848</v>
      </c>
    </row>
    <row r="460" spans="1:5" s="14" customFormat="1" ht="45" x14ac:dyDescent="0.2">
      <c r="A460" s="15" t="s">
        <v>457</v>
      </c>
      <c r="B460" s="11" t="s">
        <v>1192</v>
      </c>
      <c r="C460" s="17">
        <v>3595.5</v>
      </c>
      <c r="D460" s="17">
        <v>5776.50821</v>
      </c>
      <c r="E460" s="23">
        <f t="shared" si="6"/>
        <v>160.65938562091503</v>
      </c>
    </row>
    <row r="461" spans="1:5" s="10" customFormat="1" ht="67.5" x14ac:dyDescent="0.2">
      <c r="A461" s="15" t="s">
        <v>458</v>
      </c>
      <c r="B461" s="11" t="s">
        <v>1193</v>
      </c>
      <c r="C461" s="17">
        <v>0</v>
      </c>
      <c r="D461" s="17">
        <v>23109.296109999999</v>
      </c>
      <c r="E461" s="23">
        <v>0</v>
      </c>
    </row>
    <row r="462" spans="1:5" s="10" customFormat="1" ht="11.25" x14ac:dyDescent="0.2">
      <c r="A462" s="22" t="s">
        <v>459</v>
      </c>
      <c r="B462" s="13" t="s">
        <v>1194</v>
      </c>
      <c r="C462" s="19">
        <v>37053.95162</v>
      </c>
      <c r="D462" s="19">
        <v>25297.046549999999</v>
      </c>
      <c r="E462" s="18">
        <f t="shared" si="6"/>
        <v>68.270846816634347</v>
      </c>
    </row>
    <row r="463" spans="1:5" s="10" customFormat="1" ht="11.25" x14ac:dyDescent="0.2">
      <c r="A463" s="15" t="s">
        <v>460</v>
      </c>
      <c r="B463" s="11" t="s">
        <v>1195</v>
      </c>
      <c r="C463" s="17">
        <v>0</v>
      </c>
      <c r="D463" s="17">
        <v>13581.051640000001</v>
      </c>
      <c r="E463" s="23">
        <v>0</v>
      </c>
    </row>
    <row r="464" spans="1:5" s="10" customFormat="1" ht="22.5" x14ac:dyDescent="0.2">
      <c r="A464" s="15" t="s">
        <v>461</v>
      </c>
      <c r="B464" s="11" t="s">
        <v>1196</v>
      </c>
      <c r="C464" s="17">
        <v>0</v>
      </c>
      <c r="D464" s="17">
        <v>12247.496080000001</v>
      </c>
      <c r="E464" s="23">
        <v>0</v>
      </c>
    </row>
    <row r="465" spans="1:5" s="10" customFormat="1" ht="11.25" x14ac:dyDescent="0.2">
      <c r="A465" s="15" t="s">
        <v>462</v>
      </c>
      <c r="B465" s="11" t="s">
        <v>1197</v>
      </c>
      <c r="C465" s="17">
        <v>0</v>
      </c>
      <c r="D465" s="17">
        <v>644.48433</v>
      </c>
      <c r="E465" s="23">
        <v>0</v>
      </c>
    </row>
    <row r="466" spans="1:5" s="10" customFormat="1" ht="22.5" x14ac:dyDescent="0.2">
      <c r="A466" s="15" t="s">
        <v>463</v>
      </c>
      <c r="B466" s="11" t="s">
        <v>1198</v>
      </c>
      <c r="C466" s="17">
        <v>0</v>
      </c>
      <c r="D466" s="17">
        <v>6.7890600000000001</v>
      </c>
      <c r="E466" s="23">
        <v>0</v>
      </c>
    </row>
    <row r="467" spans="1:5" s="10" customFormat="1" ht="22.5" x14ac:dyDescent="0.2">
      <c r="A467" s="15" t="s">
        <v>464</v>
      </c>
      <c r="B467" s="11" t="s">
        <v>1199</v>
      </c>
      <c r="C467" s="17">
        <v>0</v>
      </c>
      <c r="D467" s="17">
        <v>-334.96699999999998</v>
      </c>
      <c r="E467" s="23">
        <v>0</v>
      </c>
    </row>
    <row r="468" spans="1:5" s="10" customFormat="1" ht="11.25" x14ac:dyDescent="0.2">
      <c r="A468" s="15" t="s">
        <v>465</v>
      </c>
      <c r="B468" s="11" t="s">
        <v>1200</v>
      </c>
      <c r="C468" s="17">
        <v>0</v>
      </c>
      <c r="D468" s="17">
        <v>1002</v>
      </c>
      <c r="E468" s="23">
        <v>0</v>
      </c>
    </row>
    <row r="469" spans="1:5" s="10" customFormat="1" ht="11.25" x14ac:dyDescent="0.2">
      <c r="A469" s="15" t="s">
        <v>466</v>
      </c>
      <c r="B469" s="11" t="s">
        <v>1201</v>
      </c>
      <c r="C469" s="17">
        <v>0</v>
      </c>
      <c r="D469" s="17">
        <v>15.249169999999999</v>
      </c>
      <c r="E469" s="23">
        <v>0</v>
      </c>
    </row>
    <row r="470" spans="1:5" s="14" customFormat="1" ht="22.5" x14ac:dyDescent="0.2">
      <c r="A470" s="15" t="s">
        <v>467</v>
      </c>
      <c r="B470" s="11" t="s">
        <v>1202</v>
      </c>
      <c r="C470" s="17">
        <v>0</v>
      </c>
      <c r="D470" s="17">
        <v>0</v>
      </c>
      <c r="E470" s="23">
        <v>0</v>
      </c>
    </row>
    <row r="471" spans="1:5" s="14" customFormat="1" ht="11.25" x14ac:dyDescent="0.2">
      <c r="A471" s="15" t="s">
        <v>468</v>
      </c>
      <c r="B471" s="11" t="s">
        <v>1203</v>
      </c>
      <c r="C471" s="17">
        <v>1030.49</v>
      </c>
      <c r="D471" s="17">
        <v>791.32151999999996</v>
      </c>
      <c r="E471" s="23">
        <f t="shared" si="6"/>
        <v>76.790800492969353</v>
      </c>
    </row>
    <row r="472" spans="1:5" s="10" customFormat="1" ht="11.25" x14ac:dyDescent="0.2">
      <c r="A472" s="15" t="s">
        <v>469</v>
      </c>
      <c r="B472" s="11" t="s">
        <v>1204</v>
      </c>
      <c r="C472" s="17">
        <v>145.9</v>
      </c>
      <c r="D472" s="17">
        <v>163.70985000000002</v>
      </c>
      <c r="E472" s="23">
        <f t="shared" si="6"/>
        <v>112.20688827964361</v>
      </c>
    </row>
    <row r="473" spans="1:5" s="10" customFormat="1" ht="11.25" x14ac:dyDescent="0.2">
      <c r="A473" s="15" t="s">
        <v>470</v>
      </c>
      <c r="B473" s="11" t="s">
        <v>1205</v>
      </c>
      <c r="C473" s="17">
        <v>62.3</v>
      </c>
      <c r="D473" s="17">
        <v>29.6738</v>
      </c>
      <c r="E473" s="23">
        <f t="shared" si="6"/>
        <v>47.630497592295349</v>
      </c>
    </row>
    <row r="474" spans="1:5" s="10" customFormat="1" ht="11.25" x14ac:dyDescent="0.2">
      <c r="A474" s="15" t="s">
        <v>471</v>
      </c>
      <c r="B474" s="11" t="s">
        <v>1206</v>
      </c>
      <c r="C474" s="17">
        <v>728.4</v>
      </c>
      <c r="D474" s="17">
        <v>519.10226</v>
      </c>
      <c r="E474" s="23">
        <f t="shared" si="6"/>
        <v>71.266098297638663</v>
      </c>
    </row>
    <row r="475" spans="1:5" s="10" customFormat="1" ht="11.25" x14ac:dyDescent="0.2">
      <c r="A475" s="15" t="s">
        <v>472</v>
      </c>
      <c r="B475" s="11" t="s">
        <v>1207</v>
      </c>
      <c r="C475" s="17">
        <v>0</v>
      </c>
      <c r="D475" s="17">
        <v>1.49685</v>
      </c>
      <c r="E475" s="23">
        <v>0</v>
      </c>
    </row>
    <row r="476" spans="1:5" s="10" customFormat="1" ht="11.25" x14ac:dyDescent="0.2">
      <c r="A476" s="15" t="s">
        <v>473</v>
      </c>
      <c r="B476" s="11" t="s">
        <v>1208</v>
      </c>
      <c r="C476" s="17">
        <v>93.89</v>
      </c>
      <c r="D476" s="17">
        <v>77.338759999999994</v>
      </c>
      <c r="E476" s="23">
        <f t="shared" si="6"/>
        <v>82.371668974331655</v>
      </c>
    </row>
    <row r="477" spans="1:5" s="10" customFormat="1" ht="11.25" x14ac:dyDescent="0.2">
      <c r="A477" s="15" t="s">
        <v>474</v>
      </c>
      <c r="B477" s="11" t="s">
        <v>1209</v>
      </c>
      <c r="C477" s="17">
        <v>534.70000000000005</v>
      </c>
      <c r="D477" s="17">
        <v>0</v>
      </c>
      <c r="E477" s="23">
        <f t="shared" si="6"/>
        <v>0</v>
      </c>
    </row>
    <row r="478" spans="1:5" s="10" customFormat="1" ht="22.5" x14ac:dyDescent="0.2">
      <c r="A478" s="15" t="s">
        <v>475</v>
      </c>
      <c r="B478" s="11" t="s">
        <v>1210</v>
      </c>
      <c r="C478" s="17">
        <v>534.70000000000005</v>
      </c>
      <c r="D478" s="17">
        <v>0</v>
      </c>
      <c r="E478" s="23">
        <f t="shared" si="6"/>
        <v>0</v>
      </c>
    </row>
    <row r="479" spans="1:5" s="14" customFormat="1" ht="11.25" x14ac:dyDescent="0.2">
      <c r="A479" s="15" t="s">
        <v>476</v>
      </c>
      <c r="B479" s="28" t="s">
        <v>1211</v>
      </c>
      <c r="C479" s="23">
        <v>35488.761619999997</v>
      </c>
      <c r="D479" s="23">
        <v>10924.67339</v>
      </c>
      <c r="E479" s="23">
        <f t="shared" si="6"/>
        <v>30.783473108972352</v>
      </c>
    </row>
    <row r="480" spans="1:5" s="14" customFormat="1" ht="11.25" x14ac:dyDescent="0.2">
      <c r="A480" s="15" t="s">
        <v>477</v>
      </c>
      <c r="B480" s="11" t="s">
        <v>1212</v>
      </c>
      <c r="C480" s="17">
        <v>13433.11299</v>
      </c>
      <c r="D480" s="17">
        <v>3010.0315799999998</v>
      </c>
      <c r="E480" s="23">
        <f t="shared" si="6"/>
        <v>22.407550522658113</v>
      </c>
    </row>
    <row r="481" spans="1:7" s="14" customFormat="1" ht="11.25" x14ac:dyDescent="0.2">
      <c r="A481" s="15" t="s">
        <v>478</v>
      </c>
      <c r="B481" s="11" t="s">
        <v>1213</v>
      </c>
      <c r="C481" s="17">
        <v>16563.025000000001</v>
      </c>
      <c r="D481" s="17">
        <v>6155.5625</v>
      </c>
      <c r="E481" s="23">
        <f t="shared" si="6"/>
        <v>37.16448233339019</v>
      </c>
    </row>
    <row r="482" spans="1:7" s="14" customFormat="1" ht="11.25" x14ac:dyDescent="0.2">
      <c r="A482" s="15" t="s">
        <v>479</v>
      </c>
      <c r="B482" s="11" t="s">
        <v>1214</v>
      </c>
      <c r="C482" s="17">
        <v>3967.3216299999999</v>
      </c>
      <c r="D482" s="17">
        <v>1167.0259900000001</v>
      </c>
      <c r="E482" s="23">
        <f t="shared" si="6"/>
        <v>29.41596620690418</v>
      </c>
    </row>
    <row r="483" spans="1:7" s="10" customFormat="1" ht="11.25" x14ac:dyDescent="0.2">
      <c r="A483" s="15" t="s">
        <v>480</v>
      </c>
      <c r="B483" s="11" t="s">
        <v>1215</v>
      </c>
      <c r="C483" s="17">
        <v>1525.3019999999999</v>
      </c>
      <c r="D483" s="17">
        <v>592.05331999999999</v>
      </c>
      <c r="E483" s="23">
        <f t="shared" si="6"/>
        <v>38.815481786557683</v>
      </c>
    </row>
    <row r="484" spans="1:7" s="10" customFormat="1" ht="11.25" x14ac:dyDescent="0.2">
      <c r="A484" s="22" t="s">
        <v>481</v>
      </c>
      <c r="B484" s="13" t="s">
        <v>1216</v>
      </c>
      <c r="C484" s="19">
        <f>C485+C713+C719+C733+C748+C749</f>
        <v>32323858.576919995</v>
      </c>
      <c r="D484" s="19">
        <v>10367452.795629999</v>
      </c>
      <c r="E484" s="18">
        <f t="shared" si="6"/>
        <v>32.073685667690079</v>
      </c>
    </row>
    <row r="485" spans="1:7" s="10" customFormat="1" ht="21.75" x14ac:dyDescent="0.2">
      <c r="A485" s="22" t="s">
        <v>482</v>
      </c>
      <c r="B485" s="13" t="s">
        <v>1217</v>
      </c>
      <c r="C485" s="19">
        <f>C486+C493+C636+C670</f>
        <v>29691302.248690002</v>
      </c>
      <c r="D485" s="19">
        <v>10084290.86682</v>
      </c>
      <c r="E485" s="18">
        <f t="shared" si="6"/>
        <v>33.963787719229884</v>
      </c>
    </row>
    <row r="486" spans="1:7" s="10" customFormat="1" ht="11.25" x14ac:dyDescent="0.2">
      <c r="A486" s="15" t="s">
        <v>483</v>
      </c>
      <c r="B486" s="11" t="s">
        <v>1218</v>
      </c>
      <c r="C486" s="17">
        <v>7072220</v>
      </c>
      <c r="D486" s="17">
        <v>3321797</v>
      </c>
      <c r="E486" s="23">
        <f t="shared" si="6"/>
        <v>46.969650265404638</v>
      </c>
    </row>
    <row r="487" spans="1:7" s="10" customFormat="1" ht="11.25" x14ac:dyDescent="0.2">
      <c r="A487" s="15" t="s">
        <v>484</v>
      </c>
      <c r="B487" s="11" t="s">
        <v>1219</v>
      </c>
      <c r="C487" s="17">
        <v>5597338</v>
      </c>
      <c r="D487" s="17">
        <v>2629052.7999999998</v>
      </c>
      <c r="E487" s="23">
        <f t="shared" si="6"/>
        <v>46.969698810398796</v>
      </c>
    </row>
    <row r="488" spans="1:7" s="10" customFormat="1" ht="22.5" x14ac:dyDescent="0.2">
      <c r="A488" s="15" t="s">
        <v>485</v>
      </c>
      <c r="B488" s="11" t="s">
        <v>1220</v>
      </c>
      <c r="C488" s="17">
        <v>5597338</v>
      </c>
      <c r="D488" s="17">
        <v>2629052.7999999998</v>
      </c>
      <c r="E488" s="23">
        <f t="shared" si="6"/>
        <v>46.969698810398796</v>
      </c>
    </row>
    <row r="489" spans="1:7" s="10" customFormat="1" ht="22.5" x14ac:dyDescent="0.2">
      <c r="A489" s="15" t="s">
        <v>486</v>
      </c>
      <c r="B489" s="11" t="s">
        <v>1221</v>
      </c>
      <c r="C489" s="17">
        <v>1271371</v>
      </c>
      <c r="D489" s="17">
        <v>597159.19999999995</v>
      </c>
      <c r="E489" s="23">
        <f t="shared" si="6"/>
        <v>46.969704358523195</v>
      </c>
    </row>
    <row r="490" spans="1:7" s="10" customFormat="1" ht="33.75" x14ac:dyDescent="0.2">
      <c r="A490" s="15" t="s">
        <v>487</v>
      </c>
      <c r="B490" s="11" t="s">
        <v>1222</v>
      </c>
      <c r="C490" s="17">
        <v>1271371</v>
      </c>
      <c r="D490" s="17">
        <v>597159.19999999995</v>
      </c>
      <c r="E490" s="23">
        <f t="shared" si="6"/>
        <v>46.969704358523195</v>
      </c>
    </row>
    <row r="491" spans="1:7" s="10" customFormat="1" ht="33.75" x14ac:dyDescent="0.2">
      <c r="A491" s="15" t="s">
        <v>488</v>
      </c>
      <c r="B491" s="11" t="s">
        <v>1223</v>
      </c>
      <c r="C491" s="17">
        <v>203511</v>
      </c>
      <c r="D491" s="17">
        <v>95585</v>
      </c>
      <c r="E491" s="23">
        <f t="shared" si="6"/>
        <v>46.967977160939704</v>
      </c>
    </row>
    <row r="492" spans="1:7" s="14" customFormat="1" ht="33.75" x14ac:dyDescent="0.2">
      <c r="A492" s="15" t="s">
        <v>489</v>
      </c>
      <c r="B492" s="11" t="s">
        <v>1224</v>
      </c>
      <c r="C492" s="17">
        <v>203511</v>
      </c>
      <c r="D492" s="17">
        <v>95585</v>
      </c>
      <c r="E492" s="23">
        <f t="shared" si="6"/>
        <v>46.967977160939704</v>
      </c>
    </row>
    <row r="493" spans="1:7" s="10" customFormat="1" ht="22.5" x14ac:dyDescent="0.2">
      <c r="A493" s="15" t="s">
        <v>490</v>
      </c>
      <c r="B493" s="11" t="s">
        <v>1225</v>
      </c>
      <c r="C493" s="17">
        <f>C494+C498+C500+C502+C503+C505+C507+C508+C510+C511+C512+C514+C516+C518+C520+C522+C524+C526+C528+C530+C532+C534+C536+C538+C540+C542+C544+C546+C548+C549+C551+C553+C555+C557+C559+C561+C563+C565+C567+C568+C569+C570+C572+C574+C576+C579+C581+C583+C585+C589+C591+C593+C595+C597+C599+C601+C602+C604+C606+C608+C609+C611+C614+C616+C618+C620+C622+C624+C626+C628+C630+C632</f>
        <v>14871798.3476</v>
      </c>
      <c r="D493" s="17">
        <v>3641593.9775</v>
      </c>
      <c r="E493" s="23">
        <f t="shared" si="6"/>
        <v>24.486574470582958</v>
      </c>
      <c r="F493" s="17">
        <v>14601898.047600001</v>
      </c>
      <c r="G493" s="30">
        <f>C493-F493</f>
        <v>269900.29999999888</v>
      </c>
    </row>
    <row r="494" spans="1:7" s="10" customFormat="1" ht="45" x14ac:dyDescent="0.2">
      <c r="A494" s="15" t="s">
        <v>491</v>
      </c>
      <c r="B494" s="11" t="s">
        <v>1226</v>
      </c>
      <c r="C494" s="17">
        <v>12004</v>
      </c>
      <c r="D494" s="17">
        <v>0</v>
      </c>
      <c r="E494" s="23">
        <f t="shared" si="6"/>
        <v>0</v>
      </c>
    </row>
    <row r="495" spans="1:7" s="10" customFormat="1" ht="56.25" x14ac:dyDescent="0.2">
      <c r="A495" s="15" t="s">
        <v>492</v>
      </c>
      <c r="B495" s="11" t="s">
        <v>1227</v>
      </c>
      <c r="C495" s="17">
        <v>5109.6000000000004</v>
      </c>
      <c r="D495" s="17">
        <v>0</v>
      </c>
      <c r="E495" s="23">
        <f t="shared" si="6"/>
        <v>0</v>
      </c>
    </row>
    <row r="496" spans="1:7" s="14" customFormat="1" ht="56.25" x14ac:dyDescent="0.2">
      <c r="A496" s="15" t="s">
        <v>493</v>
      </c>
      <c r="B496" s="11" t="s">
        <v>1228</v>
      </c>
      <c r="C496" s="17">
        <v>3275.9</v>
      </c>
      <c r="D496" s="17">
        <v>0</v>
      </c>
      <c r="E496" s="23">
        <f t="shared" si="6"/>
        <v>0</v>
      </c>
    </row>
    <row r="497" spans="1:5" s="14" customFormat="1" ht="56.25" x14ac:dyDescent="0.2">
      <c r="A497" s="15" t="s">
        <v>494</v>
      </c>
      <c r="B497" s="11" t="s">
        <v>1229</v>
      </c>
      <c r="C497" s="17">
        <v>3618.5</v>
      </c>
      <c r="D497" s="17">
        <v>0</v>
      </c>
      <c r="E497" s="23">
        <f t="shared" si="6"/>
        <v>0</v>
      </c>
    </row>
    <row r="498" spans="1:5" s="10" customFormat="1" ht="11.25" x14ac:dyDescent="0.2">
      <c r="A498" s="15" t="s">
        <v>495</v>
      </c>
      <c r="B498" s="11" t="s">
        <v>1230</v>
      </c>
      <c r="C498" s="17">
        <v>341477.7</v>
      </c>
      <c r="D498" s="17">
        <v>7590.7995300000002</v>
      </c>
      <c r="E498" s="23">
        <f t="shared" si="6"/>
        <v>2.2229268646239566</v>
      </c>
    </row>
    <row r="499" spans="1:5" s="10" customFormat="1" ht="22.5" x14ac:dyDescent="0.2">
      <c r="A499" s="15" t="s">
        <v>496</v>
      </c>
      <c r="B499" s="11" t="s">
        <v>1231</v>
      </c>
      <c r="C499" s="17">
        <v>341477.7</v>
      </c>
      <c r="D499" s="17">
        <v>7590.7995300000002</v>
      </c>
      <c r="E499" s="23">
        <f t="shared" si="6"/>
        <v>2.2229268646239566</v>
      </c>
    </row>
    <row r="500" spans="1:5" s="10" customFormat="1" ht="22.5" x14ac:dyDescent="0.2">
      <c r="A500" s="15" t="s">
        <v>497</v>
      </c>
      <c r="B500" s="11" t="s">
        <v>1232</v>
      </c>
      <c r="C500" s="17">
        <v>55973.5</v>
      </c>
      <c r="D500" s="17">
        <v>0</v>
      </c>
      <c r="E500" s="23">
        <f t="shared" si="6"/>
        <v>0</v>
      </c>
    </row>
    <row r="501" spans="1:5" s="10" customFormat="1" ht="22.5" x14ac:dyDescent="0.2">
      <c r="A501" s="15" t="s">
        <v>498</v>
      </c>
      <c r="B501" s="11" t="s">
        <v>1233</v>
      </c>
      <c r="C501" s="17">
        <v>55973.5</v>
      </c>
      <c r="D501" s="17">
        <v>0</v>
      </c>
      <c r="E501" s="23">
        <f t="shared" si="6"/>
        <v>0</v>
      </c>
    </row>
    <row r="502" spans="1:5" s="10" customFormat="1" ht="33.75" x14ac:dyDescent="0.2">
      <c r="A502" s="15" t="s">
        <v>1759</v>
      </c>
      <c r="B502" s="11" t="s">
        <v>1760</v>
      </c>
      <c r="C502" s="17">
        <v>32184.400000000001</v>
      </c>
      <c r="D502" s="17"/>
      <c r="E502" s="23"/>
    </row>
    <row r="503" spans="1:5" s="10" customFormat="1" ht="22.5" x14ac:dyDescent="0.2">
      <c r="A503" s="15" t="s">
        <v>499</v>
      </c>
      <c r="B503" s="11" t="s">
        <v>1234</v>
      </c>
      <c r="C503" s="17">
        <v>3704.4</v>
      </c>
      <c r="D503" s="17">
        <v>0</v>
      </c>
      <c r="E503" s="23">
        <f t="shared" si="6"/>
        <v>0</v>
      </c>
    </row>
    <row r="504" spans="1:5" s="14" customFormat="1" ht="22.5" x14ac:dyDescent="0.2">
      <c r="A504" s="15" t="s">
        <v>500</v>
      </c>
      <c r="B504" s="28" t="s">
        <v>1235</v>
      </c>
      <c r="C504" s="23">
        <v>3704.4</v>
      </c>
      <c r="D504" s="23">
        <v>0</v>
      </c>
      <c r="E504" s="23">
        <f t="shared" si="6"/>
        <v>0</v>
      </c>
    </row>
    <row r="505" spans="1:5" s="14" customFormat="1" ht="22.5" x14ac:dyDescent="0.2">
      <c r="A505" s="15" t="s">
        <v>501</v>
      </c>
      <c r="B505" s="11" t="s">
        <v>1236</v>
      </c>
      <c r="C505" s="23">
        <v>8119</v>
      </c>
      <c r="D505" s="23">
        <v>0</v>
      </c>
      <c r="E505" s="23">
        <f t="shared" ref="E505:E560" si="7">D505/C505*100</f>
        <v>0</v>
      </c>
    </row>
    <row r="506" spans="1:5" s="14" customFormat="1" ht="33.75" x14ac:dyDescent="0.2">
      <c r="A506" s="15" t="s">
        <v>502</v>
      </c>
      <c r="B506" s="11" t="s">
        <v>1237</v>
      </c>
      <c r="C506" s="17">
        <v>8119</v>
      </c>
      <c r="D506" s="17">
        <v>0</v>
      </c>
      <c r="E506" s="23">
        <f t="shared" si="7"/>
        <v>0</v>
      </c>
    </row>
    <row r="507" spans="1:5" s="14" customFormat="1" ht="33.75" x14ac:dyDescent="0.2">
      <c r="A507" s="15" t="s">
        <v>503</v>
      </c>
      <c r="B507" s="11" t="s">
        <v>1238</v>
      </c>
      <c r="C507" s="17">
        <v>395.2</v>
      </c>
      <c r="D507" s="17">
        <v>0</v>
      </c>
      <c r="E507" s="23">
        <f t="shared" si="7"/>
        <v>0</v>
      </c>
    </row>
    <row r="508" spans="1:5" s="10" customFormat="1" ht="22.5" x14ac:dyDescent="0.2">
      <c r="A508" s="15" t="s">
        <v>504</v>
      </c>
      <c r="B508" s="11" t="s">
        <v>1239</v>
      </c>
      <c r="C508" s="17">
        <v>5260.6</v>
      </c>
      <c r="D508" s="17">
        <v>3597.06466</v>
      </c>
      <c r="E508" s="23">
        <f t="shared" si="7"/>
        <v>68.377459985552974</v>
      </c>
    </row>
    <row r="509" spans="1:5" s="10" customFormat="1" ht="22.5" x14ac:dyDescent="0.2">
      <c r="A509" s="15" t="s">
        <v>505</v>
      </c>
      <c r="B509" s="11" t="s">
        <v>1240</v>
      </c>
      <c r="C509" s="17">
        <v>5260.6</v>
      </c>
      <c r="D509" s="17">
        <v>3597.06466</v>
      </c>
      <c r="E509" s="23">
        <f t="shared" si="7"/>
        <v>68.377459985552974</v>
      </c>
    </row>
    <row r="510" spans="1:5" s="10" customFormat="1" ht="45" x14ac:dyDescent="0.2">
      <c r="A510" s="15" t="s">
        <v>506</v>
      </c>
      <c r="B510" s="11" t="s">
        <v>1241</v>
      </c>
      <c r="C510" s="17">
        <v>76156.100000000006</v>
      </c>
      <c r="D510" s="17">
        <v>68074.804640000002</v>
      </c>
      <c r="E510" s="23">
        <f t="shared" si="7"/>
        <v>89.388512069289263</v>
      </c>
    </row>
    <row r="511" spans="1:5" s="10" customFormat="1" ht="33.75" x14ac:dyDescent="0.2">
      <c r="A511" s="15" t="s">
        <v>507</v>
      </c>
      <c r="B511" s="11" t="s">
        <v>1242</v>
      </c>
      <c r="C511" s="17">
        <v>766407.9</v>
      </c>
      <c r="D511" s="17">
        <v>282835.79483999999</v>
      </c>
      <c r="E511" s="23">
        <f t="shared" si="7"/>
        <v>36.904081343629151</v>
      </c>
    </row>
    <row r="512" spans="1:5" s="10" customFormat="1" ht="45" x14ac:dyDescent="0.2">
      <c r="A512" s="15" t="s">
        <v>508</v>
      </c>
      <c r="B512" s="11" t="s">
        <v>1243</v>
      </c>
      <c r="C512" s="17">
        <v>4207.5</v>
      </c>
      <c r="D512" s="17">
        <v>310.3775</v>
      </c>
      <c r="E512" s="23">
        <f t="shared" si="7"/>
        <v>7.3767676767676775</v>
      </c>
    </row>
    <row r="513" spans="1:5" s="10" customFormat="1" ht="56.25" x14ac:dyDescent="0.2">
      <c r="A513" s="15" t="s">
        <v>509</v>
      </c>
      <c r="B513" s="11" t="s">
        <v>1244</v>
      </c>
      <c r="C513" s="17">
        <v>4207.5</v>
      </c>
      <c r="D513" s="17">
        <v>310.3775</v>
      </c>
      <c r="E513" s="23">
        <f t="shared" si="7"/>
        <v>7.3767676767676775</v>
      </c>
    </row>
    <row r="514" spans="1:5" s="10" customFormat="1" ht="45" x14ac:dyDescent="0.2">
      <c r="A514" s="15" t="s">
        <v>510</v>
      </c>
      <c r="B514" s="11" t="s">
        <v>1245</v>
      </c>
      <c r="C514" s="17">
        <v>9093.9</v>
      </c>
      <c r="D514" s="17">
        <v>0</v>
      </c>
      <c r="E514" s="23">
        <f t="shared" si="7"/>
        <v>0</v>
      </c>
    </row>
    <row r="515" spans="1:5" s="10" customFormat="1" ht="45" x14ac:dyDescent="0.2">
      <c r="A515" s="15" t="s">
        <v>511</v>
      </c>
      <c r="B515" s="11" t="s">
        <v>1246</v>
      </c>
      <c r="C515" s="17">
        <v>9093.9</v>
      </c>
      <c r="D515" s="17">
        <v>0</v>
      </c>
      <c r="E515" s="23">
        <f t="shared" si="7"/>
        <v>0</v>
      </c>
    </row>
    <row r="516" spans="1:5" s="10" customFormat="1" ht="45" x14ac:dyDescent="0.2">
      <c r="A516" s="15" t="s">
        <v>512</v>
      </c>
      <c r="B516" s="11" t="s">
        <v>1247</v>
      </c>
      <c r="C516" s="17">
        <v>99166.6</v>
      </c>
      <c r="D516" s="17">
        <v>24791.569350000002</v>
      </c>
      <c r="E516" s="23">
        <f t="shared" si="7"/>
        <v>24.999918672214232</v>
      </c>
    </row>
    <row r="517" spans="1:5" s="10" customFormat="1" ht="45" x14ac:dyDescent="0.2">
      <c r="A517" s="15" t="s">
        <v>513</v>
      </c>
      <c r="B517" s="11" t="s">
        <v>1248</v>
      </c>
      <c r="C517" s="17">
        <v>99166.6</v>
      </c>
      <c r="D517" s="17">
        <v>24791.569350000002</v>
      </c>
      <c r="E517" s="23">
        <f t="shared" si="7"/>
        <v>24.999918672214232</v>
      </c>
    </row>
    <row r="518" spans="1:5" s="10" customFormat="1" ht="33.75" x14ac:dyDescent="0.2">
      <c r="A518" s="15" t="s">
        <v>514</v>
      </c>
      <c r="B518" s="11" t="s">
        <v>1249</v>
      </c>
      <c r="C518" s="17">
        <v>69606.8</v>
      </c>
      <c r="D518" s="17">
        <v>0</v>
      </c>
      <c r="E518" s="23">
        <f t="shared" si="7"/>
        <v>0</v>
      </c>
    </row>
    <row r="519" spans="1:5" s="10" customFormat="1" ht="33.75" x14ac:dyDescent="0.2">
      <c r="A519" s="15" t="s">
        <v>515</v>
      </c>
      <c r="B519" s="11" t="s">
        <v>1250</v>
      </c>
      <c r="C519" s="17">
        <v>69606.8</v>
      </c>
      <c r="D519" s="17">
        <v>0</v>
      </c>
      <c r="E519" s="23">
        <f t="shared" si="7"/>
        <v>0</v>
      </c>
    </row>
    <row r="520" spans="1:5" s="10" customFormat="1" ht="67.5" x14ac:dyDescent="0.2">
      <c r="A520" s="15" t="s">
        <v>516</v>
      </c>
      <c r="B520" s="11" t="s">
        <v>1251</v>
      </c>
      <c r="C520" s="17">
        <v>37187.5</v>
      </c>
      <c r="D520" s="17">
        <v>2125</v>
      </c>
      <c r="E520" s="23">
        <f t="shared" si="7"/>
        <v>5.7142857142857144</v>
      </c>
    </row>
    <row r="521" spans="1:5" s="14" customFormat="1" ht="67.5" x14ac:dyDescent="0.2">
      <c r="A521" s="15" t="s">
        <v>517</v>
      </c>
      <c r="B521" s="28" t="s">
        <v>1252</v>
      </c>
      <c r="C521" s="23">
        <v>37187.5</v>
      </c>
      <c r="D521" s="23">
        <v>2125</v>
      </c>
      <c r="E521" s="23">
        <f t="shared" si="7"/>
        <v>5.7142857142857144</v>
      </c>
    </row>
    <row r="522" spans="1:5" s="14" customFormat="1" ht="56.25" x14ac:dyDescent="0.2">
      <c r="A522" s="15" t="s">
        <v>518</v>
      </c>
      <c r="B522" s="11" t="s">
        <v>1253</v>
      </c>
      <c r="C522" s="17">
        <v>14367.1</v>
      </c>
      <c r="D522" s="17">
        <v>6620.0958499999997</v>
      </c>
      <c r="E522" s="23">
        <f t="shared" si="7"/>
        <v>46.078163651676398</v>
      </c>
    </row>
    <row r="523" spans="1:5" s="14" customFormat="1" ht="56.25" x14ac:dyDescent="0.2">
      <c r="A523" s="15" t="s">
        <v>519</v>
      </c>
      <c r="B523" s="11" t="s">
        <v>1254</v>
      </c>
      <c r="C523" s="17">
        <v>14367.1</v>
      </c>
      <c r="D523" s="17">
        <v>6620.0958499999997</v>
      </c>
      <c r="E523" s="23">
        <f t="shared" si="7"/>
        <v>46.078163651676398</v>
      </c>
    </row>
    <row r="524" spans="1:5" s="14" customFormat="1" ht="56.25" x14ac:dyDescent="0.2">
      <c r="A524" s="15" t="s">
        <v>520</v>
      </c>
      <c r="B524" s="11" t="s">
        <v>1255</v>
      </c>
      <c r="C524" s="17">
        <v>162200.70000000001</v>
      </c>
      <c r="D524" s="17">
        <v>61696.561729999994</v>
      </c>
      <c r="E524" s="23">
        <f t="shared" si="7"/>
        <v>38.037173532543314</v>
      </c>
    </row>
    <row r="525" spans="1:5" s="10" customFormat="1" ht="56.25" x14ac:dyDescent="0.2">
      <c r="A525" s="15" t="s">
        <v>521</v>
      </c>
      <c r="B525" s="11" t="s">
        <v>1256</v>
      </c>
      <c r="C525" s="17">
        <v>162200.70000000001</v>
      </c>
      <c r="D525" s="17">
        <v>61696.561729999994</v>
      </c>
      <c r="E525" s="23">
        <f t="shared" si="7"/>
        <v>38.037173532543314</v>
      </c>
    </row>
    <row r="526" spans="1:5" s="10" customFormat="1" ht="45" x14ac:dyDescent="0.2">
      <c r="A526" s="15" t="s">
        <v>522</v>
      </c>
      <c r="B526" s="11" t="s">
        <v>1257</v>
      </c>
      <c r="C526" s="17">
        <v>24733.4</v>
      </c>
      <c r="D526" s="17">
        <v>0</v>
      </c>
      <c r="E526" s="23">
        <f t="shared" si="7"/>
        <v>0</v>
      </c>
    </row>
    <row r="527" spans="1:5" s="10" customFormat="1" ht="45" x14ac:dyDescent="0.2">
      <c r="A527" s="15" t="s">
        <v>523</v>
      </c>
      <c r="B527" s="11" t="s">
        <v>1258</v>
      </c>
      <c r="C527" s="17">
        <v>24733.4</v>
      </c>
      <c r="D527" s="17">
        <v>0</v>
      </c>
      <c r="E527" s="23">
        <f t="shared" si="7"/>
        <v>0</v>
      </c>
    </row>
    <row r="528" spans="1:5" s="10" customFormat="1" ht="11.25" x14ac:dyDescent="0.2">
      <c r="A528" s="15" t="s">
        <v>524</v>
      </c>
      <c r="B528" s="11" t="s">
        <v>1259</v>
      </c>
      <c r="C528" s="17">
        <v>52585.599999999999</v>
      </c>
      <c r="D528" s="17">
        <v>4576.6771900000003</v>
      </c>
      <c r="E528" s="23">
        <f t="shared" si="7"/>
        <v>8.7032898550173439</v>
      </c>
    </row>
    <row r="529" spans="1:5" s="10" customFormat="1" ht="22.5" x14ac:dyDescent="0.2">
      <c r="A529" s="15" t="s">
        <v>525</v>
      </c>
      <c r="B529" s="11" t="s">
        <v>1260</v>
      </c>
      <c r="C529" s="17">
        <v>52585.599999999999</v>
      </c>
      <c r="D529" s="17">
        <v>4576.6771900000003</v>
      </c>
      <c r="E529" s="23">
        <f t="shared" si="7"/>
        <v>8.7032898550173439</v>
      </c>
    </row>
    <row r="530" spans="1:5" s="10" customFormat="1" ht="22.5" x14ac:dyDescent="0.2">
      <c r="A530" s="15" t="s">
        <v>526</v>
      </c>
      <c r="B530" s="11" t="s">
        <v>1261</v>
      </c>
      <c r="C530" s="17">
        <v>25201.7</v>
      </c>
      <c r="D530" s="17">
        <v>0</v>
      </c>
      <c r="E530" s="23">
        <f t="shared" si="7"/>
        <v>0</v>
      </c>
    </row>
    <row r="531" spans="1:5" s="10" customFormat="1" ht="33.75" x14ac:dyDescent="0.2">
      <c r="A531" s="15" t="s">
        <v>527</v>
      </c>
      <c r="B531" s="11" t="s">
        <v>1262</v>
      </c>
      <c r="C531" s="17">
        <v>25201.7</v>
      </c>
      <c r="D531" s="17">
        <v>0</v>
      </c>
      <c r="E531" s="23">
        <f t="shared" si="7"/>
        <v>0</v>
      </c>
    </row>
    <row r="532" spans="1:5" s="10" customFormat="1" ht="33.75" x14ac:dyDescent="0.2">
      <c r="A532" s="15" t="s">
        <v>528</v>
      </c>
      <c r="B532" s="11" t="s">
        <v>1263</v>
      </c>
      <c r="C532" s="17">
        <v>127139.6</v>
      </c>
      <c r="D532" s="17">
        <v>108967.20022</v>
      </c>
      <c r="E532" s="23">
        <f t="shared" si="7"/>
        <v>85.706735132091012</v>
      </c>
    </row>
    <row r="533" spans="1:5" s="14" customFormat="1" ht="45" x14ac:dyDescent="0.2">
      <c r="A533" s="15" t="s">
        <v>529</v>
      </c>
      <c r="B533" s="11" t="s">
        <v>1264</v>
      </c>
      <c r="C533" s="17">
        <v>127139.6</v>
      </c>
      <c r="D533" s="17">
        <v>108967.20022</v>
      </c>
      <c r="E533" s="23">
        <f t="shared" si="7"/>
        <v>85.706735132091012</v>
      </c>
    </row>
    <row r="534" spans="1:5" s="14" customFormat="1" ht="22.5" x14ac:dyDescent="0.2">
      <c r="A534" s="15" t="s">
        <v>530</v>
      </c>
      <c r="B534" s="11" t="s">
        <v>1265</v>
      </c>
      <c r="C534" s="17">
        <v>9059.7999999999993</v>
      </c>
      <c r="D534" s="17">
        <v>0</v>
      </c>
      <c r="E534" s="23">
        <f t="shared" si="7"/>
        <v>0</v>
      </c>
    </row>
    <row r="535" spans="1:5" s="10" customFormat="1" ht="33.75" x14ac:dyDescent="0.2">
      <c r="A535" s="15" t="s">
        <v>531</v>
      </c>
      <c r="B535" s="11" t="s">
        <v>1266</v>
      </c>
      <c r="C535" s="17">
        <v>9059.7999999999993</v>
      </c>
      <c r="D535" s="17">
        <v>0</v>
      </c>
      <c r="E535" s="23">
        <f t="shared" si="7"/>
        <v>0</v>
      </c>
    </row>
    <row r="536" spans="1:5" s="10" customFormat="1" ht="56.25" x14ac:dyDescent="0.2">
      <c r="A536" s="15" t="s">
        <v>532</v>
      </c>
      <c r="B536" s="11" t="s">
        <v>1267</v>
      </c>
      <c r="C536" s="17">
        <v>9441.2000000000007</v>
      </c>
      <c r="D536" s="17">
        <v>8259.7404700000006</v>
      </c>
      <c r="E536" s="23">
        <f t="shared" si="7"/>
        <v>87.486129623352966</v>
      </c>
    </row>
    <row r="537" spans="1:5" s="10" customFormat="1" ht="67.5" x14ac:dyDescent="0.2">
      <c r="A537" s="15" t="s">
        <v>533</v>
      </c>
      <c r="B537" s="11" t="s">
        <v>1268</v>
      </c>
      <c r="C537" s="17">
        <v>9441.2000000000007</v>
      </c>
      <c r="D537" s="17">
        <v>8259.7404700000006</v>
      </c>
      <c r="E537" s="23">
        <f t="shared" si="7"/>
        <v>87.486129623352966</v>
      </c>
    </row>
    <row r="538" spans="1:5" s="10" customFormat="1" ht="33.75" x14ac:dyDescent="0.2">
      <c r="A538" s="15" t="s">
        <v>534</v>
      </c>
      <c r="B538" s="11" t="s">
        <v>1269</v>
      </c>
      <c r="C538" s="17">
        <v>129243.9</v>
      </c>
      <c r="D538" s="17">
        <v>0</v>
      </c>
      <c r="E538" s="23">
        <f t="shared" si="7"/>
        <v>0</v>
      </c>
    </row>
    <row r="539" spans="1:5" s="10" customFormat="1" ht="33.75" x14ac:dyDescent="0.2">
      <c r="A539" s="15" t="s">
        <v>535</v>
      </c>
      <c r="B539" s="11" t="s">
        <v>1270</v>
      </c>
      <c r="C539" s="17">
        <v>129243.9</v>
      </c>
      <c r="D539" s="17">
        <v>0</v>
      </c>
      <c r="E539" s="23">
        <f t="shared" si="7"/>
        <v>0</v>
      </c>
    </row>
    <row r="540" spans="1:5" s="10" customFormat="1" ht="22.5" x14ac:dyDescent="0.2">
      <c r="A540" s="15" t="s">
        <v>536</v>
      </c>
      <c r="B540" s="11" t="s">
        <v>1271</v>
      </c>
      <c r="C540" s="17">
        <v>716080.8</v>
      </c>
      <c r="D540" s="17">
        <v>213839.46822000001</v>
      </c>
      <c r="E540" s="23">
        <f t="shared" si="7"/>
        <v>29.862477561191419</v>
      </c>
    </row>
    <row r="541" spans="1:5" s="10" customFormat="1" ht="22.5" x14ac:dyDescent="0.2">
      <c r="A541" s="15" t="s">
        <v>537</v>
      </c>
      <c r="B541" s="11" t="s">
        <v>1272</v>
      </c>
      <c r="C541" s="17">
        <v>716080.8</v>
      </c>
      <c r="D541" s="17">
        <v>213839.46822000001</v>
      </c>
      <c r="E541" s="23">
        <f t="shared" si="7"/>
        <v>29.862477561191419</v>
      </c>
    </row>
    <row r="542" spans="1:5" s="14" customFormat="1" ht="22.5" x14ac:dyDescent="0.2">
      <c r="A542" s="15" t="s">
        <v>538</v>
      </c>
      <c r="B542" s="28" t="s">
        <v>1273</v>
      </c>
      <c r="C542" s="23">
        <v>9697.6</v>
      </c>
      <c r="D542" s="23">
        <v>0</v>
      </c>
      <c r="E542" s="23">
        <f t="shared" si="7"/>
        <v>0</v>
      </c>
    </row>
    <row r="543" spans="1:5" s="14" customFormat="1" ht="33.75" x14ac:dyDescent="0.2">
      <c r="A543" s="15" t="s">
        <v>539</v>
      </c>
      <c r="B543" s="11" t="s">
        <v>1274</v>
      </c>
      <c r="C543" s="17">
        <v>9697.6</v>
      </c>
      <c r="D543" s="17">
        <v>0</v>
      </c>
      <c r="E543" s="23">
        <f t="shared" si="7"/>
        <v>0</v>
      </c>
    </row>
    <row r="544" spans="1:5" s="14" customFormat="1" ht="56.25" x14ac:dyDescent="0.2">
      <c r="A544" s="15" t="s">
        <v>540</v>
      </c>
      <c r="B544" s="11" t="s">
        <v>1275</v>
      </c>
      <c r="C544" s="17">
        <v>9350</v>
      </c>
      <c r="D544" s="17">
        <v>0</v>
      </c>
      <c r="E544" s="23">
        <f t="shared" si="7"/>
        <v>0</v>
      </c>
    </row>
    <row r="545" spans="1:5" s="14" customFormat="1" ht="56.25" x14ac:dyDescent="0.2">
      <c r="A545" s="15" t="s">
        <v>541</v>
      </c>
      <c r="B545" s="11" t="s">
        <v>1276</v>
      </c>
      <c r="C545" s="17">
        <v>9350</v>
      </c>
      <c r="D545" s="17">
        <v>0</v>
      </c>
      <c r="E545" s="23">
        <f t="shared" si="7"/>
        <v>0</v>
      </c>
    </row>
    <row r="546" spans="1:5" s="10" customFormat="1" ht="45" x14ac:dyDescent="0.2">
      <c r="A546" s="15" t="s">
        <v>542</v>
      </c>
      <c r="B546" s="11" t="s">
        <v>1277</v>
      </c>
      <c r="C546" s="17">
        <v>15678.1</v>
      </c>
      <c r="D546" s="17">
        <v>0</v>
      </c>
      <c r="E546" s="23">
        <f t="shared" si="7"/>
        <v>0</v>
      </c>
    </row>
    <row r="547" spans="1:5" s="10" customFormat="1" ht="45" x14ac:dyDescent="0.2">
      <c r="A547" s="15" t="s">
        <v>543</v>
      </c>
      <c r="B547" s="11" t="s">
        <v>1278</v>
      </c>
      <c r="C547" s="17">
        <v>15678.1</v>
      </c>
      <c r="D547" s="17">
        <v>0</v>
      </c>
      <c r="E547" s="23">
        <f t="shared" si="7"/>
        <v>0</v>
      </c>
    </row>
    <row r="548" spans="1:5" s="10" customFormat="1" ht="22.5" x14ac:dyDescent="0.2">
      <c r="A548" s="15" t="s">
        <v>544</v>
      </c>
      <c r="B548" s="28" t="s">
        <v>1279</v>
      </c>
      <c r="C548" s="17">
        <v>1065817.3999999999</v>
      </c>
      <c r="D548" s="17">
        <v>721145.50812999997</v>
      </c>
      <c r="E548" s="23">
        <f t="shared" si="7"/>
        <v>67.661262438575321</v>
      </c>
    </row>
    <row r="549" spans="1:5" s="10" customFormat="1" ht="33.75" x14ac:dyDescent="0.2">
      <c r="A549" s="15" t="s">
        <v>545</v>
      </c>
      <c r="B549" s="11" t="s">
        <v>1280</v>
      </c>
      <c r="C549" s="17">
        <v>597911.1</v>
      </c>
      <c r="D549" s="17">
        <v>242773.89136000001</v>
      </c>
      <c r="E549" s="23">
        <f t="shared" si="7"/>
        <v>40.603676927891122</v>
      </c>
    </row>
    <row r="550" spans="1:5" s="10" customFormat="1" ht="45" x14ac:dyDescent="0.2">
      <c r="A550" s="15" t="s">
        <v>546</v>
      </c>
      <c r="B550" s="11" t="s">
        <v>1281</v>
      </c>
      <c r="C550" s="17">
        <v>597911.1</v>
      </c>
      <c r="D550" s="17">
        <v>242773.89136000001</v>
      </c>
      <c r="E550" s="23">
        <f t="shared" si="7"/>
        <v>40.603676927891122</v>
      </c>
    </row>
    <row r="551" spans="1:5" s="10" customFormat="1" ht="33.75" x14ac:dyDescent="0.2">
      <c r="A551" s="15" t="s">
        <v>547</v>
      </c>
      <c r="B551" s="11" t="s">
        <v>1282</v>
      </c>
      <c r="C551" s="17">
        <v>502855.6</v>
      </c>
      <c r="D551" s="17">
        <v>502855.56507999997</v>
      </c>
      <c r="E551" s="23">
        <f t="shared" si="7"/>
        <v>99.999993055660511</v>
      </c>
    </row>
    <row r="552" spans="1:5" s="14" customFormat="1" ht="33.75" x14ac:dyDescent="0.2">
      <c r="A552" s="15" t="s">
        <v>548</v>
      </c>
      <c r="B552" s="11" t="s">
        <v>1283</v>
      </c>
      <c r="C552" s="17">
        <v>502855.6</v>
      </c>
      <c r="D552" s="17">
        <v>502855.56507999997</v>
      </c>
      <c r="E552" s="23">
        <f t="shared" si="7"/>
        <v>99.999993055660511</v>
      </c>
    </row>
    <row r="553" spans="1:5" s="14" customFormat="1" ht="22.5" x14ac:dyDescent="0.2">
      <c r="A553" s="15" t="s">
        <v>549</v>
      </c>
      <c r="B553" s="11" t="s">
        <v>1284</v>
      </c>
      <c r="C553" s="17">
        <v>143856.5</v>
      </c>
      <c r="D553" s="17">
        <v>0</v>
      </c>
      <c r="E553" s="23">
        <f t="shared" si="7"/>
        <v>0</v>
      </c>
    </row>
    <row r="554" spans="1:5" s="10" customFormat="1" ht="33.75" x14ac:dyDescent="0.2">
      <c r="A554" s="15" t="s">
        <v>550</v>
      </c>
      <c r="B554" s="11" t="s">
        <v>1285</v>
      </c>
      <c r="C554" s="17">
        <v>143856.5</v>
      </c>
      <c r="D554" s="17">
        <v>0</v>
      </c>
      <c r="E554" s="23">
        <f t="shared" si="7"/>
        <v>0</v>
      </c>
    </row>
    <row r="555" spans="1:5" s="10" customFormat="1" ht="22.5" x14ac:dyDescent="0.2">
      <c r="A555" s="15" t="s">
        <v>551</v>
      </c>
      <c r="B555" s="11" t="s">
        <v>1286</v>
      </c>
      <c r="C555" s="17">
        <v>455470.7</v>
      </c>
      <c r="D555" s="17">
        <v>0</v>
      </c>
      <c r="E555" s="23">
        <f t="shared" si="7"/>
        <v>0</v>
      </c>
    </row>
    <row r="556" spans="1:5" s="10" customFormat="1" ht="33.75" x14ac:dyDescent="0.2">
      <c r="A556" s="15" t="s">
        <v>552</v>
      </c>
      <c r="B556" s="11" t="s">
        <v>1287</v>
      </c>
      <c r="C556" s="17">
        <v>455470.7</v>
      </c>
      <c r="D556" s="17">
        <v>0</v>
      </c>
      <c r="E556" s="23">
        <f t="shared" si="7"/>
        <v>0</v>
      </c>
    </row>
    <row r="557" spans="1:5" s="10" customFormat="1" ht="11.25" x14ac:dyDescent="0.2">
      <c r="A557" s="15" t="s">
        <v>553</v>
      </c>
      <c r="B557" s="11" t="s">
        <v>1288</v>
      </c>
      <c r="C557" s="17">
        <v>105336.8</v>
      </c>
      <c r="D557" s="17">
        <v>0</v>
      </c>
      <c r="E557" s="23">
        <f t="shared" si="7"/>
        <v>0</v>
      </c>
    </row>
    <row r="558" spans="1:5" s="10" customFormat="1" ht="22.5" x14ac:dyDescent="0.2">
      <c r="A558" s="15" t="s">
        <v>554</v>
      </c>
      <c r="B558" s="11" t="s">
        <v>1289</v>
      </c>
      <c r="C558" s="17">
        <v>105336.8</v>
      </c>
      <c r="D558" s="17">
        <v>0</v>
      </c>
      <c r="E558" s="23">
        <f t="shared" si="7"/>
        <v>0</v>
      </c>
    </row>
    <row r="559" spans="1:5" s="10" customFormat="1" ht="33.75" x14ac:dyDescent="0.2">
      <c r="A559" s="15" t="s">
        <v>555</v>
      </c>
      <c r="B559" s="11" t="s">
        <v>1290</v>
      </c>
      <c r="C559" s="17">
        <v>368396.7</v>
      </c>
      <c r="D559" s="17">
        <v>0</v>
      </c>
      <c r="E559" s="23">
        <f t="shared" si="7"/>
        <v>0</v>
      </c>
    </row>
    <row r="560" spans="1:5" s="10" customFormat="1" ht="33.75" x14ac:dyDescent="0.2">
      <c r="A560" s="15" t="s">
        <v>556</v>
      </c>
      <c r="B560" s="11" t="s">
        <v>1291</v>
      </c>
      <c r="C560" s="17">
        <v>368396.7</v>
      </c>
      <c r="D560" s="17">
        <v>0</v>
      </c>
      <c r="E560" s="23">
        <f t="shared" si="7"/>
        <v>0</v>
      </c>
    </row>
    <row r="561" spans="1:5" s="10" customFormat="1" ht="22.5" x14ac:dyDescent="0.2">
      <c r="A561" s="15" t="s">
        <v>557</v>
      </c>
      <c r="B561" s="11" t="s">
        <v>1292</v>
      </c>
      <c r="C561" s="17">
        <v>1125754.3999999999</v>
      </c>
      <c r="D561" s="17">
        <v>101700</v>
      </c>
      <c r="E561" s="23">
        <f t="shared" ref="E561:E605" si="8">D561/C561*100</f>
        <v>9.0339420392227652</v>
      </c>
    </row>
    <row r="562" spans="1:5" s="14" customFormat="1" ht="22.5" x14ac:dyDescent="0.2">
      <c r="A562" s="15" t="s">
        <v>558</v>
      </c>
      <c r="B562" s="11" t="s">
        <v>1293</v>
      </c>
      <c r="C562" s="17">
        <v>1125754.3999999999</v>
      </c>
      <c r="D562" s="17">
        <v>101700</v>
      </c>
      <c r="E562" s="23">
        <f t="shared" si="8"/>
        <v>9.0339420392227652</v>
      </c>
    </row>
    <row r="563" spans="1:5" s="10" customFormat="1" ht="56.25" x14ac:dyDescent="0.2">
      <c r="A563" s="15" t="s">
        <v>559</v>
      </c>
      <c r="B563" s="11" t="s">
        <v>1294</v>
      </c>
      <c r="C563" s="17">
        <v>20079.5</v>
      </c>
      <c r="D563" s="17">
        <v>7301.6189699999995</v>
      </c>
      <c r="E563" s="23">
        <f t="shared" si="8"/>
        <v>36.363549739784354</v>
      </c>
    </row>
    <row r="564" spans="1:5" s="10" customFormat="1" ht="56.25" x14ac:dyDescent="0.2">
      <c r="A564" s="15" t="s">
        <v>560</v>
      </c>
      <c r="B564" s="11" t="s">
        <v>1295</v>
      </c>
      <c r="C564" s="17">
        <v>20079.5</v>
      </c>
      <c r="D564" s="17">
        <v>7301.6189699999995</v>
      </c>
      <c r="E564" s="23">
        <f t="shared" si="8"/>
        <v>36.363549739784354</v>
      </c>
    </row>
    <row r="565" spans="1:5" s="10" customFormat="1" ht="22.5" x14ac:dyDescent="0.2">
      <c r="A565" s="15" t="s">
        <v>561</v>
      </c>
      <c r="B565" s="11" t="s">
        <v>1296</v>
      </c>
      <c r="C565" s="17">
        <v>2782656.1</v>
      </c>
      <c r="D565" s="17">
        <v>80164.566689999992</v>
      </c>
      <c r="E565" s="23">
        <f t="shared" si="8"/>
        <v>2.880865037185155</v>
      </c>
    </row>
    <row r="566" spans="1:5" s="10" customFormat="1" ht="33.75" x14ac:dyDescent="0.2">
      <c r="A566" s="15" t="s">
        <v>562</v>
      </c>
      <c r="B566" s="11" t="s">
        <v>1297</v>
      </c>
      <c r="C566" s="17">
        <v>2782656.1</v>
      </c>
      <c r="D566" s="17">
        <v>80164.566689999992</v>
      </c>
      <c r="E566" s="23">
        <f t="shared" si="8"/>
        <v>2.880865037185155</v>
      </c>
    </row>
    <row r="567" spans="1:5" s="10" customFormat="1" ht="45" x14ac:dyDescent="0.2">
      <c r="A567" s="15" t="s">
        <v>563</v>
      </c>
      <c r="B567" s="11" t="s">
        <v>1298</v>
      </c>
      <c r="C567" s="17">
        <v>14943.3</v>
      </c>
      <c r="D567" s="17">
        <v>8026.4726799999999</v>
      </c>
      <c r="E567" s="23">
        <f t="shared" si="8"/>
        <v>53.712852448923599</v>
      </c>
    </row>
    <row r="568" spans="1:5" s="14" customFormat="1" ht="33.75" x14ac:dyDescent="0.2">
      <c r="A568" s="15" t="s">
        <v>564</v>
      </c>
      <c r="B568" s="11" t="s">
        <v>1299</v>
      </c>
      <c r="C568" s="17">
        <v>316414.5</v>
      </c>
      <c r="D568" s="17">
        <v>123138.98341</v>
      </c>
      <c r="E568" s="23">
        <f t="shared" si="8"/>
        <v>38.916984970663485</v>
      </c>
    </row>
    <row r="569" spans="1:5" s="10" customFormat="1" ht="33.75" x14ac:dyDescent="0.2">
      <c r="A569" s="15" t="s">
        <v>565</v>
      </c>
      <c r="B569" s="11" t="s">
        <v>1300</v>
      </c>
      <c r="C569" s="17">
        <v>14488.3</v>
      </c>
      <c r="D569" s="17">
        <v>10798.888210000001</v>
      </c>
      <c r="E569" s="23">
        <f t="shared" si="8"/>
        <v>74.535233326201151</v>
      </c>
    </row>
    <row r="570" spans="1:5" s="10" customFormat="1" ht="33.75" x14ac:dyDescent="0.2">
      <c r="A570" s="15" t="s">
        <v>566</v>
      </c>
      <c r="B570" s="11" t="s">
        <v>1301</v>
      </c>
      <c r="C570" s="17">
        <v>5067.7</v>
      </c>
      <c r="D570" s="17">
        <v>36.410599999999995</v>
      </c>
      <c r="E570" s="23">
        <f t="shared" si="8"/>
        <v>0.71848373029184831</v>
      </c>
    </row>
    <row r="571" spans="1:5" s="10" customFormat="1" ht="45" x14ac:dyDescent="0.2">
      <c r="A571" s="15" t="s">
        <v>567</v>
      </c>
      <c r="B571" s="11" t="s">
        <v>1302</v>
      </c>
      <c r="C571" s="17">
        <v>5067.7</v>
      </c>
      <c r="D571" s="17">
        <v>36.410599999999995</v>
      </c>
      <c r="E571" s="23">
        <f t="shared" si="8"/>
        <v>0.71848373029184831</v>
      </c>
    </row>
    <row r="572" spans="1:5" s="10" customFormat="1" ht="33.75" x14ac:dyDescent="0.2">
      <c r="A572" s="15" t="s">
        <v>568</v>
      </c>
      <c r="B572" s="11" t="s">
        <v>1303</v>
      </c>
      <c r="C572" s="17">
        <v>20091.3</v>
      </c>
      <c r="D572" s="17">
        <v>1447.1951100000001</v>
      </c>
      <c r="E572" s="23">
        <f t="shared" si="8"/>
        <v>7.2030934284989039</v>
      </c>
    </row>
    <row r="573" spans="1:5" s="10" customFormat="1" ht="33.75" x14ac:dyDescent="0.2">
      <c r="A573" s="15" t="s">
        <v>569</v>
      </c>
      <c r="B573" s="11" t="s">
        <v>1304</v>
      </c>
      <c r="C573" s="17">
        <v>20091.3</v>
      </c>
      <c r="D573" s="17">
        <v>1447.1951100000001</v>
      </c>
      <c r="E573" s="23">
        <f t="shared" si="8"/>
        <v>7.2030934284989039</v>
      </c>
    </row>
    <row r="574" spans="1:5" s="14" customFormat="1" ht="22.5" x14ac:dyDescent="0.2">
      <c r="A574" s="15" t="s">
        <v>570</v>
      </c>
      <c r="B574" s="11" t="s">
        <v>1305</v>
      </c>
      <c r="C574" s="17">
        <v>48565</v>
      </c>
      <c r="D574" s="17">
        <v>1229.7141999999999</v>
      </c>
      <c r="E574" s="23">
        <f t="shared" si="8"/>
        <v>2.5320996602491501</v>
      </c>
    </row>
    <row r="575" spans="1:5" s="10" customFormat="1" ht="22.5" x14ac:dyDescent="0.2">
      <c r="A575" s="15" t="s">
        <v>571</v>
      </c>
      <c r="B575" s="11" t="s">
        <v>1306</v>
      </c>
      <c r="C575" s="17">
        <v>48565</v>
      </c>
      <c r="D575" s="17">
        <v>1229.7141999999999</v>
      </c>
      <c r="E575" s="23">
        <f t="shared" si="8"/>
        <v>2.5320996602491501</v>
      </c>
    </row>
    <row r="576" spans="1:5" s="10" customFormat="1" ht="22.5" x14ac:dyDescent="0.2">
      <c r="A576" s="15" t="s">
        <v>572</v>
      </c>
      <c r="B576" s="11" t="s">
        <v>1307</v>
      </c>
      <c r="C576" s="17">
        <v>35445.327600000004</v>
      </c>
      <c r="D576" s="17">
        <v>35445.29999</v>
      </c>
      <c r="E576" s="23">
        <f t="shared" si="8"/>
        <v>99.999922105389132</v>
      </c>
    </row>
    <row r="577" spans="1:5" s="10" customFormat="1" ht="22.5" x14ac:dyDescent="0.2">
      <c r="A577" s="15" t="s">
        <v>573</v>
      </c>
      <c r="B577" s="11" t="s">
        <v>1308</v>
      </c>
      <c r="C577" s="17">
        <v>35445.300000000003</v>
      </c>
      <c r="D577" s="17">
        <v>35445.29999</v>
      </c>
      <c r="E577" s="23">
        <f t="shared" si="8"/>
        <v>99.999999971787503</v>
      </c>
    </row>
    <row r="578" spans="1:5" s="10" customFormat="1" ht="22.5" x14ac:dyDescent="0.2">
      <c r="A578" s="15" t="s">
        <v>574</v>
      </c>
      <c r="B578" s="11" t="s">
        <v>1309</v>
      </c>
      <c r="C578" s="17">
        <v>2.7600000000000003E-2</v>
      </c>
      <c r="D578" s="17">
        <v>0</v>
      </c>
      <c r="E578" s="23">
        <f t="shared" si="8"/>
        <v>0</v>
      </c>
    </row>
    <row r="579" spans="1:5" s="10" customFormat="1" ht="22.5" x14ac:dyDescent="0.2">
      <c r="A579" s="15" t="s">
        <v>575</v>
      </c>
      <c r="B579" s="11" t="s">
        <v>1310</v>
      </c>
      <c r="C579" s="17">
        <v>1396937.2</v>
      </c>
      <c r="D579" s="17">
        <v>0</v>
      </c>
      <c r="E579" s="23">
        <f t="shared" si="8"/>
        <v>0</v>
      </c>
    </row>
    <row r="580" spans="1:5" s="10" customFormat="1" ht="33.75" x14ac:dyDescent="0.2">
      <c r="A580" s="15" t="s">
        <v>576</v>
      </c>
      <c r="B580" s="11" t="s">
        <v>1311</v>
      </c>
      <c r="C580" s="17">
        <v>1396937.2</v>
      </c>
      <c r="D580" s="17">
        <v>0</v>
      </c>
      <c r="E580" s="23">
        <f t="shared" si="8"/>
        <v>0</v>
      </c>
    </row>
    <row r="581" spans="1:5" s="10" customFormat="1" ht="33.75" x14ac:dyDescent="0.2">
      <c r="A581" s="15" t="s">
        <v>577</v>
      </c>
      <c r="B581" s="11" t="s">
        <v>1312</v>
      </c>
      <c r="C581" s="17">
        <v>203470.1</v>
      </c>
      <c r="D581" s="17">
        <v>102362.78801</v>
      </c>
      <c r="E581" s="23">
        <f t="shared" si="8"/>
        <v>50.308516096468225</v>
      </c>
    </row>
    <row r="582" spans="1:5" s="14" customFormat="1" ht="33.75" x14ac:dyDescent="0.2">
      <c r="A582" s="15" t="s">
        <v>578</v>
      </c>
      <c r="B582" s="11" t="s">
        <v>1313</v>
      </c>
      <c r="C582" s="17">
        <v>203470.1</v>
      </c>
      <c r="D582" s="17">
        <v>102362.78801</v>
      </c>
      <c r="E582" s="23">
        <f t="shared" si="8"/>
        <v>50.308516096468225</v>
      </c>
    </row>
    <row r="583" spans="1:5" s="14" customFormat="1" ht="22.5" x14ac:dyDescent="0.2">
      <c r="A583" s="15" t="s">
        <v>579</v>
      </c>
      <c r="B583" s="11" t="s">
        <v>1314</v>
      </c>
      <c r="C583" s="17">
        <v>137847.1</v>
      </c>
      <c r="D583" s="17">
        <v>61493.42209</v>
      </c>
      <c r="E583" s="23">
        <f t="shared" si="8"/>
        <v>44.609877240797957</v>
      </c>
    </row>
    <row r="584" spans="1:5" s="10" customFormat="1" ht="33.75" x14ac:dyDescent="0.2">
      <c r="A584" s="15" t="s">
        <v>580</v>
      </c>
      <c r="B584" s="11" t="s">
        <v>1315</v>
      </c>
      <c r="C584" s="17">
        <v>137847.1</v>
      </c>
      <c r="D584" s="17">
        <v>61493.42209</v>
      </c>
      <c r="E584" s="23">
        <f t="shared" si="8"/>
        <v>44.609877240797957</v>
      </c>
    </row>
    <row r="585" spans="1:5" s="10" customFormat="1" ht="11.25" x14ac:dyDescent="0.2">
      <c r="A585" s="15" t="s">
        <v>581</v>
      </c>
      <c r="B585" s="11" t="s">
        <v>1316</v>
      </c>
      <c r="C585" s="17">
        <v>7543.56</v>
      </c>
      <c r="D585" s="17">
        <v>0</v>
      </c>
      <c r="E585" s="23">
        <f t="shared" si="8"/>
        <v>0</v>
      </c>
    </row>
    <row r="586" spans="1:5" s="10" customFormat="1" ht="22.5" x14ac:dyDescent="0.2">
      <c r="A586" s="15" t="s">
        <v>582</v>
      </c>
      <c r="B586" s="11" t="s">
        <v>1317</v>
      </c>
      <c r="C586" s="17">
        <v>6753.5</v>
      </c>
      <c r="D586" s="17">
        <v>0</v>
      </c>
      <c r="E586" s="23">
        <f t="shared" si="8"/>
        <v>0</v>
      </c>
    </row>
    <row r="587" spans="1:5" s="10" customFormat="1" ht="22.5" x14ac:dyDescent="0.2">
      <c r="A587" s="15" t="s">
        <v>583</v>
      </c>
      <c r="B587" s="11" t="s">
        <v>1318</v>
      </c>
      <c r="C587" s="17">
        <v>0.06</v>
      </c>
      <c r="D587" s="17">
        <v>0</v>
      </c>
      <c r="E587" s="23">
        <f t="shared" si="8"/>
        <v>0</v>
      </c>
    </row>
    <row r="588" spans="1:5" s="10" customFormat="1" ht="22.5" x14ac:dyDescent="0.2">
      <c r="A588" s="15" t="s">
        <v>584</v>
      </c>
      <c r="B588" s="11" t="s">
        <v>1319</v>
      </c>
      <c r="C588" s="17">
        <v>790</v>
      </c>
      <c r="D588" s="17">
        <v>0</v>
      </c>
      <c r="E588" s="23">
        <f t="shared" si="8"/>
        <v>0</v>
      </c>
    </row>
    <row r="589" spans="1:5" s="10" customFormat="1" ht="22.5" x14ac:dyDescent="0.2">
      <c r="A589" s="15" t="s">
        <v>585</v>
      </c>
      <c r="B589" s="11" t="s">
        <v>1320</v>
      </c>
      <c r="C589" s="17">
        <v>17893</v>
      </c>
      <c r="D589" s="17">
        <v>0</v>
      </c>
      <c r="E589" s="23">
        <f t="shared" si="8"/>
        <v>0</v>
      </c>
    </row>
    <row r="590" spans="1:5" s="10" customFormat="1" ht="22.5" x14ac:dyDescent="0.2">
      <c r="A590" s="15" t="s">
        <v>586</v>
      </c>
      <c r="B590" s="11" t="s">
        <v>1321</v>
      </c>
      <c r="C590" s="17">
        <v>17893</v>
      </c>
      <c r="D590" s="17">
        <v>0</v>
      </c>
      <c r="E590" s="23">
        <f t="shared" si="8"/>
        <v>0</v>
      </c>
    </row>
    <row r="591" spans="1:5" s="10" customFormat="1" ht="22.5" x14ac:dyDescent="0.2">
      <c r="A591" s="15" t="s">
        <v>587</v>
      </c>
      <c r="B591" s="11" t="s">
        <v>1322</v>
      </c>
      <c r="C591" s="17">
        <v>22506.400000000001</v>
      </c>
      <c r="D591" s="17">
        <v>7994.6810599999999</v>
      </c>
      <c r="E591" s="23">
        <f t="shared" si="8"/>
        <v>35.521811840187681</v>
      </c>
    </row>
    <row r="592" spans="1:5" s="10" customFormat="1" ht="33.75" x14ac:dyDescent="0.2">
      <c r="A592" s="15" t="s">
        <v>588</v>
      </c>
      <c r="B592" s="11" t="s">
        <v>1323</v>
      </c>
      <c r="C592" s="17">
        <v>22506.400000000001</v>
      </c>
      <c r="D592" s="17">
        <v>7994.6810599999999</v>
      </c>
      <c r="E592" s="23">
        <f t="shared" si="8"/>
        <v>35.521811840187681</v>
      </c>
    </row>
    <row r="593" spans="1:5" s="10" customFormat="1" ht="22.5" x14ac:dyDescent="0.2">
      <c r="A593" s="15" t="s">
        <v>589</v>
      </c>
      <c r="B593" s="11" t="s">
        <v>1324</v>
      </c>
      <c r="C593" s="17">
        <v>14408.9</v>
      </c>
      <c r="D593" s="17">
        <v>2039.56744</v>
      </c>
      <c r="E593" s="23">
        <f t="shared" si="8"/>
        <v>14.154914254384444</v>
      </c>
    </row>
    <row r="594" spans="1:5" s="14" customFormat="1" ht="33.75" x14ac:dyDescent="0.2">
      <c r="A594" s="15" t="s">
        <v>590</v>
      </c>
      <c r="B594" s="11" t="s">
        <v>1325</v>
      </c>
      <c r="C594" s="17">
        <v>14408.9</v>
      </c>
      <c r="D594" s="17">
        <v>2039.56744</v>
      </c>
      <c r="E594" s="23">
        <f t="shared" si="8"/>
        <v>14.154914254384444</v>
      </c>
    </row>
    <row r="595" spans="1:5" s="10" customFormat="1" ht="11.25" x14ac:dyDescent="0.2">
      <c r="A595" s="15" t="s">
        <v>591</v>
      </c>
      <c r="B595" s="11" t="s">
        <v>1326</v>
      </c>
      <c r="C595" s="17">
        <v>32469.200000000001</v>
      </c>
      <c r="D595" s="17">
        <v>2531.3426800000002</v>
      </c>
      <c r="E595" s="23">
        <f t="shared" si="8"/>
        <v>7.7961350449040943</v>
      </c>
    </row>
    <row r="596" spans="1:5" s="10" customFormat="1" ht="22.5" x14ac:dyDescent="0.2">
      <c r="A596" s="15" t="s">
        <v>592</v>
      </c>
      <c r="B596" s="11" t="s">
        <v>1327</v>
      </c>
      <c r="C596" s="17">
        <v>32469.200000000001</v>
      </c>
      <c r="D596" s="17">
        <v>2531.3426800000002</v>
      </c>
      <c r="E596" s="23">
        <f t="shared" si="8"/>
        <v>7.7961350449040943</v>
      </c>
    </row>
    <row r="597" spans="1:5" s="10" customFormat="1" ht="22.5" x14ac:dyDescent="0.2">
      <c r="A597" s="15" t="s">
        <v>593</v>
      </c>
      <c r="B597" s="11" t="s">
        <v>1328</v>
      </c>
      <c r="C597" s="17">
        <v>326661.7</v>
      </c>
      <c r="D597" s="17">
        <v>76126.100000000006</v>
      </c>
      <c r="E597" s="23">
        <f t="shared" si="8"/>
        <v>23.30426248317449</v>
      </c>
    </row>
    <row r="598" spans="1:5" s="10" customFormat="1" ht="33.75" x14ac:dyDescent="0.2">
      <c r="A598" s="15" t="s">
        <v>594</v>
      </c>
      <c r="B598" s="11" t="s">
        <v>1329</v>
      </c>
      <c r="C598" s="17">
        <v>326661.7</v>
      </c>
      <c r="D598" s="17">
        <v>76126.100000000006</v>
      </c>
      <c r="E598" s="23">
        <f t="shared" si="8"/>
        <v>23.30426248317449</v>
      </c>
    </row>
    <row r="599" spans="1:5" s="10" customFormat="1" ht="45" x14ac:dyDescent="0.2">
      <c r="A599" s="15" t="s">
        <v>595</v>
      </c>
      <c r="B599" s="11" t="s">
        <v>1330</v>
      </c>
      <c r="C599" s="17">
        <v>92853.8</v>
      </c>
      <c r="D599" s="17">
        <v>88927.1</v>
      </c>
      <c r="E599" s="23">
        <f t="shared" si="8"/>
        <v>95.771093913227034</v>
      </c>
    </row>
    <row r="600" spans="1:5" s="10" customFormat="1" ht="45" x14ac:dyDescent="0.2">
      <c r="A600" s="15" t="s">
        <v>596</v>
      </c>
      <c r="B600" s="11" t="s">
        <v>1331</v>
      </c>
      <c r="C600" s="17">
        <v>92853.8</v>
      </c>
      <c r="D600" s="17">
        <v>88927.1</v>
      </c>
      <c r="E600" s="23">
        <f t="shared" si="8"/>
        <v>95.771093913227034</v>
      </c>
    </row>
    <row r="601" spans="1:5" s="10" customFormat="1" ht="22.5" x14ac:dyDescent="0.2">
      <c r="A601" s="15" t="s">
        <v>597</v>
      </c>
      <c r="B601" s="11" t="s">
        <v>1332</v>
      </c>
      <c r="C601" s="17">
        <v>54795.199999999997</v>
      </c>
      <c r="D601" s="17">
        <v>9441.0002499999991</v>
      </c>
      <c r="E601" s="23">
        <f t="shared" si="8"/>
        <v>17.229611809063567</v>
      </c>
    </row>
    <row r="602" spans="1:5" s="10" customFormat="1" ht="22.5" x14ac:dyDescent="0.2">
      <c r="A602" s="15" t="s">
        <v>598</v>
      </c>
      <c r="B602" s="11" t="s">
        <v>1333</v>
      </c>
      <c r="C602" s="17">
        <v>343897.9</v>
      </c>
      <c r="D602" s="17">
        <v>49940.009380000003</v>
      </c>
      <c r="E602" s="23">
        <f t="shared" si="8"/>
        <v>14.521754677769186</v>
      </c>
    </row>
    <row r="603" spans="1:5" s="10" customFormat="1" ht="22.5" x14ac:dyDescent="0.2">
      <c r="A603" s="15" t="s">
        <v>599</v>
      </c>
      <c r="B603" s="11" t="s">
        <v>1334</v>
      </c>
      <c r="C603" s="17">
        <v>343897.9</v>
      </c>
      <c r="D603" s="17">
        <v>49940.009380000003</v>
      </c>
      <c r="E603" s="23">
        <f t="shared" si="8"/>
        <v>14.521754677769186</v>
      </c>
    </row>
    <row r="604" spans="1:5" s="10" customFormat="1" ht="22.5" x14ac:dyDescent="0.2">
      <c r="A604" s="15" t="s">
        <v>600</v>
      </c>
      <c r="B604" s="11" t="s">
        <v>1335</v>
      </c>
      <c r="C604" s="17">
        <v>6742.5</v>
      </c>
      <c r="D604" s="17">
        <v>2231.1</v>
      </c>
      <c r="E604" s="23">
        <f t="shared" si="8"/>
        <v>33.090100111234705</v>
      </c>
    </row>
    <row r="605" spans="1:5" s="10" customFormat="1" ht="22.5" x14ac:dyDescent="0.2">
      <c r="A605" s="15" t="s">
        <v>601</v>
      </c>
      <c r="B605" s="11" t="s">
        <v>1336</v>
      </c>
      <c r="C605" s="17">
        <v>6742.5</v>
      </c>
      <c r="D605" s="17">
        <v>2231.1</v>
      </c>
      <c r="E605" s="23">
        <f t="shared" si="8"/>
        <v>33.090100111234705</v>
      </c>
    </row>
    <row r="606" spans="1:5" s="10" customFormat="1" ht="11.25" x14ac:dyDescent="0.2">
      <c r="A606" s="15" t="s">
        <v>602</v>
      </c>
      <c r="B606" s="11" t="s">
        <v>1337</v>
      </c>
      <c r="C606" s="17">
        <v>19166.2</v>
      </c>
      <c r="D606" s="17">
        <v>0</v>
      </c>
      <c r="E606" s="23">
        <f t="shared" ref="E606:E643" si="9">D606/C606*100</f>
        <v>0</v>
      </c>
    </row>
    <row r="607" spans="1:5" s="10" customFormat="1" ht="22.5" x14ac:dyDescent="0.2">
      <c r="A607" s="15" t="s">
        <v>603</v>
      </c>
      <c r="B607" s="11" t="s">
        <v>1338</v>
      </c>
      <c r="C607" s="17">
        <v>19166.2</v>
      </c>
      <c r="D607" s="17">
        <v>0</v>
      </c>
      <c r="E607" s="23">
        <f t="shared" si="9"/>
        <v>0</v>
      </c>
    </row>
    <row r="608" spans="1:5" s="10" customFormat="1" ht="45" x14ac:dyDescent="0.2">
      <c r="A608" s="15" t="s">
        <v>604</v>
      </c>
      <c r="B608" s="11" t="s">
        <v>1339</v>
      </c>
      <c r="C608" s="17">
        <v>166433.20000000001</v>
      </c>
      <c r="D608" s="17">
        <v>3869.5907299999999</v>
      </c>
      <c r="E608" s="23">
        <f t="shared" si="9"/>
        <v>2.3250113138484387</v>
      </c>
    </row>
    <row r="609" spans="1:5" s="10" customFormat="1" ht="22.5" x14ac:dyDescent="0.2">
      <c r="A609" s="15" t="s">
        <v>605</v>
      </c>
      <c r="B609" s="11" t="s">
        <v>1340</v>
      </c>
      <c r="C609" s="17">
        <v>15075</v>
      </c>
      <c r="D609" s="17">
        <v>29.511659999999999</v>
      </c>
      <c r="E609" s="23">
        <f t="shared" si="9"/>
        <v>0.19576557213930346</v>
      </c>
    </row>
    <row r="610" spans="1:5" s="10" customFormat="1" ht="22.5" x14ac:dyDescent="0.2">
      <c r="A610" s="15" t="s">
        <v>606</v>
      </c>
      <c r="B610" s="11" t="s">
        <v>1341</v>
      </c>
      <c r="C610" s="17">
        <v>15075</v>
      </c>
      <c r="D610" s="17">
        <v>29.511659999999999</v>
      </c>
      <c r="E610" s="23">
        <f t="shared" si="9"/>
        <v>0.19576557213930346</v>
      </c>
    </row>
    <row r="611" spans="1:5" s="10" customFormat="1" ht="22.5" x14ac:dyDescent="0.2">
      <c r="A611" s="15" t="s">
        <v>607</v>
      </c>
      <c r="B611" s="11" t="s">
        <v>1342</v>
      </c>
      <c r="C611" s="17">
        <v>24338.18</v>
      </c>
      <c r="D611" s="17">
        <v>0</v>
      </c>
      <c r="E611" s="23">
        <f t="shared" si="9"/>
        <v>0</v>
      </c>
    </row>
    <row r="612" spans="1:5" s="10" customFormat="1" ht="22.5" x14ac:dyDescent="0.2">
      <c r="A612" s="15" t="s">
        <v>608</v>
      </c>
      <c r="B612" s="11" t="s">
        <v>1343</v>
      </c>
      <c r="C612" s="17">
        <v>22953.5</v>
      </c>
      <c r="D612" s="17">
        <v>0</v>
      </c>
      <c r="E612" s="23">
        <f t="shared" si="9"/>
        <v>0</v>
      </c>
    </row>
    <row r="613" spans="1:5" s="10" customFormat="1" ht="22.5" x14ac:dyDescent="0.2">
      <c r="A613" s="15" t="s">
        <v>609</v>
      </c>
      <c r="B613" s="11" t="s">
        <v>1344</v>
      </c>
      <c r="C613" s="17">
        <v>1384.68</v>
      </c>
      <c r="D613" s="17">
        <v>0</v>
      </c>
      <c r="E613" s="23">
        <f t="shared" si="9"/>
        <v>0</v>
      </c>
    </row>
    <row r="614" spans="1:5" s="14" customFormat="1" ht="22.5" x14ac:dyDescent="0.2">
      <c r="A614" s="15" t="s">
        <v>610</v>
      </c>
      <c r="B614" s="11" t="s">
        <v>1345</v>
      </c>
      <c r="C614" s="17">
        <v>18290.3</v>
      </c>
      <c r="D614" s="17">
        <v>0</v>
      </c>
      <c r="E614" s="23">
        <f t="shared" si="9"/>
        <v>0</v>
      </c>
    </row>
    <row r="615" spans="1:5" s="14" customFormat="1" ht="22.5" x14ac:dyDescent="0.2">
      <c r="A615" s="15" t="s">
        <v>611</v>
      </c>
      <c r="B615" s="11" t="s">
        <v>1346</v>
      </c>
      <c r="C615" s="17">
        <v>18290.3</v>
      </c>
      <c r="D615" s="17">
        <v>0</v>
      </c>
      <c r="E615" s="23">
        <f t="shared" si="9"/>
        <v>0</v>
      </c>
    </row>
    <row r="616" spans="1:5" s="10" customFormat="1" ht="22.5" x14ac:dyDescent="0.2">
      <c r="A616" s="15" t="s">
        <v>612</v>
      </c>
      <c r="B616" s="11" t="s">
        <v>1347</v>
      </c>
      <c r="C616" s="17">
        <v>656431</v>
      </c>
      <c r="D616" s="17">
        <v>278347.50731999998</v>
      </c>
      <c r="E616" s="23">
        <f t="shared" si="9"/>
        <v>42.403163062073538</v>
      </c>
    </row>
    <row r="617" spans="1:5" s="10" customFormat="1" ht="22.5" x14ac:dyDescent="0.2">
      <c r="A617" s="15" t="s">
        <v>613</v>
      </c>
      <c r="B617" s="11" t="s">
        <v>1348</v>
      </c>
      <c r="C617" s="17">
        <v>656431</v>
      </c>
      <c r="D617" s="17">
        <v>278347.50731999998</v>
      </c>
      <c r="E617" s="23">
        <f t="shared" si="9"/>
        <v>42.403163062073538</v>
      </c>
    </row>
    <row r="618" spans="1:5" s="10" customFormat="1" ht="45" x14ac:dyDescent="0.2">
      <c r="A618" s="15" t="s">
        <v>614</v>
      </c>
      <c r="B618" s="11" t="s">
        <v>1349</v>
      </c>
      <c r="C618" s="17">
        <v>93648.6</v>
      </c>
      <c r="D618" s="17">
        <v>10524.252349999999</v>
      </c>
      <c r="E618" s="23">
        <f t="shared" si="9"/>
        <v>11.238024220330042</v>
      </c>
    </row>
    <row r="619" spans="1:5" s="10" customFormat="1" ht="45" x14ac:dyDescent="0.2">
      <c r="A619" s="15" t="s">
        <v>615</v>
      </c>
      <c r="B619" s="11" t="s">
        <v>1350</v>
      </c>
      <c r="C619" s="17">
        <v>93648.6</v>
      </c>
      <c r="D619" s="17">
        <v>10524.252349999999</v>
      </c>
      <c r="E619" s="23">
        <f t="shared" si="9"/>
        <v>11.238024220330042</v>
      </c>
    </row>
    <row r="620" spans="1:5" s="10" customFormat="1" ht="22.5" x14ac:dyDescent="0.2">
      <c r="A620" s="15" t="s">
        <v>616</v>
      </c>
      <c r="B620" s="11" t="s">
        <v>1351</v>
      </c>
      <c r="C620" s="17">
        <v>78000</v>
      </c>
      <c r="D620" s="17">
        <v>0</v>
      </c>
      <c r="E620" s="23">
        <f t="shared" si="9"/>
        <v>0</v>
      </c>
    </row>
    <row r="621" spans="1:5" s="10" customFormat="1" ht="33.75" x14ac:dyDescent="0.2">
      <c r="A621" s="15" t="s">
        <v>617</v>
      </c>
      <c r="B621" s="11" t="s">
        <v>1352</v>
      </c>
      <c r="C621" s="17">
        <v>78000</v>
      </c>
      <c r="D621" s="17">
        <v>0</v>
      </c>
      <c r="E621" s="23">
        <f t="shared" si="9"/>
        <v>0</v>
      </c>
    </row>
    <row r="622" spans="1:5" s="10" customFormat="1" ht="22.5" x14ac:dyDescent="0.2">
      <c r="A622" s="29" t="s">
        <v>618</v>
      </c>
      <c r="B622" s="11" t="s">
        <v>1353</v>
      </c>
      <c r="C622" s="17">
        <v>36471.199999999997</v>
      </c>
      <c r="D622" s="17">
        <v>0</v>
      </c>
      <c r="E622" s="23">
        <f t="shared" si="9"/>
        <v>0</v>
      </c>
    </row>
    <row r="623" spans="1:5" s="10" customFormat="1" ht="22.5" x14ac:dyDescent="0.2">
      <c r="A623" s="15" t="s">
        <v>619</v>
      </c>
      <c r="B623" s="11" t="s">
        <v>1354</v>
      </c>
      <c r="C623" s="17">
        <v>36471.199999999997</v>
      </c>
      <c r="D623" s="17">
        <v>0</v>
      </c>
      <c r="E623" s="23">
        <f t="shared" si="9"/>
        <v>0</v>
      </c>
    </row>
    <row r="624" spans="1:5" s="10" customFormat="1" ht="56.25" x14ac:dyDescent="0.2">
      <c r="A624" s="15" t="s">
        <v>620</v>
      </c>
      <c r="B624" s="11" t="s">
        <v>1355</v>
      </c>
      <c r="C624" s="17">
        <v>189399.5</v>
      </c>
      <c r="D624" s="17">
        <v>139617.36919999999</v>
      </c>
      <c r="E624" s="23">
        <f t="shared" si="9"/>
        <v>73.715806641517005</v>
      </c>
    </row>
    <row r="625" spans="1:7" s="10" customFormat="1" ht="56.25" x14ac:dyDescent="0.2">
      <c r="A625" s="15" t="s">
        <v>621</v>
      </c>
      <c r="B625" s="11" t="s">
        <v>1356</v>
      </c>
      <c r="C625" s="17">
        <v>189399.5</v>
      </c>
      <c r="D625" s="17">
        <v>139617.36919999999</v>
      </c>
      <c r="E625" s="23">
        <f t="shared" si="9"/>
        <v>73.715806641517005</v>
      </c>
    </row>
    <row r="626" spans="1:7" s="14" customFormat="1" ht="56.25" x14ac:dyDescent="0.2">
      <c r="A626" s="29" t="s">
        <v>622</v>
      </c>
      <c r="B626" s="28" t="s">
        <v>1357</v>
      </c>
      <c r="C626" s="23">
        <v>13354.9</v>
      </c>
      <c r="D626" s="23">
        <v>0</v>
      </c>
      <c r="E626" s="23">
        <f t="shared" si="9"/>
        <v>0</v>
      </c>
    </row>
    <row r="627" spans="1:7" s="14" customFormat="1" ht="56.25" x14ac:dyDescent="0.2">
      <c r="A627" s="15" t="s">
        <v>623</v>
      </c>
      <c r="B627" s="11" t="s">
        <v>1358</v>
      </c>
      <c r="C627" s="17">
        <v>13354.9</v>
      </c>
      <c r="D627" s="17">
        <v>0</v>
      </c>
      <c r="E627" s="23">
        <f t="shared" si="9"/>
        <v>0</v>
      </c>
    </row>
    <row r="628" spans="1:7" s="14" customFormat="1" ht="33.75" x14ac:dyDescent="0.2">
      <c r="A628" s="15" t="s">
        <v>624</v>
      </c>
      <c r="B628" s="11" t="s">
        <v>1359</v>
      </c>
      <c r="C628" s="17">
        <v>44471</v>
      </c>
      <c r="D628" s="17">
        <v>0</v>
      </c>
      <c r="E628" s="23">
        <f t="shared" si="9"/>
        <v>0</v>
      </c>
    </row>
    <row r="629" spans="1:7" s="10" customFormat="1" ht="45" x14ac:dyDescent="0.2">
      <c r="A629" s="15" t="s">
        <v>625</v>
      </c>
      <c r="B629" s="11" t="s">
        <v>1360</v>
      </c>
      <c r="C629" s="17">
        <v>44471</v>
      </c>
      <c r="D629" s="17">
        <v>0</v>
      </c>
      <c r="E629" s="23">
        <f t="shared" si="9"/>
        <v>0</v>
      </c>
    </row>
    <row r="630" spans="1:7" s="10" customFormat="1" ht="33.75" x14ac:dyDescent="0.2">
      <c r="A630" s="15" t="s">
        <v>626</v>
      </c>
      <c r="B630" s="11" t="s">
        <v>1361</v>
      </c>
      <c r="C630" s="17">
        <v>399418.8</v>
      </c>
      <c r="D630" s="17">
        <v>176769.36669999998</v>
      </c>
      <c r="E630" s="23">
        <f t="shared" si="9"/>
        <v>44.25664658248435</v>
      </c>
    </row>
    <row r="631" spans="1:7" s="10" customFormat="1" ht="45" x14ac:dyDescent="0.2">
      <c r="A631" s="15" t="s">
        <v>627</v>
      </c>
      <c r="B631" s="11" t="s">
        <v>1362</v>
      </c>
      <c r="C631" s="17">
        <v>399418.8</v>
      </c>
      <c r="D631" s="17">
        <v>176769.36669999998</v>
      </c>
      <c r="E631" s="23">
        <f t="shared" si="9"/>
        <v>44.25664658248435</v>
      </c>
    </row>
    <row r="632" spans="1:7" s="14" customFormat="1" ht="11.25" x14ac:dyDescent="0.2">
      <c r="A632" s="15" t="s">
        <v>628</v>
      </c>
      <c r="B632" s="11" t="s">
        <v>1363</v>
      </c>
      <c r="C632" s="17">
        <v>10399.08</v>
      </c>
      <c r="D632" s="17">
        <v>0</v>
      </c>
      <c r="E632" s="23">
        <f t="shared" si="9"/>
        <v>0</v>
      </c>
      <c r="F632" s="17">
        <v>28145004.847599998</v>
      </c>
      <c r="G632" s="31">
        <f>C632-F632</f>
        <v>-28134605.7676</v>
      </c>
    </row>
    <row r="633" spans="1:7" s="14" customFormat="1" ht="11.25" x14ac:dyDescent="0.2">
      <c r="A633" s="15" t="s">
        <v>629</v>
      </c>
      <c r="B633" s="11" t="s">
        <v>1364</v>
      </c>
      <c r="C633" s="17">
        <v>2582.08</v>
      </c>
      <c r="D633" s="17">
        <v>0</v>
      </c>
      <c r="E633" s="23">
        <f t="shared" si="9"/>
        <v>0</v>
      </c>
    </row>
    <row r="634" spans="1:7" s="10" customFormat="1" ht="11.25" x14ac:dyDescent="0.2">
      <c r="A634" s="15" t="s">
        <v>630</v>
      </c>
      <c r="B634" s="11" t="s">
        <v>1365</v>
      </c>
      <c r="C634" s="17">
        <v>5814</v>
      </c>
      <c r="D634" s="17">
        <v>0</v>
      </c>
      <c r="E634" s="23">
        <f t="shared" si="9"/>
        <v>0</v>
      </c>
    </row>
    <row r="635" spans="1:7" s="10" customFormat="1" ht="11.25" x14ac:dyDescent="0.2">
      <c r="A635" s="15" t="s">
        <v>631</v>
      </c>
      <c r="B635" s="11" t="s">
        <v>1366</v>
      </c>
      <c r="C635" s="17">
        <v>2003</v>
      </c>
      <c r="D635" s="17">
        <v>0</v>
      </c>
      <c r="E635" s="23">
        <f t="shared" si="9"/>
        <v>0</v>
      </c>
    </row>
    <row r="636" spans="1:7" s="10" customFormat="1" ht="11.25" x14ac:dyDescent="0.2">
      <c r="A636" s="15" t="s">
        <v>632</v>
      </c>
      <c r="B636" s="11" t="s">
        <v>1367</v>
      </c>
      <c r="C636" s="17">
        <v>2479347.1</v>
      </c>
      <c r="D636" s="17">
        <v>1074170.0924800001</v>
      </c>
      <c r="E636" s="23">
        <f t="shared" si="9"/>
        <v>43.324716110947115</v>
      </c>
    </row>
    <row r="637" spans="1:7" s="10" customFormat="1" ht="45" x14ac:dyDescent="0.2">
      <c r="A637" s="15" t="s">
        <v>633</v>
      </c>
      <c r="B637" s="11" t="s">
        <v>1368</v>
      </c>
      <c r="C637" s="17">
        <v>1214.8</v>
      </c>
      <c r="D637" s="17">
        <v>0</v>
      </c>
      <c r="E637" s="23">
        <f t="shared" si="9"/>
        <v>0</v>
      </c>
    </row>
    <row r="638" spans="1:7" s="10" customFormat="1" ht="45" x14ac:dyDescent="0.2">
      <c r="A638" s="15" t="s">
        <v>634</v>
      </c>
      <c r="B638" s="11" t="s">
        <v>1369</v>
      </c>
      <c r="C638" s="17">
        <v>626.4</v>
      </c>
      <c r="D638" s="17">
        <v>0</v>
      </c>
      <c r="E638" s="23">
        <f t="shared" si="9"/>
        <v>0</v>
      </c>
    </row>
    <row r="639" spans="1:7" s="10" customFormat="1" ht="45" x14ac:dyDescent="0.2">
      <c r="A639" s="15" t="s">
        <v>635</v>
      </c>
      <c r="B639" s="11" t="s">
        <v>1370</v>
      </c>
      <c r="C639" s="17">
        <v>588.4</v>
      </c>
      <c r="D639" s="17">
        <v>0</v>
      </c>
      <c r="E639" s="23">
        <f t="shared" si="9"/>
        <v>0</v>
      </c>
    </row>
    <row r="640" spans="1:7" s="10" customFormat="1" ht="22.5" x14ac:dyDescent="0.2">
      <c r="A640" s="15" t="s">
        <v>636</v>
      </c>
      <c r="B640" s="11" t="s">
        <v>1371</v>
      </c>
      <c r="C640" s="17">
        <v>34229.5</v>
      </c>
      <c r="D640" s="17">
        <v>0</v>
      </c>
      <c r="E640" s="23">
        <f t="shared" si="9"/>
        <v>0</v>
      </c>
    </row>
    <row r="641" spans="1:5" s="10" customFormat="1" ht="22.5" x14ac:dyDescent="0.2">
      <c r="A641" s="15" t="s">
        <v>637</v>
      </c>
      <c r="B641" s="11" t="s">
        <v>1372</v>
      </c>
      <c r="C641" s="17">
        <v>34229.5</v>
      </c>
      <c r="D641" s="17">
        <v>0</v>
      </c>
      <c r="E641" s="23">
        <f t="shared" si="9"/>
        <v>0</v>
      </c>
    </row>
    <row r="642" spans="1:5" s="10" customFormat="1" ht="33.75" x14ac:dyDescent="0.2">
      <c r="A642" s="15" t="s">
        <v>638</v>
      </c>
      <c r="B642" s="11" t="s">
        <v>1373</v>
      </c>
      <c r="C642" s="17">
        <v>29916.2</v>
      </c>
      <c r="D642" s="17">
        <v>9598.4222799999989</v>
      </c>
      <c r="E642" s="23">
        <f t="shared" si="9"/>
        <v>32.084363254691432</v>
      </c>
    </row>
    <row r="643" spans="1:5" s="10" customFormat="1" ht="33.75" x14ac:dyDescent="0.2">
      <c r="A643" s="15" t="s">
        <v>639</v>
      </c>
      <c r="B643" s="11" t="s">
        <v>1374</v>
      </c>
      <c r="C643" s="17">
        <v>29916.2</v>
      </c>
      <c r="D643" s="17">
        <v>9598.4222799999989</v>
      </c>
      <c r="E643" s="23">
        <f t="shared" si="9"/>
        <v>32.084363254691432</v>
      </c>
    </row>
    <row r="644" spans="1:5" s="10" customFormat="1" ht="33.75" x14ac:dyDescent="0.2">
      <c r="A644" s="15" t="s">
        <v>640</v>
      </c>
      <c r="B644" s="11" t="s">
        <v>1375</v>
      </c>
      <c r="C644" s="17">
        <v>104.9</v>
      </c>
      <c r="D644" s="17">
        <v>11.3</v>
      </c>
      <c r="E644" s="23">
        <f t="shared" ref="E644:E687" si="10">D644/C644*100</f>
        <v>10.772163965681601</v>
      </c>
    </row>
    <row r="645" spans="1:5" s="10" customFormat="1" ht="33.75" x14ac:dyDescent="0.2">
      <c r="A645" s="15" t="s">
        <v>641</v>
      </c>
      <c r="B645" s="11" t="s">
        <v>1376</v>
      </c>
      <c r="C645" s="17">
        <v>104.9</v>
      </c>
      <c r="D645" s="17">
        <v>11.3</v>
      </c>
      <c r="E645" s="23">
        <f t="shared" si="10"/>
        <v>10.772163965681601</v>
      </c>
    </row>
    <row r="646" spans="1:5" s="14" customFormat="1" ht="22.5" x14ac:dyDescent="0.2">
      <c r="A646" s="15" t="s">
        <v>642</v>
      </c>
      <c r="B646" s="11" t="s">
        <v>1377</v>
      </c>
      <c r="C646" s="17">
        <v>13715.4</v>
      </c>
      <c r="D646" s="17">
        <v>0</v>
      </c>
      <c r="E646" s="23">
        <f t="shared" si="10"/>
        <v>0</v>
      </c>
    </row>
    <row r="647" spans="1:5" s="10" customFormat="1" ht="22.5" x14ac:dyDescent="0.2">
      <c r="A647" s="15" t="s">
        <v>643</v>
      </c>
      <c r="B647" s="11" t="s">
        <v>1378</v>
      </c>
      <c r="C647" s="17">
        <v>341562.1</v>
      </c>
      <c r="D647" s="17">
        <v>86911.464659999998</v>
      </c>
      <c r="E647" s="23">
        <f t="shared" si="10"/>
        <v>25.445289351482497</v>
      </c>
    </row>
    <row r="648" spans="1:5" s="10" customFormat="1" ht="67.5" x14ac:dyDescent="0.2">
      <c r="A648" s="15" t="s">
        <v>644</v>
      </c>
      <c r="B648" s="11" t="s">
        <v>1379</v>
      </c>
      <c r="C648" s="17">
        <v>9069.7999999999993</v>
      </c>
      <c r="D648" s="17">
        <v>5650.7640000000001</v>
      </c>
      <c r="E648" s="23">
        <f t="shared" si="10"/>
        <v>62.303071732563019</v>
      </c>
    </row>
    <row r="649" spans="1:5" s="10" customFormat="1" ht="67.5" x14ac:dyDescent="0.2">
      <c r="A649" s="15" t="s">
        <v>645</v>
      </c>
      <c r="B649" s="11" t="s">
        <v>1380</v>
      </c>
      <c r="C649" s="17">
        <v>9069.7999999999993</v>
      </c>
      <c r="D649" s="17">
        <v>5650.7640000000001</v>
      </c>
      <c r="E649" s="23">
        <f t="shared" si="10"/>
        <v>62.303071732563019</v>
      </c>
    </row>
    <row r="650" spans="1:5" s="10" customFormat="1" ht="33.75" x14ac:dyDescent="0.2">
      <c r="A650" s="15" t="s">
        <v>646</v>
      </c>
      <c r="B650" s="11" t="s">
        <v>1381</v>
      </c>
      <c r="C650" s="17">
        <v>6455.2</v>
      </c>
      <c r="D650" s="17">
        <v>6455.2</v>
      </c>
      <c r="E650" s="23">
        <f t="shared" si="10"/>
        <v>100</v>
      </c>
    </row>
    <row r="651" spans="1:5" s="10" customFormat="1" ht="45" x14ac:dyDescent="0.2">
      <c r="A651" s="15" t="s">
        <v>647</v>
      </c>
      <c r="B651" s="11" t="s">
        <v>1382</v>
      </c>
      <c r="C651" s="17">
        <v>6455.2</v>
      </c>
      <c r="D651" s="17">
        <v>6455.2</v>
      </c>
      <c r="E651" s="23">
        <f t="shared" si="10"/>
        <v>100</v>
      </c>
    </row>
    <row r="652" spans="1:5" s="10" customFormat="1" ht="45" x14ac:dyDescent="0.2">
      <c r="A652" s="15" t="s">
        <v>648</v>
      </c>
      <c r="B652" s="11" t="s">
        <v>1383</v>
      </c>
      <c r="C652" s="17">
        <v>13849.8</v>
      </c>
      <c r="D652" s="17">
        <v>7327.71</v>
      </c>
      <c r="E652" s="23">
        <f t="shared" si="10"/>
        <v>52.908417450071489</v>
      </c>
    </row>
    <row r="653" spans="1:5" s="10" customFormat="1" ht="45" x14ac:dyDescent="0.2">
      <c r="A653" s="15" t="s">
        <v>649</v>
      </c>
      <c r="B653" s="11" t="s">
        <v>1384</v>
      </c>
      <c r="C653" s="17">
        <v>13849.8</v>
      </c>
      <c r="D653" s="17">
        <v>7327.71</v>
      </c>
      <c r="E653" s="23">
        <f t="shared" si="10"/>
        <v>52.908417450071489</v>
      </c>
    </row>
    <row r="654" spans="1:5" s="10" customFormat="1" ht="33.75" x14ac:dyDescent="0.2">
      <c r="A654" s="15" t="s">
        <v>650</v>
      </c>
      <c r="B654" s="11" t="s">
        <v>1385</v>
      </c>
      <c r="C654" s="17">
        <v>83411.899999999994</v>
      </c>
      <c r="D654" s="17">
        <v>80010.373500000002</v>
      </c>
      <c r="E654" s="23">
        <f t="shared" si="10"/>
        <v>95.922012926213171</v>
      </c>
    </row>
    <row r="655" spans="1:5" s="10" customFormat="1" ht="45" x14ac:dyDescent="0.2">
      <c r="A655" s="15" t="s">
        <v>651</v>
      </c>
      <c r="B655" s="11" t="s">
        <v>1386</v>
      </c>
      <c r="C655" s="17">
        <v>83411.899999999994</v>
      </c>
      <c r="D655" s="17">
        <v>80010.373500000002</v>
      </c>
      <c r="E655" s="23">
        <f t="shared" si="10"/>
        <v>95.922012926213171</v>
      </c>
    </row>
    <row r="656" spans="1:5" s="14" customFormat="1" ht="56.25" x14ac:dyDescent="0.2">
      <c r="A656" s="15" t="s">
        <v>652</v>
      </c>
      <c r="B656" s="27" t="s">
        <v>1387</v>
      </c>
      <c r="C656" s="17">
        <v>19.100000000000001</v>
      </c>
      <c r="D656" s="17">
        <v>7.8293500000000007</v>
      </c>
      <c r="E656" s="23">
        <f t="shared" si="10"/>
        <v>40.991361256544501</v>
      </c>
    </row>
    <row r="657" spans="1:7" s="14" customFormat="1" ht="56.25" x14ac:dyDescent="0.2">
      <c r="A657" s="15" t="s">
        <v>653</v>
      </c>
      <c r="B657" s="27" t="s">
        <v>1388</v>
      </c>
      <c r="C657" s="17">
        <v>19.100000000000001</v>
      </c>
      <c r="D657" s="17">
        <v>7.8293500000000007</v>
      </c>
      <c r="E657" s="23">
        <f t="shared" si="10"/>
        <v>40.991361256544501</v>
      </c>
    </row>
    <row r="658" spans="1:7" s="10" customFormat="1" ht="22.5" x14ac:dyDescent="0.2">
      <c r="A658" s="15" t="s">
        <v>654</v>
      </c>
      <c r="B658" s="11" t="s">
        <v>1389</v>
      </c>
      <c r="C658" s="17">
        <v>834596.1</v>
      </c>
      <c r="D658" s="17">
        <v>511817.92752999999</v>
      </c>
      <c r="E658" s="23">
        <f t="shared" si="10"/>
        <v>61.325223965221021</v>
      </c>
    </row>
    <row r="659" spans="1:7" s="10" customFormat="1" ht="22.5" x14ac:dyDescent="0.2">
      <c r="A659" s="15" t="s">
        <v>655</v>
      </c>
      <c r="B659" s="11" t="s">
        <v>1390</v>
      </c>
      <c r="C659" s="17">
        <v>834596.1</v>
      </c>
      <c r="D659" s="17">
        <v>511817.92752999999</v>
      </c>
      <c r="E659" s="23">
        <f t="shared" si="10"/>
        <v>61.325223965221021</v>
      </c>
    </row>
    <row r="660" spans="1:7" s="10" customFormat="1" ht="56.25" x14ac:dyDescent="0.2">
      <c r="A660" s="15" t="s">
        <v>656</v>
      </c>
      <c r="B660" s="11" t="s">
        <v>1391</v>
      </c>
      <c r="C660" s="17">
        <v>554275.5</v>
      </c>
      <c r="D660" s="17">
        <v>102422.98147</v>
      </c>
      <c r="E660" s="23">
        <f t="shared" si="10"/>
        <v>18.478713468302317</v>
      </c>
    </row>
    <row r="661" spans="1:7" s="10" customFormat="1" ht="22.5" x14ac:dyDescent="0.2">
      <c r="A661" s="15" t="s">
        <v>657</v>
      </c>
      <c r="B661" s="11" t="s">
        <v>1392</v>
      </c>
      <c r="C661" s="17">
        <v>51634.7</v>
      </c>
      <c r="D661" s="17">
        <v>25800</v>
      </c>
      <c r="E661" s="23">
        <f t="shared" si="10"/>
        <v>49.966398565305894</v>
      </c>
    </row>
    <row r="662" spans="1:7" s="10" customFormat="1" ht="22.5" x14ac:dyDescent="0.2">
      <c r="A662" s="15" t="s">
        <v>658</v>
      </c>
      <c r="B662" s="11" t="s">
        <v>1393</v>
      </c>
      <c r="C662" s="17">
        <v>51634.7</v>
      </c>
      <c r="D662" s="17">
        <v>25800</v>
      </c>
      <c r="E662" s="23">
        <f t="shared" si="10"/>
        <v>49.966398565305894</v>
      </c>
    </row>
    <row r="663" spans="1:7" s="10" customFormat="1" ht="11.25" x14ac:dyDescent="0.2">
      <c r="A663" s="15" t="s">
        <v>659</v>
      </c>
      <c r="B663" s="11" t="s">
        <v>1394</v>
      </c>
      <c r="C663" s="17">
        <v>15438.1</v>
      </c>
      <c r="D663" s="17">
        <v>6681.1</v>
      </c>
      <c r="E663" s="23">
        <f t="shared" si="10"/>
        <v>43.276698557464975</v>
      </c>
    </row>
    <row r="664" spans="1:7" s="10" customFormat="1" ht="22.5" x14ac:dyDescent="0.2">
      <c r="A664" s="15" t="s">
        <v>660</v>
      </c>
      <c r="B664" s="11" t="s">
        <v>1395</v>
      </c>
      <c r="C664" s="17">
        <v>15438.1</v>
      </c>
      <c r="D664" s="17">
        <v>6681.1</v>
      </c>
      <c r="E664" s="23">
        <f t="shared" si="10"/>
        <v>43.276698557464975</v>
      </c>
    </row>
    <row r="665" spans="1:7" s="10" customFormat="1" ht="45" x14ac:dyDescent="0.2">
      <c r="A665" s="15" t="s">
        <v>661</v>
      </c>
      <c r="B665" s="11" t="s">
        <v>1396</v>
      </c>
      <c r="C665" s="17">
        <v>7338.6</v>
      </c>
      <c r="D665" s="17">
        <v>1051.6424999999999</v>
      </c>
      <c r="E665" s="23">
        <f t="shared" si="10"/>
        <v>14.330287793312074</v>
      </c>
    </row>
    <row r="666" spans="1:7" s="10" customFormat="1" ht="45" x14ac:dyDescent="0.2">
      <c r="A666" s="15" t="s">
        <v>662</v>
      </c>
      <c r="B666" s="11" t="s">
        <v>1397</v>
      </c>
      <c r="C666" s="17">
        <v>7338.6</v>
      </c>
      <c r="D666" s="17">
        <v>1051.6424999999999</v>
      </c>
      <c r="E666" s="23">
        <f t="shared" si="10"/>
        <v>14.330287793312074</v>
      </c>
    </row>
    <row r="667" spans="1:7" s="10" customFormat="1" ht="56.25" x14ac:dyDescent="0.2">
      <c r="A667" s="15" t="s">
        <v>663</v>
      </c>
      <c r="B667" s="11" t="s">
        <v>1398</v>
      </c>
      <c r="C667" s="17">
        <v>354993.2</v>
      </c>
      <c r="D667" s="17">
        <v>195401.24506000002</v>
      </c>
      <c r="E667" s="23">
        <f t="shared" si="10"/>
        <v>55.043658599657682</v>
      </c>
    </row>
    <row r="668" spans="1:7" s="10" customFormat="1" ht="67.5" x14ac:dyDescent="0.2">
      <c r="A668" s="15" t="s">
        <v>664</v>
      </c>
      <c r="B668" s="11" t="s">
        <v>1399</v>
      </c>
      <c r="C668" s="17">
        <v>354993.2</v>
      </c>
      <c r="D668" s="17">
        <v>195401.24506000002</v>
      </c>
      <c r="E668" s="23">
        <f t="shared" si="10"/>
        <v>55.043658599657682</v>
      </c>
    </row>
    <row r="669" spans="1:7" s="10" customFormat="1" ht="22.5" x14ac:dyDescent="0.2">
      <c r="A669" s="15" t="s">
        <v>665</v>
      </c>
      <c r="B669" s="11" t="s">
        <v>1400</v>
      </c>
      <c r="C669" s="17">
        <v>127522.2</v>
      </c>
      <c r="D669" s="17">
        <v>35022.132130000005</v>
      </c>
      <c r="E669" s="23">
        <f t="shared" si="10"/>
        <v>27.463557035559305</v>
      </c>
    </row>
    <row r="670" spans="1:7" s="10" customFormat="1" ht="11.25" x14ac:dyDescent="0.2">
      <c r="A670" s="15" t="s">
        <v>666</v>
      </c>
      <c r="B670" s="11" t="s">
        <v>1401</v>
      </c>
      <c r="C670" s="17">
        <f>C671+C672+C673+C675+C676+C678+C679+C681+C682+C684+C685+C686+C687+C689+C691+C692+C694+C696+C697+C699+C701+C703+C705+C707+C709+C711</f>
        <v>5267936.8010900002</v>
      </c>
      <c r="D670" s="17">
        <v>2046729.79684</v>
      </c>
      <c r="E670" s="23">
        <f t="shared" si="10"/>
        <v>38.852588292564683</v>
      </c>
      <c r="F670" s="17">
        <v>5068202.7</v>
      </c>
      <c r="G670" s="30">
        <f>C670-F670</f>
        <v>199734.10109000001</v>
      </c>
    </row>
    <row r="671" spans="1:7" s="10" customFormat="1" ht="33.75" x14ac:dyDescent="0.2">
      <c r="A671" s="15" t="s">
        <v>667</v>
      </c>
      <c r="B671" s="11" t="s">
        <v>1402</v>
      </c>
      <c r="C671" s="17">
        <v>11338.825720000001</v>
      </c>
      <c r="D671" s="17">
        <v>6921.4310700000005</v>
      </c>
      <c r="E671" s="23">
        <f t="shared" si="10"/>
        <v>61.041868363772679</v>
      </c>
    </row>
    <row r="672" spans="1:7" s="10" customFormat="1" ht="33.75" x14ac:dyDescent="0.2">
      <c r="A672" s="15" t="s">
        <v>668</v>
      </c>
      <c r="B672" s="11" t="s">
        <v>1403</v>
      </c>
      <c r="C672" s="17">
        <v>2863.8753700000002</v>
      </c>
      <c r="D672" s="17">
        <v>1878.7412199999999</v>
      </c>
      <c r="E672" s="23">
        <f t="shared" si="10"/>
        <v>65.601360997772744</v>
      </c>
    </row>
    <row r="673" spans="1:5" s="10" customFormat="1" ht="22.5" x14ac:dyDescent="0.2">
      <c r="A673" s="15" t="s">
        <v>669</v>
      </c>
      <c r="B673" s="11" t="s">
        <v>1404</v>
      </c>
      <c r="C673" s="17">
        <v>105594.3</v>
      </c>
      <c r="D673" s="17">
        <v>24168.672640000001</v>
      </c>
      <c r="E673" s="23">
        <f t="shared" si="10"/>
        <v>22.888236050620154</v>
      </c>
    </row>
    <row r="674" spans="1:5" s="10" customFormat="1" ht="33.75" x14ac:dyDescent="0.2">
      <c r="A674" s="15" t="s">
        <v>670</v>
      </c>
      <c r="B674" s="11" t="s">
        <v>1405</v>
      </c>
      <c r="C674" s="17">
        <v>105594.3</v>
      </c>
      <c r="D674" s="17">
        <v>24168.672640000001</v>
      </c>
      <c r="E674" s="23">
        <f t="shared" si="10"/>
        <v>22.888236050620154</v>
      </c>
    </row>
    <row r="675" spans="1:5" s="10" customFormat="1" ht="33.75" x14ac:dyDescent="0.2">
      <c r="A675" s="15" t="s">
        <v>671</v>
      </c>
      <c r="B675" s="11" t="s">
        <v>1406</v>
      </c>
      <c r="C675" s="17">
        <v>119550.8</v>
      </c>
      <c r="D675" s="17">
        <v>67440</v>
      </c>
      <c r="E675" s="23">
        <f t="shared" si="10"/>
        <v>56.41116579730123</v>
      </c>
    </row>
    <row r="676" spans="1:5" s="10" customFormat="1" ht="33.75" x14ac:dyDescent="0.2">
      <c r="A676" s="15" t="s">
        <v>672</v>
      </c>
      <c r="B676" s="11" t="s">
        <v>1407</v>
      </c>
      <c r="C676" s="17">
        <v>111963</v>
      </c>
      <c r="D676" s="17">
        <v>8209.35</v>
      </c>
      <c r="E676" s="23">
        <f t="shared" si="10"/>
        <v>7.3321990300367084</v>
      </c>
    </row>
    <row r="677" spans="1:5" s="10" customFormat="1" ht="33.75" x14ac:dyDescent="0.2">
      <c r="A677" s="15" t="s">
        <v>673</v>
      </c>
      <c r="B677" s="11" t="s">
        <v>1408</v>
      </c>
      <c r="C677" s="17">
        <v>111963</v>
      </c>
      <c r="D677" s="17">
        <v>8209.35</v>
      </c>
      <c r="E677" s="23">
        <f t="shared" si="10"/>
        <v>7.3321990300367084</v>
      </c>
    </row>
    <row r="678" spans="1:5" s="10" customFormat="1" ht="67.5" x14ac:dyDescent="0.2">
      <c r="A678" s="15" t="s">
        <v>674</v>
      </c>
      <c r="B678" s="11" t="s">
        <v>1409</v>
      </c>
      <c r="C678" s="17">
        <v>107.5</v>
      </c>
      <c r="D678" s="17">
        <v>0</v>
      </c>
      <c r="E678" s="23">
        <f t="shared" si="10"/>
        <v>0</v>
      </c>
    </row>
    <row r="679" spans="1:5" s="10" customFormat="1" ht="123.75" x14ac:dyDescent="0.2">
      <c r="A679" s="15" t="s">
        <v>675</v>
      </c>
      <c r="B679" s="11" t="s">
        <v>1410</v>
      </c>
      <c r="C679" s="17">
        <v>4566.8999999999996</v>
      </c>
      <c r="D679" s="17">
        <v>1320.18544</v>
      </c>
      <c r="E679" s="23">
        <f t="shared" si="10"/>
        <v>28.907693183559967</v>
      </c>
    </row>
    <row r="680" spans="1:5" s="10" customFormat="1" ht="123.75" x14ac:dyDescent="0.2">
      <c r="A680" s="15" t="s">
        <v>676</v>
      </c>
      <c r="B680" s="11" t="s">
        <v>1411</v>
      </c>
      <c r="C680" s="17">
        <v>4566.8999999999996</v>
      </c>
      <c r="D680" s="17">
        <v>1320.18544</v>
      </c>
      <c r="E680" s="23">
        <f t="shared" si="10"/>
        <v>28.907693183559967</v>
      </c>
    </row>
    <row r="681" spans="1:5" s="10" customFormat="1" ht="33.75" x14ac:dyDescent="0.2">
      <c r="A681" s="15" t="s">
        <v>677</v>
      </c>
      <c r="B681" s="11" t="s">
        <v>1412</v>
      </c>
      <c r="C681" s="17">
        <v>85.5</v>
      </c>
      <c r="D681" s="17">
        <v>85.5</v>
      </c>
      <c r="E681" s="23">
        <f t="shared" si="10"/>
        <v>100</v>
      </c>
    </row>
    <row r="682" spans="1:5" s="10" customFormat="1" ht="22.5" x14ac:dyDescent="0.2">
      <c r="A682" s="15" t="s">
        <v>678</v>
      </c>
      <c r="B682" s="11" t="s">
        <v>1413</v>
      </c>
      <c r="C682" s="17">
        <v>10238.5</v>
      </c>
      <c r="D682" s="17">
        <v>10238.5</v>
      </c>
      <c r="E682" s="23">
        <f t="shared" si="10"/>
        <v>100</v>
      </c>
    </row>
    <row r="683" spans="1:5" s="10" customFormat="1" ht="33.75" x14ac:dyDescent="0.2">
      <c r="A683" s="15" t="s">
        <v>679</v>
      </c>
      <c r="B683" s="11" t="s">
        <v>1414</v>
      </c>
      <c r="C683" s="17">
        <v>10238.5</v>
      </c>
      <c r="D683" s="17">
        <v>10238.5</v>
      </c>
      <c r="E683" s="23">
        <f t="shared" si="10"/>
        <v>100</v>
      </c>
    </row>
    <row r="684" spans="1:5" s="10" customFormat="1" ht="45" x14ac:dyDescent="0.2">
      <c r="A684" s="15" t="s">
        <v>680</v>
      </c>
      <c r="B684" s="11" t="s">
        <v>1415</v>
      </c>
      <c r="C684" s="17">
        <v>5249.6</v>
      </c>
      <c r="D684" s="17">
        <v>0</v>
      </c>
      <c r="E684" s="23">
        <f t="shared" si="10"/>
        <v>0</v>
      </c>
    </row>
    <row r="685" spans="1:5" s="10" customFormat="1" ht="45" x14ac:dyDescent="0.2">
      <c r="A685" s="15" t="s">
        <v>681</v>
      </c>
      <c r="B685" s="11" t="s">
        <v>1416</v>
      </c>
      <c r="C685" s="17">
        <v>54458.7</v>
      </c>
      <c r="D685" s="17">
        <v>20712.922449999998</v>
      </c>
      <c r="E685" s="23">
        <f t="shared" si="10"/>
        <v>38.03418452882643</v>
      </c>
    </row>
    <row r="686" spans="1:5" s="10" customFormat="1" ht="45" x14ac:dyDescent="0.2">
      <c r="A686" s="15" t="s">
        <v>682</v>
      </c>
      <c r="B686" s="11" t="s">
        <v>1417</v>
      </c>
      <c r="C686" s="17">
        <v>17998.2</v>
      </c>
      <c r="D686" s="17">
        <v>10689.42576</v>
      </c>
      <c r="E686" s="23">
        <f t="shared" si="10"/>
        <v>59.391637830449703</v>
      </c>
    </row>
    <row r="687" spans="1:5" s="10" customFormat="1" ht="67.5" x14ac:dyDescent="0.2">
      <c r="A687" s="15" t="s">
        <v>683</v>
      </c>
      <c r="B687" s="11" t="s">
        <v>1418</v>
      </c>
      <c r="C687" s="17">
        <v>577072.4</v>
      </c>
      <c r="D687" s="17">
        <v>276065.77558999998</v>
      </c>
      <c r="E687" s="23">
        <f t="shared" si="10"/>
        <v>47.839019088419406</v>
      </c>
    </row>
    <row r="688" spans="1:5" s="14" customFormat="1" ht="78.75" x14ac:dyDescent="0.2">
      <c r="A688" s="15" t="s">
        <v>684</v>
      </c>
      <c r="B688" s="11" t="s">
        <v>1419</v>
      </c>
      <c r="C688" s="17">
        <v>577072.4</v>
      </c>
      <c r="D688" s="17">
        <v>276065.77558999998</v>
      </c>
      <c r="E688" s="23">
        <f t="shared" ref="E688:E730" si="11">D688/C688*100</f>
        <v>47.839019088419406</v>
      </c>
    </row>
    <row r="689" spans="1:5" s="10" customFormat="1" ht="90" x14ac:dyDescent="0.2">
      <c r="A689" s="15" t="s">
        <v>685</v>
      </c>
      <c r="B689" s="11" t="s">
        <v>1420</v>
      </c>
      <c r="C689" s="17">
        <v>71141.3</v>
      </c>
      <c r="D689" s="17">
        <v>29116.136309999998</v>
      </c>
      <c r="E689" s="23">
        <f t="shared" si="11"/>
        <v>40.927191814037691</v>
      </c>
    </row>
    <row r="690" spans="1:5" s="10" customFormat="1" ht="90" x14ac:dyDescent="0.2">
      <c r="A690" s="15" t="s">
        <v>686</v>
      </c>
      <c r="B690" s="11" t="s">
        <v>1421</v>
      </c>
      <c r="C690" s="17">
        <v>71141.3</v>
      </c>
      <c r="D690" s="17">
        <v>29116.136309999998</v>
      </c>
      <c r="E690" s="23">
        <f t="shared" si="11"/>
        <v>40.927191814037691</v>
      </c>
    </row>
    <row r="691" spans="1:5" s="10" customFormat="1" ht="56.25" x14ac:dyDescent="0.2">
      <c r="A691" s="15" t="s">
        <v>687</v>
      </c>
      <c r="B691" s="11" t="s">
        <v>1422</v>
      </c>
      <c r="C691" s="17">
        <v>13352.6</v>
      </c>
      <c r="D691" s="17">
        <v>6647.5</v>
      </c>
      <c r="E691" s="23">
        <f t="shared" si="11"/>
        <v>49.784311669637368</v>
      </c>
    </row>
    <row r="692" spans="1:5" s="10" customFormat="1" ht="22.5" x14ac:dyDescent="0.2">
      <c r="A692" s="12" t="s">
        <v>688</v>
      </c>
      <c r="B692" s="11" t="s">
        <v>1423</v>
      </c>
      <c r="C692" s="17">
        <v>1776797.7</v>
      </c>
      <c r="D692" s="17">
        <v>689028.30584000004</v>
      </c>
      <c r="E692" s="23">
        <f t="shared" si="11"/>
        <v>38.779220945637206</v>
      </c>
    </row>
    <row r="693" spans="1:5" s="10" customFormat="1" ht="22.5" x14ac:dyDescent="0.2">
      <c r="A693" s="15" t="s">
        <v>689</v>
      </c>
      <c r="B693" s="11" t="s">
        <v>1424</v>
      </c>
      <c r="C693" s="17">
        <v>1776797.7</v>
      </c>
      <c r="D693" s="17">
        <v>689028.30584000004</v>
      </c>
      <c r="E693" s="23">
        <f t="shared" si="11"/>
        <v>38.779220945637206</v>
      </c>
    </row>
    <row r="694" spans="1:5" s="14" customFormat="1" ht="45" x14ac:dyDescent="0.2">
      <c r="A694" s="15" t="s">
        <v>690</v>
      </c>
      <c r="B694" s="11" t="s">
        <v>1425</v>
      </c>
      <c r="C694" s="17">
        <v>58368.5</v>
      </c>
      <c r="D694" s="17">
        <v>14190.494929999999</v>
      </c>
      <c r="E694" s="23">
        <f t="shared" si="11"/>
        <v>24.311906130875386</v>
      </c>
    </row>
    <row r="695" spans="1:5" s="10" customFormat="1" ht="56.25" x14ac:dyDescent="0.2">
      <c r="A695" s="15" t="s">
        <v>691</v>
      </c>
      <c r="B695" s="11" t="s">
        <v>1426</v>
      </c>
      <c r="C695" s="17">
        <v>58368.5</v>
      </c>
      <c r="D695" s="17">
        <v>14190.494929999999</v>
      </c>
      <c r="E695" s="23">
        <f t="shared" si="11"/>
        <v>24.311906130875386</v>
      </c>
    </row>
    <row r="696" spans="1:5" s="10" customFormat="1" ht="123.75" x14ac:dyDescent="0.2">
      <c r="A696" s="15" t="s">
        <v>692</v>
      </c>
      <c r="B696" s="11" t="s">
        <v>1427</v>
      </c>
      <c r="C696" s="17">
        <v>1011.8</v>
      </c>
      <c r="D696" s="17">
        <v>0</v>
      </c>
      <c r="E696" s="23">
        <f t="shared" si="11"/>
        <v>0</v>
      </c>
    </row>
    <row r="697" spans="1:5" s="10" customFormat="1" ht="45" x14ac:dyDescent="0.2">
      <c r="A697" s="15" t="s">
        <v>693</v>
      </c>
      <c r="B697" s="11" t="s">
        <v>1428</v>
      </c>
      <c r="C697" s="17">
        <v>450800</v>
      </c>
      <c r="D697" s="17">
        <v>450800</v>
      </c>
      <c r="E697" s="23">
        <f t="shared" si="11"/>
        <v>100</v>
      </c>
    </row>
    <row r="698" spans="1:5" s="14" customFormat="1" ht="45" x14ac:dyDescent="0.2">
      <c r="A698" s="15" t="s">
        <v>694</v>
      </c>
      <c r="B698" s="11" t="s">
        <v>1429</v>
      </c>
      <c r="C698" s="17">
        <v>450800</v>
      </c>
      <c r="D698" s="17">
        <v>450800</v>
      </c>
      <c r="E698" s="23">
        <f t="shared" si="11"/>
        <v>100</v>
      </c>
    </row>
    <row r="699" spans="1:5" s="10" customFormat="1" ht="33.75" x14ac:dyDescent="0.2">
      <c r="A699" s="15" t="s">
        <v>695</v>
      </c>
      <c r="B699" s="11" t="s">
        <v>1430</v>
      </c>
      <c r="C699" s="17">
        <v>240589</v>
      </c>
      <c r="D699" s="17">
        <v>55856.197970000001</v>
      </c>
      <c r="E699" s="23">
        <f t="shared" si="11"/>
        <v>23.216438810585689</v>
      </c>
    </row>
    <row r="700" spans="1:5" s="10" customFormat="1" ht="33.75" x14ac:dyDescent="0.2">
      <c r="A700" s="15" t="s">
        <v>696</v>
      </c>
      <c r="B700" s="11" t="s">
        <v>1431</v>
      </c>
      <c r="C700" s="17">
        <v>240589</v>
      </c>
      <c r="D700" s="17">
        <v>55856.197970000001</v>
      </c>
      <c r="E700" s="23">
        <f t="shared" si="11"/>
        <v>23.216438810585689</v>
      </c>
    </row>
    <row r="701" spans="1:5" s="14" customFormat="1" ht="22.5" x14ac:dyDescent="0.2">
      <c r="A701" s="15" t="s">
        <v>697</v>
      </c>
      <c r="B701" s="11" t="s">
        <v>1432</v>
      </c>
      <c r="C701" s="17">
        <v>2000</v>
      </c>
      <c r="D701" s="17">
        <v>0</v>
      </c>
      <c r="E701" s="23">
        <f t="shared" si="11"/>
        <v>0</v>
      </c>
    </row>
    <row r="702" spans="1:5" s="10" customFormat="1" ht="22.5" x14ac:dyDescent="0.2">
      <c r="A702" s="15" t="s">
        <v>698</v>
      </c>
      <c r="B702" s="11" t="s">
        <v>1433</v>
      </c>
      <c r="C702" s="17">
        <v>2000</v>
      </c>
      <c r="D702" s="17">
        <v>0</v>
      </c>
      <c r="E702" s="23">
        <f t="shared" si="11"/>
        <v>0</v>
      </c>
    </row>
    <row r="703" spans="1:5" s="10" customFormat="1" ht="22.5" x14ac:dyDescent="0.2">
      <c r="A703" s="12" t="s">
        <v>699</v>
      </c>
      <c r="B703" s="11" t="s">
        <v>1434</v>
      </c>
      <c r="C703" s="17">
        <v>5000</v>
      </c>
      <c r="D703" s="17">
        <v>544.43812000000003</v>
      </c>
      <c r="E703" s="23">
        <f t="shared" si="11"/>
        <v>10.888762400000001</v>
      </c>
    </row>
    <row r="704" spans="1:5" s="10" customFormat="1" ht="22.5" x14ac:dyDescent="0.2">
      <c r="A704" s="12" t="s">
        <v>700</v>
      </c>
      <c r="B704" s="11" t="s">
        <v>1435</v>
      </c>
      <c r="C704" s="17">
        <v>5000</v>
      </c>
      <c r="D704" s="17">
        <v>544.43812000000003</v>
      </c>
      <c r="E704" s="23">
        <f t="shared" si="11"/>
        <v>10.888762400000001</v>
      </c>
    </row>
    <row r="705" spans="1:5" s="10" customFormat="1" ht="45" x14ac:dyDescent="0.2">
      <c r="A705" s="15" t="s">
        <v>701</v>
      </c>
      <c r="B705" s="11" t="s">
        <v>1436</v>
      </c>
      <c r="C705" s="17">
        <v>320</v>
      </c>
      <c r="D705" s="17">
        <v>319.65379999999999</v>
      </c>
      <c r="E705" s="23">
        <f t="shared" si="11"/>
        <v>99.8918125</v>
      </c>
    </row>
    <row r="706" spans="1:5" s="10" customFormat="1" ht="45" x14ac:dyDescent="0.2">
      <c r="A706" s="15" t="s">
        <v>702</v>
      </c>
      <c r="B706" s="11" t="s">
        <v>1437</v>
      </c>
      <c r="C706" s="17">
        <v>320</v>
      </c>
      <c r="D706" s="17">
        <v>319.65379999999999</v>
      </c>
      <c r="E706" s="23">
        <f t="shared" si="11"/>
        <v>99.8918125</v>
      </c>
    </row>
    <row r="707" spans="1:5" s="14" customFormat="1" ht="22.5" x14ac:dyDescent="0.2">
      <c r="A707" s="12" t="s">
        <v>703</v>
      </c>
      <c r="B707" s="11" t="s">
        <v>1438</v>
      </c>
      <c r="C707" s="17">
        <v>24840</v>
      </c>
      <c r="D707" s="17">
        <v>0</v>
      </c>
      <c r="E707" s="23">
        <f t="shared" si="11"/>
        <v>0</v>
      </c>
    </row>
    <row r="708" spans="1:5" ht="33.75" x14ac:dyDescent="0.2">
      <c r="A708" s="12" t="s">
        <v>704</v>
      </c>
      <c r="B708" s="11" t="s">
        <v>1439</v>
      </c>
      <c r="C708" s="17">
        <v>24840</v>
      </c>
      <c r="D708" s="17">
        <v>0</v>
      </c>
      <c r="E708" s="23">
        <f t="shared" si="11"/>
        <v>0</v>
      </c>
    </row>
    <row r="709" spans="1:5" ht="33.75" x14ac:dyDescent="0.2">
      <c r="A709" s="12" t="s">
        <v>705</v>
      </c>
      <c r="B709" s="11" t="s">
        <v>1440</v>
      </c>
      <c r="C709" s="17">
        <v>1552755.9</v>
      </c>
      <c r="D709" s="17">
        <v>331813.70852999995</v>
      </c>
      <c r="E709" s="23">
        <f t="shared" si="11"/>
        <v>21.369341345281637</v>
      </c>
    </row>
    <row r="710" spans="1:5" ht="45" x14ac:dyDescent="0.2">
      <c r="A710" s="12" t="s">
        <v>706</v>
      </c>
      <c r="B710" s="11" t="s">
        <v>1441</v>
      </c>
      <c r="C710" s="17">
        <v>1552755.9</v>
      </c>
      <c r="D710" s="17">
        <v>331813.70852999995</v>
      </c>
      <c r="E710" s="23">
        <f t="shared" si="11"/>
        <v>21.369341345281637</v>
      </c>
    </row>
    <row r="711" spans="1:5" ht="22.5" x14ac:dyDescent="0.2">
      <c r="A711" s="12" t="s">
        <v>707</v>
      </c>
      <c r="B711" s="11" t="s">
        <v>1442</v>
      </c>
      <c r="C711" s="17">
        <v>49871.9</v>
      </c>
      <c r="D711" s="17">
        <v>40682.857170000003</v>
      </c>
      <c r="E711" s="23">
        <f t="shared" si="11"/>
        <v>81.574708743801622</v>
      </c>
    </row>
    <row r="712" spans="1:5" ht="33.75" x14ac:dyDescent="0.2">
      <c r="A712" s="12" t="s">
        <v>708</v>
      </c>
      <c r="B712" s="11" t="s">
        <v>1443</v>
      </c>
      <c r="C712" s="17">
        <v>49871.9</v>
      </c>
      <c r="D712" s="17">
        <v>40682.857170000003</v>
      </c>
      <c r="E712" s="23">
        <f t="shared" si="11"/>
        <v>81.574708743801622</v>
      </c>
    </row>
    <row r="713" spans="1:5" ht="21.75" x14ac:dyDescent="0.2">
      <c r="A713" s="32" t="s">
        <v>709</v>
      </c>
      <c r="B713" s="13" t="s">
        <v>1444</v>
      </c>
      <c r="C713" s="19">
        <f>C714+C717</f>
        <v>2462504.7108099996</v>
      </c>
      <c r="D713" s="19">
        <v>202187.74281</v>
      </c>
      <c r="E713" s="18">
        <f t="shared" si="11"/>
        <v>8.2106540516421482</v>
      </c>
    </row>
    <row r="714" spans="1:5" ht="22.5" x14ac:dyDescent="0.2">
      <c r="A714" s="12" t="s">
        <v>710</v>
      </c>
      <c r="B714" s="11" t="s">
        <v>1445</v>
      </c>
      <c r="C714" s="17">
        <f>C715+C716</f>
        <v>2412223.3788099997</v>
      </c>
      <c r="D714" s="17">
        <v>187121.47881</v>
      </c>
      <c r="E714" s="23">
        <f t="shared" si="11"/>
        <v>7.7572201834106655</v>
      </c>
    </row>
    <row r="715" spans="1:5" ht="56.25" x14ac:dyDescent="0.2">
      <c r="A715" s="12" t="s">
        <v>711</v>
      </c>
      <c r="B715" s="11" t="s">
        <v>1446</v>
      </c>
      <c r="C715" s="17">
        <v>2225101.9</v>
      </c>
      <c r="D715" s="17">
        <v>0</v>
      </c>
      <c r="E715" s="23">
        <f t="shared" si="11"/>
        <v>0</v>
      </c>
    </row>
    <row r="716" spans="1:5" ht="22.5" x14ac:dyDescent="0.2">
      <c r="A716" s="12" t="s">
        <v>712</v>
      </c>
      <c r="B716" s="11" t="s">
        <v>1447</v>
      </c>
      <c r="C716" s="17">
        <v>187121.47881</v>
      </c>
      <c r="D716" s="17">
        <v>187121.47881</v>
      </c>
      <c r="E716" s="23">
        <f t="shared" si="11"/>
        <v>100</v>
      </c>
    </row>
    <row r="717" spans="1:5" ht="22.5" x14ac:dyDescent="0.2">
      <c r="A717" s="12" t="s">
        <v>713</v>
      </c>
      <c r="B717" s="11" t="s">
        <v>1448</v>
      </c>
      <c r="C717" s="17">
        <v>50281.332000000002</v>
      </c>
      <c r="D717" s="17">
        <v>15066.263999999999</v>
      </c>
      <c r="E717" s="23">
        <f t="shared" si="11"/>
        <v>29.963931743097017</v>
      </c>
    </row>
    <row r="718" spans="1:5" s="6" customFormat="1" ht="22.5" x14ac:dyDescent="0.2">
      <c r="A718" s="12" t="s">
        <v>714</v>
      </c>
      <c r="B718" s="11" t="s">
        <v>1449</v>
      </c>
      <c r="C718" s="17">
        <v>50281.332000000002</v>
      </c>
      <c r="D718" s="17">
        <v>15066.263999999999</v>
      </c>
      <c r="E718" s="23">
        <f t="shared" si="11"/>
        <v>29.963931743097017</v>
      </c>
    </row>
    <row r="719" spans="1:5" ht="21.75" x14ac:dyDescent="0.2">
      <c r="A719" s="32" t="s">
        <v>715</v>
      </c>
      <c r="B719" s="13" t="s">
        <v>1450</v>
      </c>
      <c r="C719" s="19">
        <v>53017.627630000003</v>
      </c>
      <c r="D719" s="19">
        <v>15871.16647</v>
      </c>
      <c r="E719" s="18">
        <f t="shared" si="11"/>
        <v>29.935640615158928</v>
      </c>
    </row>
    <row r="720" spans="1:5" ht="22.5" x14ac:dyDescent="0.2">
      <c r="A720" s="12" t="s">
        <v>716</v>
      </c>
      <c r="B720" s="11" t="s">
        <v>1451</v>
      </c>
      <c r="C720" s="17">
        <v>5953.5</v>
      </c>
      <c r="D720" s="17">
        <v>5766.2398700000003</v>
      </c>
      <c r="E720" s="23">
        <f t="shared" si="11"/>
        <v>96.854621147224336</v>
      </c>
    </row>
    <row r="721" spans="1:5" ht="22.5" x14ac:dyDescent="0.2">
      <c r="A721" s="12" t="s">
        <v>717</v>
      </c>
      <c r="B721" s="11" t="s">
        <v>1452</v>
      </c>
      <c r="C721" s="17">
        <v>5953.5</v>
      </c>
      <c r="D721" s="17">
        <v>5766.2398700000003</v>
      </c>
      <c r="E721" s="23">
        <f t="shared" si="11"/>
        <v>96.854621147224336</v>
      </c>
    </row>
    <row r="722" spans="1:5" ht="22.5" x14ac:dyDescent="0.2">
      <c r="A722" s="12" t="s">
        <v>718</v>
      </c>
      <c r="B722" s="11" t="s">
        <v>1453</v>
      </c>
      <c r="C722" s="17">
        <v>19193.04463</v>
      </c>
      <c r="D722" s="17">
        <v>-5.6550000000000002</v>
      </c>
      <c r="E722" s="23">
        <v>0</v>
      </c>
    </row>
    <row r="723" spans="1:5" ht="22.5" x14ac:dyDescent="0.2">
      <c r="A723" s="12" t="s">
        <v>719</v>
      </c>
      <c r="B723" s="11" t="s">
        <v>1454</v>
      </c>
      <c r="C723" s="17">
        <v>1756.4</v>
      </c>
      <c r="D723" s="17">
        <v>76.581600000000009</v>
      </c>
      <c r="E723" s="23">
        <f t="shared" si="11"/>
        <v>4.3601457526759289</v>
      </c>
    </row>
    <row r="724" spans="1:5" ht="22.5" x14ac:dyDescent="0.2">
      <c r="A724" s="12" t="s">
        <v>720</v>
      </c>
      <c r="B724" s="11" t="s">
        <v>1455</v>
      </c>
      <c r="C724" s="17">
        <v>0</v>
      </c>
      <c r="D724" s="17">
        <v>-5.6550000000000002</v>
      </c>
      <c r="E724" s="23">
        <v>0</v>
      </c>
    </row>
    <row r="725" spans="1:5" ht="33.75" x14ac:dyDescent="0.2">
      <c r="A725" s="12" t="s">
        <v>721</v>
      </c>
      <c r="B725" s="11" t="s">
        <v>1456</v>
      </c>
      <c r="C725" s="17">
        <v>1756.4</v>
      </c>
      <c r="D725" s="17">
        <v>76.581600000000009</v>
      </c>
      <c r="E725" s="23">
        <f t="shared" si="11"/>
        <v>4.3601457526759289</v>
      </c>
    </row>
    <row r="726" spans="1:5" s="6" customFormat="1" ht="22.5" x14ac:dyDescent="0.2">
      <c r="A726" s="12" t="s">
        <v>722</v>
      </c>
      <c r="B726" s="11" t="s">
        <v>1457</v>
      </c>
      <c r="C726" s="17">
        <v>19193.04463</v>
      </c>
      <c r="D726" s="17">
        <v>0</v>
      </c>
      <c r="E726" s="23">
        <f t="shared" si="11"/>
        <v>0</v>
      </c>
    </row>
    <row r="727" spans="1:5" ht="22.5" x14ac:dyDescent="0.2">
      <c r="A727" s="12" t="s">
        <v>723</v>
      </c>
      <c r="B727" s="11" t="s">
        <v>1458</v>
      </c>
      <c r="C727" s="17">
        <v>9000</v>
      </c>
      <c r="D727" s="17">
        <v>9166</v>
      </c>
      <c r="E727" s="23">
        <f t="shared" si="11"/>
        <v>101.84444444444445</v>
      </c>
    </row>
    <row r="728" spans="1:5" ht="22.5" x14ac:dyDescent="0.2">
      <c r="A728" s="12" t="s">
        <v>724</v>
      </c>
      <c r="B728" s="11" t="s">
        <v>1459</v>
      </c>
      <c r="C728" s="17">
        <v>7399.2</v>
      </c>
      <c r="D728" s="17">
        <v>273</v>
      </c>
      <c r="E728" s="23">
        <f t="shared" si="11"/>
        <v>3.6895880635744409</v>
      </c>
    </row>
    <row r="729" spans="1:5" ht="22.5" x14ac:dyDescent="0.2">
      <c r="A729" s="12" t="s">
        <v>725</v>
      </c>
      <c r="B729" s="11" t="s">
        <v>1460</v>
      </c>
      <c r="C729" s="17">
        <v>9715.4830000000002</v>
      </c>
      <c r="D729" s="17">
        <v>595</v>
      </c>
      <c r="E729" s="23">
        <f t="shared" si="11"/>
        <v>6.1242451867807297</v>
      </c>
    </row>
    <row r="730" spans="1:5" ht="22.5" x14ac:dyDescent="0.2">
      <c r="A730" s="12" t="s">
        <v>726</v>
      </c>
      <c r="B730" s="11" t="s">
        <v>1461</v>
      </c>
      <c r="C730" s="17">
        <v>9000</v>
      </c>
      <c r="D730" s="17">
        <v>9166</v>
      </c>
      <c r="E730" s="23">
        <f t="shared" si="11"/>
        <v>101.84444444444445</v>
      </c>
    </row>
    <row r="731" spans="1:5" s="6" customFormat="1" ht="22.5" x14ac:dyDescent="0.2">
      <c r="A731" s="12" t="s">
        <v>727</v>
      </c>
      <c r="B731" s="11" t="s">
        <v>1462</v>
      </c>
      <c r="C731" s="17">
        <v>7399.2</v>
      </c>
      <c r="D731" s="17">
        <v>273</v>
      </c>
      <c r="E731" s="23">
        <f t="shared" ref="E731:E749" si="12">D731/C731*100</f>
        <v>3.6895880635744409</v>
      </c>
    </row>
    <row r="732" spans="1:5" ht="22.5" x14ac:dyDescent="0.2">
      <c r="A732" s="12" t="s">
        <v>728</v>
      </c>
      <c r="B732" s="11" t="s">
        <v>1463</v>
      </c>
      <c r="C732" s="17">
        <v>9715.4830000000002</v>
      </c>
      <c r="D732" s="17">
        <v>595</v>
      </c>
      <c r="E732" s="23">
        <f t="shared" si="12"/>
        <v>6.1242451867807297</v>
      </c>
    </row>
    <row r="733" spans="1:5" x14ac:dyDescent="0.2">
      <c r="A733" s="32" t="s">
        <v>729</v>
      </c>
      <c r="B733" s="13" t="s">
        <v>1464</v>
      </c>
      <c r="C733" s="19">
        <v>35031.196000000004</v>
      </c>
      <c r="D733" s="19">
        <v>7351.6493300000002</v>
      </c>
      <c r="E733" s="18">
        <f t="shared" si="12"/>
        <v>20.986007243372448</v>
      </c>
    </row>
    <row r="734" spans="1:5" ht="22.5" x14ac:dyDescent="0.2">
      <c r="A734" s="12" t="s">
        <v>730</v>
      </c>
      <c r="B734" s="11" t="s">
        <v>1465</v>
      </c>
      <c r="C734" s="17">
        <v>31770.2</v>
      </c>
      <c r="D734" s="17">
        <v>200</v>
      </c>
      <c r="E734" s="23">
        <f t="shared" si="12"/>
        <v>0.62952074585617968</v>
      </c>
    </row>
    <row r="735" spans="1:5" ht="22.5" x14ac:dyDescent="0.2">
      <c r="A735" s="12" t="s">
        <v>730</v>
      </c>
      <c r="B735" s="11" t="s">
        <v>1466</v>
      </c>
      <c r="C735" s="17">
        <v>31770.2</v>
      </c>
      <c r="D735" s="17">
        <v>200</v>
      </c>
      <c r="E735" s="23">
        <f t="shared" si="12"/>
        <v>0.62952074585617968</v>
      </c>
    </row>
    <row r="736" spans="1:5" x14ac:dyDescent="0.2">
      <c r="A736" s="12" t="s">
        <v>731</v>
      </c>
      <c r="B736" s="11" t="s">
        <v>1467</v>
      </c>
      <c r="C736" s="17">
        <v>44</v>
      </c>
      <c r="D736" s="17">
        <v>241.60407000000001</v>
      </c>
      <c r="E736" s="23" t="s">
        <v>1761</v>
      </c>
    </row>
    <row r="737" spans="1:5" x14ac:dyDescent="0.2">
      <c r="A737" s="12" t="s">
        <v>732</v>
      </c>
      <c r="B737" s="11" t="s">
        <v>1468</v>
      </c>
      <c r="C737" s="17">
        <v>2390.8939999999998</v>
      </c>
      <c r="D737" s="17">
        <v>1458.9907599999999</v>
      </c>
      <c r="E737" s="23">
        <f t="shared" si="12"/>
        <v>61.022812387332934</v>
      </c>
    </row>
    <row r="738" spans="1:5" ht="22.5" x14ac:dyDescent="0.2">
      <c r="A738" s="12" t="s">
        <v>733</v>
      </c>
      <c r="B738" s="11" t="s">
        <v>1469</v>
      </c>
      <c r="C738" s="17">
        <v>443</v>
      </c>
      <c r="D738" s="17">
        <v>214.39750000000001</v>
      </c>
      <c r="E738" s="23">
        <f t="shared" si="12"/>
        <v>48.396726862302486</v>
      </c>
    </row>
    <row r="739" spans="1:5" x14ac:dyDescent="0.2">
      <c r="A739" s="12" t="s">
        <v>731</v>
      </c>
      <c r="B739" s="11" t="s">
        <v>1470</v>
      </c>
      <c r="C739" s="17">
        <v>44</v>
      </c>
      <c r="D739" s="17">
        <v>241.60407000000001</v>
      </c>
      <c r="E739" s="23" t="s">
        <v>1761</v>
      </c>
    </row>
    <row r="740" spans="1:5" x14ac:dyDescent="0.2">
      <c r="A740" s="12" t="s">
        <v>732</v>
      </c>
      <c r="B740" s="11" t="s">
        <v>1471</v>
      </c>
      <c r="C740" s="17">
        <v>1947.894</v>
      </c>
      <c r="D740" s="17">
        <v>1244.5932600000001</v>
      </c>
      <c r="E740" s="23">
        <f t="shared" si="12"/>
        <v>63.894301229943729</v>
      </c>
    </row>
    <row r="741" spans="1:5" x14ac:dyDescent="0.2">
      <c r="A741" s="12" t="s">
        <v>734</v>
      </c>
      <c r="B741" s="11" t="s">
        <v>1472</v>
      </c>
      <c r="C741" s="17">
        <v>230.7</v>
      </c>
      <c r="D741" s="17">
        <v>4930.9544999999998</v>
      </c>
      <c r="E741" s="23" t="s">
        <v>1761</v>
      </c>
    </row>
    <row r="742" spans="1:5" x14ac:dyDescent="0.2">
      <c r="A742" s="12" t="s">
        <v>735</v>
      </c>
      <c r="B742" s="11" t="s">
        <v>1473</v>
      </c>
      <c r="C742" s="17">
        <v>520</v>
      </c>
      <c r="D742" s="17">
        <v>513.1</v>
      </c>
      <c r="E742" s="23">
        <f t="shared" si="12"/>
        <v>98.673076923076934</v>
      </c>
    </row>
    <row r="743" spans="1:5" x14ac:dyDescent="0.2">
      <c r="A743" s="12" t="s">
        <v>736</v>
      </c>
      <c r="B743" s="11" t="s">
        <v>1474</v>
      </c>
      <c r="C743" s="17">
        <v>75.402000000000001</v>
      </c>
      <c r="D743" s="17">
        <v>7</v>
      </c>
      <c r="E743" s="23">
        <f t="shared" si="12"/>
        <v>9.2835733800164455</v>
      </c>
    </row>
    <row r="744" spans="1:5" ht="45" x14ac:dyDescent="0.2">
      <c r="A744" s="12" t="s">
        <v>737</v>
      </c>
      <c r="B744" s="11" t="s">
        <v>1475</v>
      </c>
      <c r="C744" s="17">
        <v>500</v>
      </c>
      <c r="D744" s="17">
        <v>500</v>
      </c>
      <c r="E744" s="23">
        <f t="shared" si="12"/>
        <v>100</v>
      </c>
    </row>
    <row r="745" spans="1:5" x14ac:dyDescent="0.2">
      <c r="A745" s="12" t="s">
        <v>734</v>
      </c>
      <c r="B745" s="11" t="s">
        <v>1476</v>
      </c>
      <c r="C745" s="17">
        <v>230.7</v>
      </c>
      <c r="D745" s="17">
        <v>4930.9544999999998</v>
      </c>
      <c r="E745" s="23" t="s">
        <v>1761</v>
      </c>
    </row>
    <row r="746" spans="1:5" x14ac:dyDescent="0.2">
      <c r="A746" s="12" t="s">
        <v>735</v>
      </c>
      <c r="B746" s="11" t="s">
        <v>1477</v>
      </c>
      <c r="C746" s="17">
        <v>20</v>
      </c>
      <c r="D746" s="17">
        <v>13.1</v>
      </c>
      <c r="E746" s="23">
        <f t="shared" si="12"/>
        <v>65.5</v>
      </c>
    </row>
    <row r="747" spans="1:5" x14ac:dyDescent="0.2">
      <c r="A747" s="12" t="s">
        <v>736</v>
      </c>
      <c r="B747" s="11" t="s">
        <v>1478</v>
      </c>
      <c r="C747" s="17">
        <v>75.402000000000001</v>
      </c>
      <c r="D747" s="17">
        <v>7</v>
      </c>
      <c r="E747" s="23">
        <f t="shared" si="12"/>
        <v>9.2835733800164455</v>
      </c>
    </row>
    <row r="748" spans="1:5" ht="42.75" x14ac:dyDescent="0.2">
      <c r="A748" s="32" t="s">
        <v>738</v>
      </c>
      <c r="B748" s="13" t="s">
        <v>1479</v>
      </c>
      <c r="C748" s="19">
        <f>2615.87+96811.6</f>
        <v>99427.47</v>
      </c>
      <c r="D748" s="19">
        <v>75176.046409999995</v>
      </c>
      <c r="E748" s="18">
        <f t="shared" si="12"/>
        <v>75.608930218178131</v>
      </c>
    </row>
    <row r="749" spans="1:5" ht="32.25" x14ac:dyDescent="0.2">
      <c r="A749" s="32" t="s">
        <v>739</v>
      </c>
      <c r="B749" s="13" t="s">
        <v>1480</v>
      </c>
      <c r="C749" s="19">
        <v>-17424.676210000001</v>
      </c>
      <c r="D749" s="19">
        <v>-17424.676210000001</v>
      </c>
      <c r="E749" s="18">
        <f t="shared" si="12"/>
        <v>100</v>
      </c>
    </row>
    <row r="750" spans="1:5" x14ac:dyDescent="0.2">
      <c r="A750" s="32" t="s">
        <v>1482</v>
      </c>
      <c r="B750" s="13" t="s">
        <v>1481</v>
      </c>
      <c r="C750" s="19">
        <v>133590098.30444001</v>
      </c>
      <c r="D750" s="19">
        <v>41489322.233199999</v>
      </c>
      <c r="E750" s="18">
        <f t="shared" ref="E750:E790" si="13">D750/C750*100</f>
        <v>31.057183698337809</v>
      </c>
    </row>
    <row r="751" spans="1:5" x14ac:dyDescent="0.2">
      <c r="A751" s="32" t="s">
        <v>1483</v>
      </c>
      <c r="B751" s="13" t="s">
        <v>1560</v>
      </c>
      <c r="C751" s="19">
        <v>9762333.5351200011</v>
      </c>
      <c r="D751" s="19">
        <v>2720535.22468</v>
      </c>
      <c r="E751" s="18">
        <f t="shared" si="13"/>
        <v>27.867673388671598</v>
      </c>
    </row>
    <row r="752" spans="1:5" ht="22.5" x14ac:dyDescent="0.2">
      <c r="A752" s="12" t="s">
        <v>1484</v>
      </c>
      <c r="B752" s="11" t="s">
        <v>1561</v>
      </c>
      <c r="C752" s="17">
        <v>174352.54472000001</v>
      </c>
      <c r="D752" s="17">
        <v>66398.906040000002</v>
      </c>
      <c r="E752" s="23">
        <f t="shared" si="13"/>
        <v>38.083129871509911</v>
      </c>
    </row>
    <row r="753" spans="1:5" ht="33.75" x14ac:dyDescent="0.2">
      <c r="A753" s="12" t="s">
        <v>1485</v>
      </c>
      <c r="B753" s="11" t="s">
        <v>1562</v>
      </c>
      <c r="C753" s="17">
        <v>336364.63751999999</v>
      </c>
      <c r="D753" s="17">
        <v>122465.16609999999</v>
      </c>
      <c r="E753" s="23">
        <f t="shared" si="13"/>
        <v>36.408454528076931</v>
      </c>
    </row>
    <row r="754" spans="1:5" ht="33.75" x14ac:dyDescent="0.2">
      <c r="A754" s="12" t="s">
        <v>1486</v>
      </c>
      <c r="B754" s="11" t="s">
        <v>1563</v>
      </c>
      <c r="C754" s="17">
        <v>2432229.3044899995</v>
      </c>
      <c r="D754" s="17">
        <v>869579.29720000003</v>
      </c>
      <c r="E754" s="23">
        <f t="shared" si="13"/>
        <v>35.752356720425965</v>
      </c>
    </row>
    <row r="755" spans="1:5" x14ac:dyDescent="0.2">
      <c r="A755" s="12" t="s">
        <v>1487</v>
      </c>
      <c r="B755" s="11" t="s">
        <v>1564</v>
      </c>
      <c r="C755" s="17">
        <v>295858</v>
      </c>
      <c r="D755" s="17">
        <v>111485.63228000001</v>
      </c>
      <c r="E755" s="23">
        <f t="shared" si="13"/>
        <v>37.68214220335431</v>
      </c>
    </row>
    <row r="756" spans="1:5" ht="22.5" x14ac:dyDescent="0.2">
      <c r="A756" s="12" t="s">
        <v>1488</v>
      </c>
      <c r="B756" s="11" t="s">
        <v>1565</v>
      </c>
      <c r="C756" s="17">
        <v>810390.23509000009</v>
      </c>
      <c r="D756" s="17">
        <v>303695.74287999998</v>
      </c>
      <c r="E756" s="23">
        <f t="shared" si="13"/>
        <v>37.475247076030257</v>
      </c>
    </row>
    <row r="757" spans="1:5" x14ac:dyDescent="0.2">
      <c r="A757" s="12" t="s">
        <v>1489</v>
      </c>
      <c r="B757" s="11" t="s">
        <v>1566</v>
      </c>
      <c r="C757" s="17">
        <v>155060.97602999999</v>
      </c>
      <c r="D757" s="17">
        <v>40202.819640000002</v>
      </c>
      <c r="E757" s="23">
        <f t="shared" si="13"/>
        <v>25.92710343331121</v>
      </c>
    </row>
    <row r="758" spans="1:5" x14ac:dyDescent="0.2">
      <c r="A758" s="12" t="s">
        <v>1490</v>
      </c>
      <c r="B758" s="11" t="s">
        <v>1567</v>
      </c>
      <c r="C758" s="17">
        <v>248.6</v>
      </c>
      <c r="D758" s="17">
        <v>88.58</v>
      </c>
      <c r="E758" s="23">
        <f t="shared" si="13"/>
        <v>35.631536604987936</v>
      </c>
    </row>
    <row r="759" spans="1:5" x14ac:dyDescent="0.2">
      <c r="A759" s="12" t="s">
        <v>1491</v>
      </c>
      <c r="B759" s="11" t="s">
        <v>1568</v>
      </c>
      <c r="C759" s="17">
        <v>326622.83911</v>
      </c>
      <c r="D759" s="17">
        <v>0</v>
      </c>
      <c r="E759" s="23">
        <f t="shared" si="13"/>
        <v>0</v>
      </c>
    </row>
    <row r="760" spans="1:5" x14ac:dyDescent="0.2">
      <c r="A760" s="12" t="s">
        <v>1492</v>
      </c>
      <c r="B760" s="11" t="s">
        <v>1569</v>
      </c>
      <c r="C760" s="17">
        <v>5231206.3981599994</v>
      </c>
      <c r="D760" s="17">
        <v>1206619.08054</v>
      </c>
      <c r="E760" s="23">
        <f t="shared" si="13"/>
        <v>23.065789967002846</v>
      </c>
    </row>
    <row r="761" spans="1:5" x14ac:dyDescent="0.2">
      <c r="A761" s="32" t="s">
        <v>1493</v>
      </c>
      <c r="B761" s="13" t="s">
        <v>1570</v>
      </c>
      <c r="C761" s="19">
        <v>29916.2</v>
      </c>
      <c r="D761" s="19">
        <v>9598.4222799999989</v>
      </c>
      <c r="E761" s="18">
        <f t="shared" si="13"/>
        <v>32.084363254691432</v>
      </c>
    </row>
    <row r="762" spans="1:5" x14ac:dyDescent="0.2">
      <c r="A762" s="12" t="s">
        <v>1494</v>
      </c>
      <c r="B762" s="11" t="s">
        <v>1571</v>
      </c>
      <c r="C762" s="17">
        <v>29916.2</v>
      </c>
      <c r="D762" s="17">
        <v>9598.4222799999989</v>
      </c>
      <c r="E762" s="23">
        <f t="shared" si="13"/>
        <v>32.084363254691432</v>
      </c>
    </row>
    <row r="763" spans="1:5" ht="21.75" x14ac:dyDescent="0.2">
      <c r="A763" s="32" t="s">
        <v>1495</v>
      </c>
      <c r="B763" s="13" t="s">
        <v>1572</v>
      </c>
      <c r="C763" s="19">
        <v>1242232.1197299999</v>
      </c>
      <c r="D763" s="19">
        <v>432502.47197000001</v>
      </c>
      <c r="E763" s="18">
        <f t="shared" si="13"/>
        <v>34.816558443522197</v>
      </c>
    </row>
    <row r="764" spans="1:5" x14ac:dyDescent="0.2">
      <c r="A764" s="12" t="s">
        <v>1496</v>
      </c>
      <c r="B764" s="11" t="s">
        <v>1573</v>
      </c>
      <c r="C764" s="17">
        <v>61311.1</v>
      </c>
      <c r="D764" s="17">
        <v>22617.79031</v>
      </c>
      <c r="E764" s="23">
        <f t="shared" si="13"/>
        <v>36.890204726387232</v>
      </c>
    </row>
    <row r="765" spans="1:5" x14ac:dyDescent="0.2">
      <c r="A765" s="12" t="s">
        <v>1497</v>
      </c>
      <c r="B765" s="11" t="s">
        <v>1574</v>
      </c>
      <c r="C765" s="17">
        <v>38031.437100000003</v>
      </c>
      <c r="D765" s="17">
        <v>12662.04758</v>
      </c>
      <c r="E765" s="23">
        <f t="shared" si="13"/>
        <v>33.293634281308812</v>
      </c>
    </row>
    <row r="766" spans="1:5" ht="22.5" x14ac:dyDescent="0.2">
      <c r="A766" s="12" t="s">
        <v>1498</v>
      </c>
      <c r="B766" s="11" t="s">
        <v>1575</v>
      </c>
      <c r="C766" s="17">
        <v>1040543.38163</v>
      </c>
      <c r="D766" s="17">
        <v>366333.05441000004</v>
      </c>
      <c r="E766" s="23">
        <f t="shared" si="13"/>
        <v>35.205937674231635</v>
      </c>
    </row>
    <row r="767" spans="1:5" x14ac:dyDescent="0.2">
      <c r="A767" s="12" t="s">
        <v>1499</v>
      </c>
      <c r="B767" s="11" t="s">
        <v>1576</v>
      </c>
      <c r="C767" s="17">
        <v>4950</v>
      </c>
      <c r="D767" s="17">
        <v>365.15</v>
      </c>
      <c r="E767" s="23">
        <f t="shared" si="13"/>
        <v>7.3767676767676758</v>
      </c>
    </row>
    <row r="768" spans="1:5" ht="22.5" x14ac:dyDescent="0.2">
      <c r="A768" s="12" t="s">
        <v>1500</v>
      </c>
      <c r="B768" s="11" t="s">
        <v>1577</v>
      </c>
      <c r="C768" s="17">
        <v>97396.201000000001</v>
      </c>
      <c r="D768" s="17">
        <v>30524.429670000001</v>
      </c>
      <c r="E768" s="23">
        <f t="shared" si="13"/>
        <v>31.34047258167698</v>
      </c>
    </row>
    <row r="769" spans="1:5" x14ac:dyDescent="0.2">
      <c r="A769" s="32" t="s">
        <v>1501</v>
      </c>
      <c r="B769" s="13" t="s">
        <v>1578</v>
      </c>
      <c r="C769" s="19">
        <v>35052511.118220001</v>
      </c>
      <c r="D769" s="19">
        <v>8531592.8831000011</v>
      </c>
      <c r="E769" s="18">
        <f t="shared" si="13"/>
        <v>24.339462740132621</v>
      </c>
    </row>
    <row r="770" spans="1:5" x14ac:dyDescent="0.2">
      <c r="A770" s="12" t="s">
        <v>1502</v>
      </c>
      <c r="B770" s="11" t="s">
        <v>1579</v>
      </c>
      <c r="C770" s="17">
        <v>501690.70754999999</v>
      </c>
      <c r="D770" s="17">
        <v>149147.79684999998</v>
      </c>
      <c r="E770" s="23">
        <f t="shared" si="13"/>
        <v>29.729033168336183</v>
      </c>
    </row>
    <row r="771" spans="1:5" x14ac:dyDescent="0.2">
      <c r="A771" s="12" t="s">
        <v>1503</v>
      </c>
      <c r="B771" s="11" t="s">
        <v>1580</v>
      </c>
      <c r="C771" s="17">
        <v>2095879.39</v>
      </c>
      <c r="D771" s="17">
        <v>670159.06192999997</v>
      </c>
      <c r="E771" s="23">
        <f t="shared" si="13"/>
        <v>31.975077627439241</v>
      </c>
    </row>
    <row r="772" spans="1:5" x14ac:dyDescent="0.2">
      <c r="A772" s="12" t="s">
        <v>1504</v>
      </c>
      <c r="B772" s="11" t="s">
        <v>1581</v>
      </c>
      <c r="C772" s="17">
        <v>65664.23</v>
      </c>
      <c r="D772" s="17">
        <v>3642</v>
      </c>
      <c r="E772" s="23">
        <f t="shared" si="13"/>
        <v>5.5463987013934384</v>
      </c>
    </row>
    <row r="773" spans="1:5" x14ac:dyDescent="0.2">
      <c r="A773" s="12" t="s">
        <v>1505</v>
      </c>
      <c r="B773" s="11" t="s">
        <v>1582</v>
      </c>
      <c r="C773" s="17">
        <v>580085.19999999995</v>
      </c>
      <c r="D773" s="17">
        <v>162853.78536000001</v>
      </c>
      <c r="E773" s="23">
        <f t="shared" si="13"/>
        <v>28.074114864506118</v>
      </c>
    </row>
    <row r="774" spans="1:5" x14ac:dyDescent="0.2">
      <c r="A774" s="12" t="s">
        <v>1506</v>
      </c>
      <c r="B774" s="11" t="s">
        <v>1583</v>
      </c>
      <c r="C774" s="17">
        <v>6345387.7305500004</v>
      </c>
      <c r="D774" s="17">
        <v>1970590.4130899999</v>
      </c>
      <c r="E774" s="23">
        <f t="shared" si="13"/>
        <v>31.055476777290558</v>
      </c>
    </row>
    <row r="775" spans="1:5" x14ac:dyDescent="0.2">
      <c r="A775" s="12" t="s">
        <v>1507</v>
      </c>
      <c r="B775" s="11" t="s">
        <v>1584</v>
      </c>
      <c r="C775" s="17">
        <v>23165974.602479998</v>
      </c>
      <c r="D775" s="17">
        <v>5107508.9456499992</v>
      </c>
      <c r="E775" s="23">
        <f t="shared" si="13"/>
        <v>22.047459834058621</v>
      </c>
    </row>
    <row r="776" spans="1:5" x14ac:dyDescent="0.2">
      <c r="A776" s="12" t="s">
        <v>1508</v>
      </c>
      <c r="B776" s="11" t="s">
        <v>1585</v>
      </c>
      <c r="C776" s="17">
        <v>287955.8</v>
      </c>
      <c r="D776" s="17">
        <v>67103.172279999999</v>
      </c>
      <c r="E776" s="23">
        <f t="shared" si="13"/>
        <v>23.303289004770871</v>
      </c>
    </row>
    <row r="777" spans="1:5" x14ac:dyDescent="0.2">
      <c r="A777" s="12" t="s">
        <v>1509</v>
      </c>
      <c r="B777" s="11" t="s">
        <v>1586</v>
      </c>
      <c r="C777" s="17">
        <v>2009873.4576400002</v>
      </c>
      <c r="D777" s="17">
        <v>400587.70793999999</v>
      </c>
      <c r="E777" s="23">
        <f t="shared" si="13"/>
        <v>19.930991496866245</v>
      </c>
    </row>
    <row r="778" spans="1:5" x14ac:dyDescent="0.2">
      <c r="A778" s="32" t="s">
        <v>1510</v>
      </c>
      <c r="B778" s="13" t="s">
        <v>1587</v>
      </c>
      <c r="C778" s="19">
        <v>11885522.542270001</v>
      </c>
      <c r="D778" s="19">
        <v>1987797.77409</v>
      </c>
      <c r="E778" s="18">
        <f t="shared" si="13"/>
        <v>16.724529923026445</v>
      </c>
    </row>
    <row r="779" spans="1:5" x14ac:dyDescent="0.2">
      <c r="A779" s="12" t="s">
        <v>1511</v>
      </c>
      <c r="B779" s="11" t="s">
        <v>1588</v>
      </c>
      <c r="C779" s="17">
        <v>4634544.0020600008</v>
      </c>
      <c r="D779" s="17">
        <v>179205.11072</v>
      </c>
      <c r="E779" s="23">
        <f t="shared" si="13"/>
        <v>3.8667258448802171</v>
      </c>
    </row>
    <row r="780" spans="1:5" x14ac:dyDescent="0.2">
      <c r="A780" s="12" t="s">
        <v>1512</v>
      </c>
      <c r="B780" s="11" t="s">
        <v>1589</v>
      </c>
      <c r="C780" s="17">
        <v>4389482.8326000003</v>
      </c>
      <c r="D780" s="17">
        <v>695087.19386</v>
      </c>
      <c r="E780" s="23">
        <f t="shared" si="13"/>
        <v>15.835286760838803</v>
      </c>
    </row>
    <row r="781" spans="1:5" x14ac:dyDescent="0.2">
      <c r="A781" s="12" t="s">
        <v>1513</v>
      </c>
      <c r="B781" s="11" t="s">
        <v>1590</v>
      </c>
      <c r="C781" s="17">
        <v>2344321.64769</v>
      </c>
      <c r="D781" s="17">
        <v>946146.52870000002</v>
      </c>
      <c r="E781" s="23">
        <f t="shared" si="13"/>
        <v>40.359074857850445</v>
      </c>
    </row>
    <row r="782" spans="1:5" x14ac:dyDescent="0.2">
      <c r="A782" s="12" t="s">
        <v>1514</v>
      </c>
      <c r="B782" s="11" t="s">
        <v>1591</v>
      </c>
      <c r="C782" s="17">
        <v>517174.05992000003</v>
      </c>
      <c r="D782" s="17">
        <v>167358.94081</v>
      </c>
      <c r="E782" s="23">
        <f t="shared" si="13"/>
        <v>32.360273606121744</v>
      </c>
    </row>
    <row r="783" spans="1:5" x14ac:dyDescent="0.2">
      <c r="A783" s="32" t="s">
        <v>1515</v>
      </c>
      <c r="B783" s="13" t="s">
        <v>1592</v>
      </c>
      <c r="C783" s="19">
        <v>1666239.905</v>
      </c>
      <c r="D783" s="19">
        <v>47381.918840000006</v>
      </c>
      <c r="E783" s="18">
        <f t="shared" si="13"/>
        <v>2.8436432651635482</v>
      </c>
    </row>
    <row r="784" spans="1:5" x14ac:dyDescent="0.2">
      <c r="A784" s="12" t="s">
        <v>1516</v>
      </c>
      <c r="B784" s="11" t="s">
        <v>1593</v>
      </c>
      <c r="C784" s="17">
        <v>1930.7</v>
      </c>
      <c r="D784" s="17">
        <v>365.29196000000002</v>
      </c>
      <c r="E784" s="23">
        <f t="shared" si="13"/>
        <v>18.920182317294245</v>
      </c>
    </row>
    <row r="785" spans="1:5" x14ac:dyDescent="0.2">
      <c r="A785" s="12" t="s">
        <v>1517</v>
      </c>
      <c r="B785" s="11" t="s">
        <v>1594</v>
      </c>
      <c r="C785" s="17">
        <v>36572.699000000001</v>
      </c>
      <c r="D785" s="17">
        <v>11310.341249999999</v>
      </c>
      <c r="E785" s="23">
        <f t="shared" si="13"/>
        <v>30.925640051886788</v>
      </c>
    </row>
    <row r="786" spans="1:5" x14ac:dyDescent="0.2">
      <c r="A786" s="12" t="s">
        <v>1518</v>
      </c>
      <c r="B786" s="11" t="s">
        <v>1595</v>
      </c>
      <c r="C786" s="17">
        <v>1627736.5060000001</v>
      </c>
      <c r="D786" s="17">
        <v>35706.285630000006</v>
      </c>
      <c r="E786" s="23">
        <f t="shared" si="13"/>
        <v>2.1936158277696087</v>
      </c>
    </row>
    <row r="787" spans="1:5" x14ac:dyDescent="0.2">
      <c r="A787" s="32" t="s">
        <v>1519</v>
      </c>
      <c r="B787" s="13" t="s">
        <v>1596</v>
      </c>
      <c r="C787" s="19">
        <v>31218650.349970002</v>
      </c>
      <c r="D787" s="19">
        <v>12855830.418819999</v>
      </c>
      <c r="E787" s="18">
        <f t="shared" si="13"/>
        <v>41.179968623571042</v>
      </c>
    </row>
    <row r="788" spans="1:5" x14ac:dyDescent="0.2">
      <c r="A788" s="12" t="s">
        <v>1520</v>
      </c>
      <c r="B788" s="11" t="s">
        <v>1597</v>
      </c>
      <c r="C788" s="17">
        <v>6623226.5986899994</v>
      </c>
      <c r="D788" s="17">
        <v>2705037.4565400002</v>
      </c>
      <c r="E788" s="23">
        <f t="shared" si="13"/>
        <v>40.841686695047194</v>
      </c>
    </row>
    <row r="789" spans="1:5" x14ac:dyDescent="0.2">
      <c r="A789" s="12" t="s">
        <v>1521</v>
      </c>
      <c r="B789" s="11" t="s">
        <v>1598</v>
      </c>
      <c r="C789" s="17">
        <v>18942520.947840001</v>
      </c>
      <c r="D789" s="17">
        <v>7875562.9507200001</v>
      </c>
      <c r="E789" s="23">
        <f t="shared" si="13"/>
        <v>41.576107913018006</v>
      </c>
    </row>
    <row r="790" spans="1:5" x14ac:dyDescent="0.2">
      <c r="A790" s="12" t="s">
        <v>1522</v>
      </c>
      <c r="B790" s="11" t="s">
        <v>1599</v>
      </c>
      <c r="C790" s="17">
        <v>1711165.19619</v>
      </c>
      <c r="D790" s="17">
        <v>750232.64789999998</v>
      </c>
      <c r="E790" s="23">
        <f t="shared" si="13"/>
        <v>43.84337932833327</v>
      </c>
    </row>
    <row r="791" spans="1:5" x14ac:dyDescent="0.2">
      <c r="A791" s="12" t="s">
        <v>1523</v>
      </c>
      <c r="B791" s="11" t="s">
        <v>1600</v>
      </c>
      <c r="C791" s="17">
        <v>2204012.9</v>
      </c>
      <c r="D791" s="17">
        <v>967592.67903</v>
      </c>
      <c r="E791" s="23">
        <f t="shared" ref="E791:E853" si="14">D791/C791*100</f>
        <v>43.901407248115476</v>
      </c>
    </row>
    <row r="792" spans="1:5" x14ac:dyDescent="0.2">
      <c r="A792" s="12" t="s">
        <v>1524</v>
      </c>
      <c r="B792" s="11" t="s">
        <v>1601</v>
      </c>
      <c r="C792" s="17">
        <v>102910.537</v>
      </c>
      <c r="D792" s="17">
        <v>35794.310700000002</v>
      </c>
      <c r="E792" s="23">
        <f t="shared" si="14"/>
        <v>34.781968633590942</v>
      </c>
    </row>
    <row r="793" spans="1:5" x14ac:dyDescent="0.2">
      <c r="A793" s="12" t="s">
        <v>1525</v>
      </c>
      <c r="B793" s="11" t="s">
        <v>1602</v>
      </c>
      <c r="C793" s="17">
        <v>263490.66602</v>
      </c>
      <c r="D793" s="17">
        <v>48142.758679999999</v>
      </c>
      <c r="E793" s="23">
        <f t="shared" si="14"/>
        <v>18.271143872832965</v>
      </c>
    </row>
    <row r="794" spans="1:5" x14ac:dyDescent="0.2">
      <c r="A794" s="12" t="s">
        <v>1526</v>
      </c>
      <c r="B794" s="11" t="s">
        <v>1603</v>
      </c>
      <c r="C794" s="17">
        <v>1371323.5042300001</v>
      </c>
      <c r="D794" s="17">
        <v>473467.61524999997</v>
      </c>
      <c r="E794" s="23">
        <f t="shared" si="14"/>
        <v>34.526325392187644</v>
      </c>
    </row>
    <row r="795" spans="1:5" x14ac:dyDescent="0.2">
      <c r="A795" s="32" t="s">
        <v>1527</v>
      </c>
      <c r="B795" s="13" t="s">
        <v>1604</v>
      </c>
      <c r="C795" s="19">
        <v>5414700.04923</v>
      </c>
      <c r="D795" s="19">
        <v>1917017.40233</v>
      </c>
      <c r="E795" s="18">
        <f t="shared" si="14"/>
        <v>35.403944538028668</v>
      </c>
    </row>
    <row r="796" spans="1:5" x14ac:dyDescent="0.2">
      <c r="A796" s="12" t="s">
        <v>1528</v>
      </c>
      <c r="B796" s="11" t="s">
        <v>1605</v>
      </c>
      <c r="C796" s="17">
        <v>5124430.3174200002</v>
      </c>
      <c r="D796" s="17">
        <v>1809437.86628</v>
      </c>
      <c r="E796" s="23">
        <f t="shared" si="14"/>
        <v>35.310029685231406</v>
      </c>
    </row>
    <row r="797" spans="1:5" x14ac:dyDescent="0.2">
      <c r="A797" s="12" t="s">
        <v>1529</v>
      </c>
      <c r="B797" s="11" t="s">
        <v>1606</v>
      </c>
      <c r="C797" s="17">
        <v>14685.7</v>
      </c>
      <c r="D797" s="17">
        <v>6800</v>
      </c>
      <c r="E797" s="23">
        <f t="shared" si="14"/>
        <v>46.303546987886172</v>
      </c>
    </row>
    <row r="798" spans="1:5" x14ac:dyDescent="0.2">
      <c r="A798" s="12" t="s">
        <v>1530</v>
      </c>
      <c r="B798" s="11" t="s">
        <v>1607</v>
      </c>
      <c r="C798" s="17">
        <v>275584.03181000001</v>
      </c>
      <c r="D798" s="17">
        <v>100779.53605</v>
      </c>
      <c r="E798" s="23">
        <f t="shared" si="14"/>
        <v>36.569439596370344</v>
      </c>
    </row>
    <row r="799" spans="1:5" x14ac:dyDescent="0.2">
      <c r="A799" s="32" t="s">
        <v>1531</v>
      </c>
      <c r="B799" s="13" t="s">
        <v>1608</v>
      </c>
      <c r="C799" s="19">
        <v>12799829.85675</v>
      </c>
      <c r="D799" s="19">
        <v>2889098.0492199999</v>
      </c>
      <c r="E799" s="18">
        <f t="shared" si="14"/>
        <v>22.571378538257928</v>
      </c>
    </row>
    <row r="800" spans="1:5" x14ac:dyDescent="0.2">
      <c r="A800" s="12" t="s">
        <v>1532</v>
      </c>
      <c r="B800" s="11" t="s">
        <v>1609</v>
      </c>
      <c r="C800" s="17">
        <v>4639928.1087700007</v>
      </c>
      <c r="D800" s="17">
        <v>665896.58509000007</v>
      </c>
      <c r="E800" s="23">
        <f t="shared" si="14"/>
        <v>14.351441864613776</v>
      </c>
    </row>
    <row r="801" spans="1:5" x14ac:dyDescent="0.2">
      <c r="A801" s="12" t="s">
        <v>1533</v>
      </c>
      <c r="B801" s="11" t="s">
        <v>1610</v>
      </c>
      <c r="C801" s="17">
        <v>5030901.8</v>
      </c>
      <c r="D801" s="17">
        <v>1362138.1269</v>
      </c>
      <c r="E801" s="23">
        <f t="shared" si="14"/>
        <v>27.07542665412392</v>
      </c>
    </row>
    <row r="802" spans="1:5" x14ac:dyDescent="0.2">
      <c r="A802" s="12" t="s">
        <v>1534</v>
      </c>
      <c r="B802" s="11" t="s">
        <v>1611</v>
      </c>
      <c r="C802" s="17">
        <v>62324.606799999994</v>
      </c>
      <c r="D802" s="17">
        <v>27517.997139999999</v>
      </c>
      <c r="E802" s="23">
        <f t="shared" si="14"/>
        <v>44.152700759597899</v>
      </c>
    </row>
    <row r="803" spans="1:5" x14ac:dyDescent="0.2">
      <c r="A803" s="12" t="s">
        <v>1535</v>
      </c>
      <c r="B803" s="11" t="s">
        <v>1612</v>
      </c>
      <c r="C803" s="17">
        <v>628117.04700000002</v>
      </c>
      <c r="D803" s="17">
        <v>238849.71054</v>
      </c>
      <c r="E803" s="23">
        <f t="shared" si="14"/>
        <v>38.026306033372151</v>
      </c>
    </row>
    <row r="804" spans="1:5" x14ac:dyDescent="0.2">
      <c r="A804" s="12" t="s">
        <v>1536</v>
      </c>
      <c r="B804" s="11" t="s">
        <v>1613</v>
      </c>
      <c r="C804" s="17">
        <v>321366</v>
      </c>
      <c r="D804" s="17">
        <v>120541.86219</v>
      </c>
      <c r="E804" s="23">
        <f t="shared" si="14"/>
        <v>37.509214475084484</v>
      </c>
    </row>
    <row r="805" spans="1:5" ht="22.5" x14ac:dyDescent="0.2">
      <c r="A805" s="12" t="s">
        <v>1537</v>
      </c>
      <c r="B805" s="11" t="s">
        <v>1614</v>
      </c>
      <c r="C805" s="17">
        <v>144915.29999999999</v>
      </c>
      <c r="D805" s="17">
        <v>53075.934939999999</v>
      </c>
      <c r="E805" s="23">
        <f t="shared" si="14"/>
        <v>36.625487398501058</v>
      </c>
    </row>
    <row r="806" spans="1:5" x14ac:dyDescent="0.2">
      <c r="A806" s="12" t="s">
        <v>1538</v>
      </c>
      <c r="B806" s="11" t="s">
        <v>1615</v>
      </c>
      <c r="C806" s="17">
        <v>1972276.9941800002</v>
      </c>
      <c r="D806" s="17">
        <v>421077.83241999999</v>
      </c>
      <c r="E806" s="23">
        <f t="shared" si="14"/>
        <v>21.349832384728931</v>
      </c>
    </row>
    <row r="807" spans="1:5" x14ac:dyDescent="0.2">
      <c r="A807" s="32" t="s">
        <v>1539</v>
      </c>
      <c r="B807" s="13" t="s">
        <v>1616</v>
      </c>
      <c r="C807" s="19">
        <v>21069619.015299998</v>
      </c>
      <c r="D807" s="19">
        <v>9188818.1376200002</v>
      </c>
      <c r="E807" s="18">
        <f t="shared" si="14"/>
        <v>43.611695735681842</v>
      </c>
    </row>
    <row r="808" spans="1:5" x14ac:dyDescent="0.2">
      <c r="A808" s="12" t="s">
        <v>1540</v>
      </c>
      <c r="B808" s="11" t="s">
        <v>1617</v>
      </c>
      <c r="C808" s="17">
        <v>167514.49067</v>
      </c>
      <c r="D808" s="17">
        <v>65009.895280000004</v>
      </c>
      <c r="E808" s="23">
        <f t="shared" si="14"/>
        <v>38.808520397240216</v>
      </c>
    </row>
    <row r="809" spans="1:5" x14ac:dyDescent="0.2">
      <c r="A809" s="12" t="s">
        <v>1541</v>
      </c>
      <c r="B809" s="11" t="s">
        <v>1618</v>
      </c>
      <c r="C809" s="17">
        <v>2640457.4</v>
      </c>
      <c r="D809" s="17">
        <v>1073432.90787</v>
      </c>
      <c r="E809" s="23">
        <f t="shared" si="14"/>
        <v>40.653293928165631</v>
      </c>
    </row>
    <row r="810" spans="1:5" x14ac:dyDescent="0.2">
      <c r="A810" s="12" t="s">
        <v>1542</v>
      </c>
      <c r="B810" s="11" t="s">
        <v>1619</v>
      </c>
      <c r="C810" s="17">
        <v>11987627.558940001</v>
      </c>
      <c r="D810" s="17">
        <v>5224708.5100600002</v>
      </c>
      <c r="E810" s="23">
        <f t="shared" si="14"/>
        <v>43.584174469647877</v>
      </c>
    </row>
    <row r="811" spans="1:5" x14ac:dyDescent="0.2">
      <c r="A811" s="12" t="s">
        <v>1543</v>
      </c>
      <c r="B811" s="11" t="s">
        <v>1620</v>
      </c>
      <c r="C811" s="17">
        <v>5821340.1496899994</v>
      </c>
      <c r="D811" s="17">
        <v>2674869.0942600002</v>
      </c>
      <c r="E811" s="23">
        <f t="shared" si="14"/>
        <v>45.949369483287164</v>
      </c>
    </row>
    <row r="812" spans="1:5" x14ac:dyDescent="0.2">
      <c r="A812" s="12" t="s">
        <v>1544</v>
      </c>
      <c r="B812" s="11" t="s">
        <v>1621</v>
      </c>
      <c r="C812" s="17">
        <v>452679.41600000003</v>
      </c>
      <c r="D812" s="17">
        <v>150797.73015000002</v>
      </c>
      <c r="E812" s="23">
        <f t="shared" si="14"/>
        <v>33.312256935049156</v>
      </c>
    </row>
    <row r="813" spans="1:5" x14ac:dyDescent="0.2">
      <c r="A813" s="32" t="s">
        <v>1545</v>
      </c>
      <c r="B813" s="13" t="s">
        <v>1622</v>
      </c>
      <c r="C813" s="19">
        <v>2308464.62194</v>
      </c>
      <c r="D813" s="19">
        <v>724461.43912999996</v>
      </c>
      <c r="E813" s="18">
        <f t="shared" si="14"/>
        <v>31.382826153998977</v>
      </c>
    </row>
    <row r="814" spans="1:5" x14ac:dyDescent="0.2">
      <c r="A814" s="12" t="s">
        <v>1546</v>
      </c>
      <c r="B814" s="11" t="s">
        <v>1623</v>
      </c>
      <c r="C814" s="17">
        <v>62758.132189999997</v>
      </c>
      <c r="D814" s="17">
        <v>21291.551390000001</v>
      </c>
      <c r="E814" s="23">
        <f t="shared" si="14"/>
        <v>33.92636244421665</v>
      </c>
    </row>
    <row r="815" spans="1:5" x14ac:dyDescent="0.2">
      <c r="A815" s="12" t="s">
        <v>1547</v>
      </c>
      <c r="B815" s="11" t="s">
        <v>1624</v>
      </c>
      <c r="C815" s="17">
        <v>1479144.62087</v>
      </c>
      <c r="D815" s="17">
        <v>371692.00704</v>
      </c>
      <c r="E815" s="23">
        <f t="shared" si="14"/>
        <v>25.128848240774389</v>
      </c>
    </row>
    <row r="816" spans="1:5" x14ac:dyDescent="0.2">
      <c r="A816" s="12" t="s">
        <v>1548</v>
      </c>
      <c r="B816" s="11" t="s">
        <v>1625</v>
      </c>
      <c r="C816" s="17">
        <v>735742.12300000002</v>
      </c>
      <c r="D816" s="17">
        <v>322431.34841999999</v>
      </c>
      <c r="E816" s="23">
        <f t="shared" si="14"/>
        <v>43.823962002512658</v>
      </c>
    </row>
    <row r="817" spans="1:5" x14ac:dyDescent="0.2">
      <c r="A817" s="12" t="s">
        <v>1549</v>
      </c>
      <c r="B817" s="11" t="s">
        <v>1626</v>
      </c>
      <c r="C817" s="17">
        <v>30819.745879999999</v>
      </c>
      <c r="D817" s="17">
        <v>9046.5322799999994</v>
      </c>
      <c r="E817" s="23">
        <f t="shared" si="14"/>
        <v>29.353039818120653</v>
      </c>
    </row>
    <row r="818" spans="1:5" x14ac:dyDescent="0.2">
      <c r="A818" s="32" t="s">
        <v>1550</v>
      </c>
      <c r="B818" s="13" t="s">
        <v>1627</v>
      </c>
      <c r="C818" s="19">
        <v>270826.78100000002</v>
      </c>
      <c r="D818" s="19">
        <v>106994.95556999999</v>
      </c>
      <c r="E818" s="18">
        <f t="shared" si="14"/>
        <v>39.506785545702726</v>
      </c>
    </row>
    <row r="819" spans="1:5" x14ac:dyDescent="0.2">
      <c r="A819" s="12" t="s">
        <v>1551</v>
      </c>
      <c r="B819" s="11" t="s">
        <v>1628</v>
      </c>
      <c r="C819" s="17">
        <v>46332.040999999997</v>
      </c>
      <c r="D819" s="17">
        <v>16794.582670000003</v>
      </c>
      <c r="E819" s="23">
        <f t="shared" si="14"/>
        <v>36.248311767659892</v>
      </c>
    </row>
    <row r="820" spans="1:5" x14ac:dyDescent="0.2">
      <c r="A820" s="12" t="s">
        <v>1552</v>
      </c>
      <c r="B820" s="11" t="s">
        <v>1629</v>
      </c>
      <c r="C820" s="17">
        <v>21728.400000000001</v>
      </c>
      <c r="D820" s="17">
        <v>9136.5319999999992</v>
      </c>
      <c r="E820" s="23">
        <f t="shared" si="14"/>
        <v>42.048802488908521</v>
      </c>
    </row>
    <row r="821" spans="1:5" x14ac:dyDescent="0.2">
      <c r="A821" s="12" t="s">
        <v>1553</v>
      </c>
      <c r="B821" s="11" t="s">
        <v>1630</v>
      </c>
      <c r="C821" s="17">
        <v>202766.34</v>
      </c>
      <c r="D821" s="17">
        <v>81063.84090000001</v>
      </c>
      <c r="E821" s="23">
        <f t="shared" si="14"/>
        <v>39.978943694500778</v>
      </c>
    </row>
    <row r="822" spans="1:5" ht="21.75" x14ac:dyDescent="0.2">
      <c r="A822" s="32" t="s">
        <v>1554</v>
      </c>
      <c r="B822" s="13" t="s">
        <v>1631</v>
      </c>
      <c r="C822" s="19">
        <v>298729.68287000002</v>
      </c>
      <c r="D822" s="19">
        <v>77693.135549999992</v>
      </c>
      <c r="E822" s="18">
        <f t="shared" si="14"/>
        <v>26.007839195481015</v>
      </c>
    </row>
    <row r="823" spans="1:5" x14ac:dyDescent="0.2">
      <c r="A823" s="12" t="s">
        <v>1555</v>
      </c>
      <c r="B823" s="11" t="s">
        <v>1632</v>
      </c>
      <c r="C823" s="17">
        <v>298729.68287000002</v>
      </c>
      <c r="D823" s="17">
        <v>77693.135549999992</v>
      </c>
      <c r="E823" s="23">
        <f t="shared" si="14"/>
        <v>26.007839195481015</v>
      </c>
    </row>
    <row r="824" spans="1:5" ht="32.25" x14ac:dyDescent="0.2">
      <c r="A824" s="32" t="s">
        <v>1556</v>
      </c>
      <c r="B824" s="13" t="s">
        <v>1633</v>
      </c>
      <c r="C824" s="19">
        <v>570522.52703999996</v>
      </c>
      <c r="D824" s="19">
        <v>0</v>
      </c>
      <c r="E824" s="18">
        <f t="shared" si="14"/>
        <v>0</v>
      </c>
    </row>
    <row r="825" spans="1:5" x14ac:dyDescent="0.2">
      <c r="A825" s="12" t="s">
        <v>1557</v>
      </c>
      <c r="B825" s="11" t="s">
        <v>1634</v>
      </c>
      <c r="C825" s="17">
        <v>479638.1</v>
      </c>
      <c r="D825" s="17">
        <v>0</v>
      </c>
      <c r="E825" s="23">
        <f t="shared" si="14"/>
        <v>0</v>
      </c>
    </row>
    <row r="826" spans="1:5" x14ac:dyDescent="0.2">
      <c r="A826" s="12" t="s">
        <v>1558</v>
      </c>
      <c r="B826" s="11" t="s">
        <v>1635</v>
      </c>
      <c r="C826" s="17">
        <v>90884.42704000001</v>
      </c>
      <c r="D826" s="17">
        <v>0</v>
      </c>
      <c r="E826" s="23">
        <f t="shared" si="14"/>
        <v>0</v>
      </c>
    </row>
    <row r="827" spans="1:5" x14ac:dyDescent="0.2">
      <c r="A827" s="32" t="s">
        <v>1559</v>
      </c>
      <c r="B827" s="13" t="s">
        <v>1481</v>
      </c>
      <c r="C827" s="19">
        <f>C7-C750</f>
        <v>-17045806.88117002</v>
      </c>
      <c r="D827" s="19">
        <v>7960280.16108</v>
      </c>
      <c r="E827" s="18">
        <v>0</v>
      </c>
    </row>
    <row r="828" spans="1:5" x14ac:dyDescent="0.2">
      <c r="A828" s="32" t="s">
        <v>1636</v>
      </c>
      <c r="B828" s="13" t="s">
        <v>1698</v>
      </c>
      <c r="C828" s="19">
        <f>C829+C870</f>
        <v>17045806.881170034</v>
      </c>
      <c r="D828" s="19">
        <v>-7960280.16108</v>
      </c>
      <c r="E828" s="18">
        <v>0</v>
      </c>
    </row>
    <row r="829" spans="1:5" ht="21.75" x14ac:dyDescent="0.2">
      <c r="A829" s="32" t="s">
        <v>1637</v>
      </c>
      <c r="B829" s="13" t="s">
        <v>1699</v>
      </c>
      <c r="C829" s="19">
        <v>-5842735.5</v>
      </c>
      <c r="D829" s="19">
        <v>4537540.6486099996</v>
      </c>
      <c r="E829" s="18">
        <v>0</v>
      </c>
    </row>
    <row r="830" spans="1:5" x14ac:dyDescent="0.2">
      <c r="A830" s="32" t="s">
        <v>1638</v>
      </c>
      <c r="B830" s="13" t="s">
        <v>1700</v>
      </c>
      <c r="C830" s="19">
        <v>-583706.6</v>
      </c>
      <c r="D830" s="19">
        <v>0</v>
      </c>
      <c r="E830" s="18">
        <f t="shared" si="14"/>
        <v>0</v>
      </c>
    </row>
    <row r="831" spans="1:5" ht="22.5" x14ac:dyDescent="0.2">
      <c r="A831" s="12" t="s">
        <v>1639</v>
      </c>
      <c r="B831" s="11" t="s">
        <v>1701</v>
      </c>
      <c r="C831" s="17">
        <v>622860.6</v>
      </c>
      <c r="D831" s="17">
        <v>0</v>
      </c>
      <c r="E831" s="23">
        <f t="shared" si="14"/>
        <v>0</v>
      </c>
    </row>
    <row r="832" spans="1:5" ht="22.5" x14ac:dyDescent="0.2">
      <c r="A832" s="12" t="s">
        <v>1640</v>
      </c>
      <c r="B832" s="11" t="s">
        <v>1702</v>
      </c>
      <c r="C832" s="17">
        <v>-1206567.2</v>
      </c>
      <c r="D832" s="17">
        <v>0</v>
      </c>
      <c r="E832" s="23">
        <f t="shared" si="14"/>
        <v>0</v>
      </c>
    </row>
    <row r="833" spans="1:5" ht="22.5" x14ac:dyDescent="0.2">
      <c r="A833" s="12" t="s">
        <v>1641</v>
      </c>
      <c r="B833" s="11" t="s">
        <v>1703</v>
      </c>
      <c r="C833" s="17">
        <v>10000</v>
      </c>
      <c r="D833" s="17">
        <v>0</v>
      </c>
      <c r="E833" s="23">
        <f t="shared" si="14"/>
        <v>0</v>
      </c>
    </row>
    <row r="834" spans="1:5" ht="22.5" x14ac:dyDescent="0.2">
      <c r="A834" s="12" t="s">
        <v>1642</v>
      </c>
      <c r="B834" s="11" t="s">
        <v>1704</v>
      </c>
      <c r="C834" s="17">
        <v>612860.6</v>
      </c>
      <c r="D834" s="17">
        <v>0</v>
      </c>
      <c r="E834" s="23">
        <f t="shared" si="14"/>
        <v>0</v>
      </c>
    </row>
    <row r="835" spans="1:5" ht="22.5" x14ac:dyDescent="0.2">
      <c r="A835" s="12" t="s">
        <v>1643</v>
      </c>
      <c r="B835" s="11" t="s">
        <v>1705</v>
      </c>
      <c r="C835" s="17">
        <v>-1206567.2</v>
      </c>
      <c r="D835" s="17">
        <v>0</v>
      </c>
      <c r="E835" s="23">
        <f t="shared" si="14"/>
        <v>0</v>
      </c>
    </row>
    <row r="836" spans="1:5" ht="21.75" x14ac:dyDescent="0.2">
      <c r="A836" s="32" t="s">
        <v>1644</v>
      </c>
      <c r="B836" s="13" t="s">
        <v>1706</v>
      </c>
      <c r="C836" s="19">
        <v>1050587.3</v>
      </c>
      <c r="D836" s="19">
        <v>383000</v>
      </c>
      <c r="E836" s="18">
        <f t="shared" si="14"/>
        <v>36.455799532318736</v>
      </c>
    </row>
    <row r="837" spans="1:5" ht="22.5" x14ac:dyDescent="0.2">
      <c r="A837" s="12" t="s">
        <v>1645</v>
      </c>
      <c r="B837" s="11" t="s">
        <v>1707</v>
      </c>
      <c r="C837" s="17">
        <v>1050587.3</v>
      </c>
      <c r="D837" s="17">
        <v>383000</v>
      </c>
      <c r="E837" s="23">
        <f t="shared" si="14"/>
        <v>36.455799532318736</v>
      </c>
    </row>
    <row r="838" spans="1:5" ht="22.5" x14ac:dyDescent="0.2">
      <c r="A838" s="12" t="s">
        <v>1646</v>
      </c>
      <c r="B838" s="11" t="s">
        <v>1708</v>
      </c>
      <c r="C838" s="17">
        <v>2759623.8</v>
      </c>
      <c r="D838" s="17">
        <v>383000</v>
      </c>
      <c r="E838" s="23">
        <f t="shared" si="14"/>
        <v>13.878703321807851</v>
      </c>
    </row>
    <row r="839" spans="1:5" ht="22.5" x14ac:dyDescent="0.2">
      <c r="A839" s="12" t="s">
        <v>1647</v>
      </c>
      <c r="B839" s="11" t="s">
        <v>1709</v>
      </c>
      <c r="C839" s="17">
        <v>-1709036.5</v>
      </c>
      <c r="D839" s="17">
        <v>0</v>
      </c>
      <c r="E839" s="23">
        <f t="shared" si="14"/>
        <v>0</v>
      </c>
    </row>
    <row r="840" spans="1:5" ht="33.75" x14ac:dyDescent="0.2">
      <c r="A840" s="12" t="s">
        <v>1648</v>
      </c>
      <c r="B840" s="11" t="s">
        <v>1710</v>
      </c>
      <c r="C840" s="17">
        <v>1300000</v>
      </c>
      <c r="D840" s="17">
        <v>0</v>
      </c>
      <c r="E840" s="23">
        <f t="shared" si="14"/>
        <v>0</v>
      </c>
    </row>
    <row r="841" spans="1:5" ht="33.75" x14ac:dyDescent="0.2">
      <c r="A841" s="12" t="s">
        <v>1649</v>
      </c>
      <c r="B841" s="11" t="s">
        <v>1711</v>
      </c>
      <c r="C841" s="17">
        <v>-802434</v>
      </c>
      <c r="D841" s="17">
        <v>0</v>
      </c>
      <c r="E841" s="23">
        <f t="shared" si="14"/>
        <v>0</v>
      </c>
    </row>
    <row r="842" spans="1:5" ht="22.5" x14ac:dyDescent="0.2">
      <c r="A842" s="12" t="s">
        <v>1650</v>
      </c>
      <c r="B842" s="11" t="s">
        <v>1712</v>
      </c>
      <c r="C842" s="17">
        <v>1421520.6</v>
      </c>
      <c r="D842" s="17">
        <v>383000</v>
      </c>
      <c r="E842" s="23">
        <f t="shared" si="14"/>
        <v>26.942979229425163</v>
      </c>
    </row>
    <row r="843" spans="1:5" ht="22.5" x14ac:dyDescent="0.2">
      <c r="A843" s="12" t="s">
        <v>1651</v>
      </c>
      <c r="B843" s="11" t="s">
        <v>1713</v>
      </c>
      <c r="C843" s="17">
        <v>-834269.3</v>
      </c>
      <c r="D843" s="17">
        <v>0</v>
      </c>
      <c r="E843" s="23">
        <f t="shared" si="14"/>
        <v>0</v>
      </c>
    </row>
    <row r="844" spans="1:5" ht="33.75" x14ac:dyDescent="0.2">
      <c r="A844" s="12" t="s">
        <v>1652</v>
      </c>
      <c r="B844" s="11" t="s">
        <v>1714</v>
      </c>
      <c r="C844" s="17">
        <v>34003.199999999997</v>
      </c>
      <c r="D844" s="17">
        <v>0</v>
      </c>
      <c r="E844" s="23">
        <f t="shared" si="14"/>
        <v>0</v>
      </c>
    </row>
    <row r="845" spans="1:5" ht="33.75" x14ac:dyDescent="0.2">
      <c r="A845" s="12" t="s">
        <v>1653</v>
      </c>
      <c r="B845" s="11" t="s">
        <v>1715</v>
      </c>
      <c r="C845" s="17">
        <v>-17000</v>
      </c>
      <c r="D845" s="17">
        <v>0</v>
      </c>
      <c r="E845" s="23">
        <f t="shared" si="14"/>
        <v>0</v>
      </c>
    </row>
    <row r="846" spans="1:5" ht="22.5" x14ac:dyDescent="0.2">
      <c r="A846" s="12" t="s">
        <v>1654</v>
      </c>
      <c r="B846" s="11" t="s">
        <v>1716</v>
      </c>
      <c r="C846" s="17">
        <v>600</v>
      </c>
      <c r="D846" s="17">
        <v>0</v>
      </c>
      <c r="E846" s="23">
        <f t="shared" si="14"/>
        <v>0</v>
      </c>
    </row>
    <row r="847" spans="1:5" ht="22.5" x14ac:dyDescent="0.2">
      <c r="A847" s="12" t="s">
        <v>1655</v>
      </c>
      <c r="B847" s="11" t="s">
        <v>1717</v>
      </c>
      <c r="C847" s="17">
        <v>-4271</v>
      </c>
      <c r="D847" s="17">
        <v>0</v>
      </c>
      <c r="E847" s="23">
        <f t="shared" si="14"/>
        <v>0</v>
      </c>
    </row>
    <row r="848" spans="1:5" ht="33.75" x14ac:dyDescent="0.2">
      <c r="A848" s="12" t="s">
        <v>1656</v>
      </c>
      <c r="B848" s="11" t="s">
        <v>1718</v>
      </c>
      <c r="C848" s="17">
        <v>3500</v>
      </c>
      <c r="D848" s="17">
        <v>0</v>
      </c>
      <c r="E848" s="23">
        <f t="shared" si="14"/>
        <v>0</v>
      </c>
    </row>
    <row r="849" spans="1:5" ht="22.5" x14ac:dyDescent="0.2">
      <c r="A849" s="12" t="s">
        <v>1657</v>
      </c>
      <c r="B849" s="11" t="s">
        <v>1719</v>
      </c>
      <c r="C849" s="17">
        <v>-3500</v>
      </c>
      <c r="D849" s="17">
        <v>0</v>
      </c>
      <c r="E849" s="23">
        <f t="shared" si="14"/>
        <v>0</v>
      </c>
    </row>
    <row r="850" spans="1:5" ht="33.75" x14ac:dyDescent="0.2">
      <c r="A850" s="12" t="s">
        <v>1658</v>
      </c>
      <c r="B850" s="11" t="s">
        <v>1720</v>
      </c>
      <c r="C850" s="17">
        <v>-47562.2</v>
      </c>
      <c r="D850" s="17">
        <v>0</v>
      </c>
      <c r="E850" s="23">
        <f t="shared" si="14"/>
        <v>0</v>
      </c>
    </row>
    <row r="851" spans="1:5" x14ac:dyDescent="0.2">
      <c r="A851" s="32" t="s">
        <v>1659</v>
      </c>
      <c r="B851" s="13" t="s">
        <v>1721</v>
      </c>
      <c r="C851" s="19">
        <v>-6309616.2000000002</v>
      </c>
      <c r="D851" s="19">
        <v>4154540.64861</v>
      </c>
      <c r="E851" s="18">
        <v>0</v>
      </c>
    </row>
    <row r="852" spans="1:5" ht="22.5" x14ac:dyDescent="0.2">
      <c r="A852" s="12" t="s">
        <v>1660</v>
      </c>
      <c r="B852" s="11" t="s">
        <v>1722</v>
      </c>
      <c r="C852" s="17">
        <v>-1257755.2</v>
      </c>
      <c r="D852" s="17">
        <v>6.758</v>
      </c>
      <c r="E852" s="23">
        <v>0</v>
      </c>
    </row>
    <row r="853" spans="1:5" ht="22.5" x14ac:dyDescent="0.2">
      <c r="A853" s="12" t="s">
        <v>1661</v>
      </c>
      <c r="B853" s="11" t="s">
        <v>1723</v>
      </c>
      <c r="C853" s="17">
        <v>-1561000</v>
      </c>
      <c r="D853" s="17">
        <v>0</v>
      </c>
      <c r="E853" s="23">
        <f t="shared" si="14"/>
        <v>0</v>
      </c>
    </row>
    <row r="854" spans="1:5" ht="22.5" x14ac:dyDescent="0.2">
      <c r="A854" s="12" t="s">
        <v>1662</v>
      </c>
      <c r="B854" s="11" t="s">
        <v>1724</v>
      </c>
      <c r="C854" s="17">
        <v>303244.79999999999</v>
      </c>
      <c r="D854" s="17">
        <v>6.758</v>
      </c>
      <c r="E854" s="23">
        <v>0</v>
      </c>
    </row>
    <row r="855" spans="1:5" ht="22.5" x14ac:dyDescent="0.2">
      <c r="A855" s="12" t="s">
        <v>1663</v>
      </c>
      <c r="B855" s="11" t="s">
        <v>1725</v>
      </c>
      <c r="C855" s="17">
        <v>7.5</v>
      </c>
      <c r="D855" s="17">
        <v>6.758</v>
      </c>
      <c r="E855" s="23">
        <f t="shared" ref="E855:E889" si="15">D855/C855*100</f>
        <v>90.106666666666669</v>
      </c>
    </row>
    <row r="856" spans="1:5" ht="22.5" x14ac:dyDescent="0.2">
      <c r="A856" s="12" t="s">
        <v>1664</v>
      </c>
      <c r="B856" s="11" t="s">
        <v>1726</v>
      </c>
      <c r="C856" s="17">
        <v>7.5</v>
      </c>
      <c r="D856" s="17">
        <v>6.758</v>
      </c>
      <c r="E856" s="23">
        <f t="shared" si="15"/>
        <v>90.106666666666669</v>
      </c>
    </row>
    <row r="857" spans="1:5" ht="22.5" x14ac:dyDescent="0.2">
      <c r="A857" s="12" t="s">
        <v>1665</v>
      </c>
      <c r="B857" s="11" t="s">
        <v>1727</v>
      </c>
      <c r="C857" s="17">
        <v>-1561000</v>
      </c>
      <c r="D857" s="17">
        <v>0</v>
      </c>
      <c r="E857" s="23">
        <f t="shared" si="15"/>
        <v>0</v>
      </c>
    </row>
    <row r="858" spans="1:5" ht="22.5" x14ac:dyDescent="0.2">
      <c r="A858" s="12" t="s">
        <v>1666</v>
      </c>
      <c r="B858" s="11" t="s">
        <v>1728</v>
      </c>
      <c r="C858" s="17">
        <v>303237.3</v>
      </c>
      <c r="D858" s="17">
        <v>0</v>
      </c>
      <c r="E858" s="23">
        <f t="shared" si="15"/>
        <v>0</v>
      </c>
    </row>
    <row r="859" spans="1:5" ht="33.75" x14ac:dyDescent="0.2">
      <c r="A859" s="12" t="s">
        <v>1667</v>
      </c>
      <c r="B859" s="11" t="s">
        <v>1729</v>
      </c>
      <c r="C859" s="17">
        <v>-1535000</v>
      </c>
      <c r="D859" s="17">
        <v>0</v>
      </c>
      <c r="E859" s="23">
        <f t="shared" si="15"/>
        <v>0</v>
      </c>
    </row>
    <row r="860" spans="1:5" ht="33.75" x14ac:dyDescent="0.2">
      <c r="A860" s="12" t="s">
        <v>1668</v>
      </c>
      <c r="B860" s="11" t="s">
        <v>1730</v>
      </c>
      <c r="C860" s="17">
        <v>273116.3</v>
      </c>
      <c r="D860" s="17">
        <v>0</v>
      </c>
      <c r="E860" s="23">
        <f t="shared" si="15"/>
        <v>0</v>
      </c>
    </row>
    <row r="861" spans="1:5" ht="33.75" x14ac:dyDescent="0.2">
      <c r="A861" s="12" t="s">
        <v>1669</v>
      </c>
      <c r="B861" s="11" t="s">
        <v>1731</v>
      </c>
      <c r="C861" s="17">
        <v>-26000</v>
      </c>
      <c r="D861" s="17">
        <v>0</v>
      </c>
      <c r="E861" s="23">
        <f t="shared" si="15"/>
        <v>0</v>
      </c>
    </row>
    <row r="862" spans="1:5" ht="33.75" x14ac:dyDescent="0.2">
      <c r="A862" s="12" t="s">
        <v>1670</v>
      </c>
      <c r="B862" s="11" t="s">
        <v>1732</v>
      </c>
      <c r="C862" s="17">
        <v>30121</v>
      </c>
      <c r="D862" s="17">
        <v>0</v>
      </c>
      <c r="E862" s="23">
        <f t="shared" si="15"/>
        <v>0</v>
      </c>
    </row>
    <row r="863" spans="1:5" x14ac:dyDescent="0.2">
      <c r="A863" s="12" t="s">
        <v>1671</v>
      </c>
      <c r="B863" s="11" t="s">
        <v>1733</v>
      </c>
      <c r="C863" s="17">
        <v>-5051861</v>
      </c>
      <c r="D863" s="17">
        <v>4154533.8906100001</v>
      </c>
      <c r="E863" s="23">
        <v>0</v>
      </c>
    </row>
    <row r="864" spans="1:5" ht="45" x14ac:dyDescent="0.2">
      <c r="A864" s="12" t="s">
        <v>1672</v>
      </c>
      <c r="B864" s="11" t="s">
        <v>1734</v>
      </c>
      <c r="C864" s="17">
        <v>-5051861</v>
      </c>
      <c r="D864" s="17">
        <v>4154533.8906100001</v>
      </c>
      <c r="E864" s="23">
        <v>0</v>
      </c>
    </row>
    <row r="865" spans="1:5" ht="112.5" x14ac:dyDescent="0.2">
      <c r="A865" s="12" t="s">
        <v>1673</v>
      </c>
      <c r="B865" s="11" t="s">
        <v>1735</v>
      </c>
      <c r="C865" s="17">
        <v>-5051861</v>
      </c>
      <c r="D865" s="17">
        <v>4154533.8906100001</v>
      </c>
      <c r="E865" s="23">
        <v>0</v>
      </c>
    </row>
    <row r="866" spans="1:5" ht="22.5" x14ac:dyDescent="0.2">
      <c r="A866" s="12" t="s">
        <v>1674</v>
      </c>
      <c r="B866" s="11" t="s">
        <v>1736</v>
      </c>
      <c r="C866" s="17">
        <v>0</v>
      </c>
      <c r="D866" s="17">
        <v>-7315</v>
      </c>
      <c r="E866" s="23">
        <v>0</v>
      </c>
    </row>
    <row r="867" spans="1:5" ht="56.25" x14ac:dyDescent="0.2">
      <c r="A867" s="12" t="s">
        <v>1675</v>
      </c>
      <c r="B867" s="11" t="s">
        <v>1737</v>
      </c>
      <c r="C867" s="17">
        <v>0</v>
      </c>
      <c r="D867" s="17">
        <v>1200372</v>
      </c>
      <c r="E867" s="23">
        <v>0</v>
      </c>
    </row>
    <row r="868" spans="1:5" ht="45" x14ac:dyDescent="0.2">
      <c r="A868" s="12" t="s">
        <v>1676</v>
      </c>
      <c r="B868" s="11" t="s">
        <v>1738</v>
      </c>
      <c r="C868" s="17">
        <v>0</v>
      </c>
      <c r="D868" s="17">
        <v>1882920.8906099999</v>
      </c>
      <c r="E868" s="23">
        <v>0</v>
      </c>
    </row>
    <row r="869" spans="1:5" ht="56.25" x14ac:dyDescent="0.2">
      <c r="A869" s="12" t="s">
        <v>1677</v>
      </c>
      <c r="B869" s="11" t="s">
        <v>1739</v>
      </c>
      <c r="C869" s="17">
        <v>-5051861</v>
      </c>
      <c r="D869" s="17">
        <v>1078556</v>
      </c>
      <c r="E869" s="23">
        <v>0</v>
      </c>
    </row>
    <row r="870" spans="1:5" x14ac:dyDescent="0.2">
      <c r="A870" s="32" t="s">
        <v>1678</v>
      </c>
      <c r="B870" s="13" t="s">
        <v>1699</v>
      </c>
      <c r="C870" s="19">
        <f>C871</f>
        <v>22888542.381170034</v>
      </c>
      <c r="D870" s="19">
        <v>-12497820.80969</v>
      </c>
      <c r="E870" s="18">
        <v>0</v>
      </c>
    </row>
    <row r="871" spans="1:5" x14ac:dyDescent="0.2">
      <c r="A871" s="32" t="s">
        <v>1679</v>
      </c>
      <c r="B871" s="13" t="s">
        <v>1740</v>
      </c>
      <c r="C871" s="19">
        <f>C872+C881</f>
        <v>22888542.381170034</v>
      </c>
      <c r="D871" s="19">
        <v>-12497820.80969</v>
      </c>
      <c r="E871" s="18">
        <v>0</v>
      </c>
    </row>
    <row r="872" spans="1:5" x14ac:dyDescent="0.2">
      <c r="A872" s="12" t="s">
        <v>1680</v>
      </c>
      <c r="B872" s="11" t="s">
        <v>1741</v>
      </c>
      <c r="C872" s="17">
        <f>-(C7+C833+C834+C840+C842+C844+C846+C848+C856+C860+C862+C863)</f>
        <v>-115178159.62326998</v>
      </c>
      <c r="D872" s="17">
        <v>-67733536.322699994</v>
      </c>
      <c r="E872" s="23">
        <f t="shared" si="15"/>
        <v>58.807621639593791</v>
      </c>
    </row>
    <row r="873" spans="1:5" x14ac:dyDescent="0.2">
      <c r="A873" s="12" t="s">
        <v>1681</v>
      </c>
      <c r="B873" s="11" t="s">
        <v>1742</v>
      </c>
      <c r="C873" s="17">
        <f>C872</f>
        <v>-115178159.62326998</v>
      </c>
      <c r="D873" s="17">
        <v>-67733536.322699994</v>
      </c>
      <c r="E873" s="23">
        <f t="shared" si="15"/>
        <v>58.807621639593791</v>
      </c>
    </row>
    <row r="874" spans="1:5" x14ac:dyDescent="0.2">
      <c r="A874" s="12" t="s">
        <v>1682</v>
      </c>
      <c r="B874" s="11" t="s">
        <v>1743</v>
      </c>
      <c r="C874" s="17">
        <f>C872</f>
        <v>-115178159.62326998</v>
      </c>
      <c r="D874" s="17">
        <v>-67733536.322699994</v>
      </c>
      <c r="E874" s="23">
        <f t="shared" si="15"/>
        <v>58.807621639593791</v>
      </c>
    </row>
    <row r="875" spans="1:5" ht="22.5" x14ac:dyDescent="0.2">
      <c r="A875" s="12" t="s">
        <v>1683</v>
      </c>
      <c r="B875" s="11" t="s">
        <v>1744</v>
      </c>
      <c r="C875" s="17">
        <f>C872-C876-C877-C878-C879-C880</f>
        <v>-96136525.833689973</v>
      </c>
      <c r="D875" s="17">
        <v>-60141061.905940004</v>
      </c>
      <c r="E875" s="23">
        <f t="shared" si="15"/>
        <v>62.55797303303865</v>
      </c>
    </row>
    <row r="876" spans="1:5" ht="22.5" x14ac:dyDescent="0.2">
      <c r="A876" s="12" t="s">
        <v>1684</v>
      </c>
      <c r="B876" s="11" t="s">
        <v>1745</v>
      </c>
      <c r="C876" s="17">
        <v>-9733912.3796100002</v>
      </c>
      <c r="D876" s="17">
        <v>-3435025.2690300001</v>
      </c>
      <c r="E876" s="23">
        <f t="shared" si="15"/>
        <v>35.289256108627804</v>
      </c>
    </row>
    <row r="877" spans="1:5" ht="22.5" x14ac:dyDescent="0.2">
      <c r="A877" s="12" t="s">
        <v>1685</v>
      </c>
      <c r="B877" s="11" t="s">
        <v>1746</v>
      </c>
      <c r="C877" s="17">
        <v>-2926663.5593000003</v>
      </c>
      <c r="D877" s="17">
        <v>-1369147.05902</v>
      </c>
      <c r="E877" s="23">
        <f t="shared" si="15"/>
        <v>46.781839841798309</v>
      </c>
    </row>
    <row r="878" spans="1:5" ht="22.5" x14ac:dyDescent="0.2">
      <c r="A878" s="12" t="s">
        <v>1686</v>
      </c>
      <c r="B878" s="11" t="s">
        <v>1747</v>
      </c>
      <c r="C878" s="17">
        <v>-887374.03140999994</v>
      </c>
      <c r="D878" s="17">
        <v>-348919.40237999998</v>
      </c>
      <c r="E878" s="23">
        <f t="shared" si="15"/>
        <v>39.320443243711082</v>
      </c>
    </row>
    <row r="879" spans="1:5" ht="22.5" x14ac:dyDescent="0.2">
      <c r="A879" s="12" t="s">
        <v>1687</v>
      </c>
      <c r="B879" s="11" t="s">
        <v>1748</v>
      </c>
      <c r="C879" s="17">
        <v>-714661.61716000002</v>
      </c>
      <c r="D879" s="17">
        <v>-245822.79591999998</v>
      </c>
      <c r="E879" s="23">
        <f t="shared" si="15"/>
        <v>34.397089478077376</v>
      </c>
    </row>
    <row r="880" spans="1:5" ht="22.5" x14ac:dyDescent="0.2">
      <c r="A880" s="12" t="s">
        <v>1688</v>
      </c>
      <c r="B880" s="11" t="s">
        <v>1749</v>
      </c>
      <c r="C880" s="17">
        <v>-4779022.2021000003</v>
      </c>
      <c r="D880" s="17">
        <v>-2193559.89041</v>
      </c>
      <c r="E880" s="23">
        <f t="shared" si="15"/>
        <v>45.899763542552805</v>
      </c>
    </row>
    <row r="881" spans="1:5" x14ac:dyDescent="0.2">
      <c r="A881" s="12" t="s">
        <v>1689</v>
      </c>
      <c r="B881" s="11" t="s">
        <v>1750</v>
      </c>
      <c r="C881" s="17">
        <f>C750-C835-C841-C843-C845-C847-C849-C850-C859-C861</f>
        <v>138066702.00444001</v>
      </c>
      <c r="D881" s="17">
        <v>55235715.513010003</v>
      </c>
      <c r="E881" s="23">
        <f t="shared" si="15"/>
        <v>40.006543729301008</v>
      </c>
    </row>
    <row r="882" spans="1:5" x14ac:dyDescent="0.2">
      <c r="A882" s="12" t="s">
        <v>1690</v>
      </c>
      <c r="B882" s="11" t="s">
        <v>1751</v>
      </c>
      <c r="C882" s="17">
        <f>C881</f>
        <v>138066702.00444001</v>
      </c>
      <c r="D882" s="17">
        <v>55235715.513010003</v>
      </c>
      <c r="E882" s="23">
        <f t="shared" si="15"/>
        <v>40.006543729301008</v>
      </c>
    </row>
    <row r="883" spans="1:5" x14ac:dyDescent="0.2">
      <c r="A883" s="12" t="s">
        <v>1691</v>
      </c>
      <c r="B883" s="11" t="s">
        <v>1752</v>
      </c>
      <c r="C883" s="17">
        <f>C881</f>
        <v>138066702.00444001</v>
      </c>
      <c r="D883" s="17">
        <v>55235715.513010003</v>
      </c>
      <c r="E883" s="23">
        <f t="shared" si="15"/>
        <v>40.006543729301008</v>
      </c>
    </row>
    <row r="884" spans="1:5" ht="22.5" x14ac:dyDescent="0.2">
      <c r="A884" s="12" t="s">
        <v>1692</v>
      </c>
      <c r="B884" s="11" t="s">
        <v>1753</v>
      </c>
      <c r="C884" s="17">
        <f>C881-C885-C886-C887-C888-C889</f>
        <v>92314971.090810031</v>
      </c>
      <c r="D884" s="17">
        <v>38414209.174220003</v>
      </c>
      <c r="E884" s="23">
        <f t="shared" si="15"/>
        <v>41.612112012072267</v>
      </c>
    </row>
    <row r="885" spans="1:5" ht="22.5" x14ac:dyDescent="0.2">
      <c r="A885" s="12" t="s">
        <v>1693</v>
      </c>
      <c r="B885" s="11" t="s">
        <v>1754</v>
      </c>
      <c r="C885" s="17">
        <v>20128145.56346</v>
      </c>
      <c r="D885" s="17">
        <v>7323059.38894</v>
      </c>
      <c r="E885" s="23">
        <f t="shared" si="15"/>
        <v>36.382186157447364</v>
      </c>
    </row>
    <row r="886" spans="1:5" ht="22.5" x14ac:dyDescent="0.2">
      <c r="A886" s="12" t="s">
        <v>1694</v>
      </c>
      <c r="B886" s="11" t="s">
        <v>1755</v>
      </c>
      <c r="C886" s="17">
        <v>9450569.5319599994</v>
      </c>
      <c r="D886" s="17">
        <v>3502698.6973699997</v>
      </c>
      <c r="E886" s="23">
        <f t="shared" si="15"/>
        <v>37.063360949036458</v>
      </c>
    </row>
    <row r="887" spans="1:5" ht="22.5" x14ac:dyDescent="0.2">
      <c r="A887" s="12" t="s">
        <v>1695</v>
      </c>
      <c r="B887" s="11" t="s">
        <v>1756</v>
      </c>
      <c r="C887" s="17">
        <v>1413083.4609900001</v>
      </c>
      <c r="D887" s="17">
        <v>415689.05339999998</v>
      </c>
      <c r="E887" s="23">
        <f t="shared" si="15"/>
        <v>29.417162175882382</v>
      </c>
    </row>
    <row r="888" spans="1:5" ht="22.5" x14ac:dyDescent="0.2">
      <c r="A888" s="12" t="s">
        <v>1696</v>
      </c>
      <c r="B888" s="11" t="s">
        <v>1757</v>
      </c>
      <c r="C888" s="17">
        <v>633363.56108000001</v>
      </c>
      <c r="D888" s="17">
        <v>291584.02820999996</v>
      </c>
      <c r="E888" s="23">
        <f t="shared" si="15"/>
        <v>46.037386128244599</v>
      </c>
    </row>
    <row r="889" spans="1:5" ht="22.5" x14ac:dyDescent="0.2">
      <c r="A889" s="12" t="s">
        <v>1697</v>
      </c>
      <c r="B889" s="11" t="s">
        <v>1758</v>
      </c>
      <c r="C889" s="17">
        <v>14126568.79614</v>
      </c>
      <c r="D889" s="17">
        <v>5288475.1708699996</v>
      </c>
      <c r="E889" s="23">
        <f t="shared" si="15"/>
        <v>37.436374304247494</v>
      </c>
    </row>
    <row r="890" spans="1:5" x14ac:dyDescent="0.2">
      <c r="A890" s="24"/>
      <c r="B890" s="25"/>
      <c r="C890" s="26"/>
      <c r="D890" s="26"/>
      <c r="E890" s="20">
        <v>0</v>
      </c>
    </row>
    <row r="891" spans="1:5" ht="24" customHeight="1" x14ac:dyDescent="0.2">
      <c r="A891" s="33" t="s">
        <v>1762</v>
      </c>
      <c r="B891" s="33"/>
      <c r="C891" s="20"/>
      <c r="D891" s="20"/>
      <c r="E891" s="20" t="s">
        <v>1763</v>
      </c>
    </row>
    <row r="892" spans="1:5" x14ac:dyDescent="0.2">
      <c r="A892" s="20"/>
      <c r="B892" s="20"/>
      <c r="C892" s="21"/>
      <c r="D892" s="21"/>
      <c r="E892" s="6"/>
    </row>
    <row r="893" spans="1:5" x14ac:dyDescent="0.2">
      <c r="E893" s="2">
        <v>0</v>
      </c>
    </row>
  </sheetData>
  <autoFilter ref="A6:H891"/>
  <mergeCells count="5">
    <mergeCell ref="A891:B891"/>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01.06.2023</vt:lpstr>
      <vt:lpstr>'01.06.2023'!Заголовки_для_печати</vt:lpstr>
      <vt:lpstr>'01.06.2023'!Область_печати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2023-04-18T09:14:22Z</cp:lastPrinted>
  <dcterms:created xsi:type="dcterms:W3CDTF">1999-06-18T11:49:53Z</dcterms:created>
  <dcterms:modified xsi:type="dcterms:W3CDTF">2023-06-19T09:11:26Z</dcterms:modified>
</cp:coreProperties>
</file>