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0 год\на 01.03.2020\"/>
    </mc:Choice>
  </mc:AlternateContent>
  <bookViews>
    <workbookView xWindow="0" yWindow="825" windowWidth="11805" windowHeight="5685"/>
  </bookViews>
  <sheets>
    <sheet name="01.03.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'01.03.2020'!$A$6:$E$792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'01.03.2020'!$3:$6</definedName>
    <definedName name="_xlnm.Print_Area" localSheetId="0">'01.03.2020'!$A$1:$E$790</definedName>
  </definedNames>
  <calcPr calcId="162913"/>
</workbook>
</file>

<file path=xl/calcChain.xml><?xml version="1.0" encoding="utf-8"?>
<calcChain xmlns="http://schemas.openxmlformats.org/spreadsheetml/2006/main">
  <c r="C782" i="14" l="1"/>
  <c r="C774" i="14"/>
  <c r="E774" i="14" s="1"/>
  <c r="C733" i="14"/>
  <c r="E779" i="14"/>
  <c r="E778" i="14"/>
  <c r="E777" i="14"/>
  <c r="E776" i="14"/>
  <c r="E775" i="14"/>
  <c r="E771" i="14"/>
  <c r="E770" i="14"/>
  <c r="E769" i="14"/>
  <c r="E768" i="14"/>
  <c r="E767" i="14"/>
  <c r="E766" i="14"/>
  <c r="E765" i="14"/>
  <c r="E764" i="14"/>
  <c r="E762" i="14"/>
  <c r="E760" i="14"/>
  <c r="E759" i="14"/>
  <c r="E758" i="14"/>
  <c r="E789" i="14"/>
  <c r="E788" i="14"/>
  <c r="E787" i="14"/>
  <c r="E786" i="14"/>
  <c r="E781" i="14"/>
  <c r="E780" i="14"/>
  <c r="E714" i="14"/>
  <c r="E713" i="14"/>
  <c r="E712" i="14"/>
  <c r="E711" i="14"/>
  <c r="E710" i="14"/>
  <c r="E709" i="14"/>
  <c r="E708" i="14"/>
  <c r="E707" i="14"/>
  <c r="E706" i="14"/>
  <c r="E705" i="14"/>
  <c r="E704" i="14"/>
  <c r="E703" i="14"/>
  <c r="E702" i="14"/>
  <c r="E701" i="14"/>
  <c r="E700" i="14"/>
  <c r="E699" i="14"/>
  <c r="E698" i="14"/>
  <c r="E697" i="14"/>
  <c r="E696" i="14"/>
  <c r="E695" i="14"/>
  <c r="E694" i="14"/>
  <c r="E693" i="14"/>
  <c r="E692" i="14"/>
  <c r="E691" i="14"/>
  <c r="E690" i="14"/>
  <c r="E689" i="14"/>
  <c r="E688" i="14"/>
  <c r="E687" i="14"/>
  <c r="E686"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732" i="14"/>
  <c r="E731" i="14"/>
  <c r="E730" i="14"/>
  <c r="E728" i="14"/>
  <c r="E727" i="14"/>
  <c r="E726" i="14"/>
  <c r="E725" i="14"/>
  <c r="E724" i="14"/>
  <c r="E723" i="14"/>
  <c r="E722" i="14"/>
  <c r="E721" i="14"/>
  <c r="E720" i="14"/>
  <c r="E719" i="14"/>
  <c r="E718" i="14"/>
  <c r="E717" i="14"/>
  <c r="E716" i="14"/>
  <c r="E715" i="14"/>
  <c r="E685" i="14"/>
  <c r="E684" i="14"/>
  <c r="E683" i="14"/>
  <c r="E682" i="14"/>
  <c r="C773" i="14" l="1"/>
  <c r="C772" i="14" s="1"/>
  <c r="C734" i="14" s="1"/>
  <c r="C783" i="14"/>
  <c r="E783" i="14" s="1"/>
  <c r="E782" i="14"/>
  <c r="C784" i="14"/>
  <c r="E11" i="14"/>
  <c r="E12" i="14"/>
  <c r="E13" i="14"/>
  <c r="E14" i="14"/>
  <c r="E15" i="14"/>
  <c r="E16" i="14"/>
  <c r="E17" i="14"/>
  <c r="E18"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5" i="14"/>
  <c r="E56"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4" i="14"/>
  <c r="E185" i="14"/>
  <c r="E186" i="14"/>
  <c r="E187" i="14"/>
  <c r="E188" i="14"/>
  <c r="E189" i="14"/>
  <c r="E190" i="14"/>
  <c r="E191" i="14"/>
  <c r="E192" i="14"/>
  <c r="E193" i="14"/>
  <c r="E194" i="14"/>
  <c r="E195" i="14"/>
  <c r="E196" i="14"/>
  <c r="E197" i="14"/>
  <c r="E198" i="14"/>
  <c r="E199" i="14"/>
  <c r="E200" i="14"/>
  <c r="E201" i="14"/>
  <c r="E202" i="14"/>
  <c r="E203" i="14"/>
  <c r="E206" i="14"/>
  <c r="E208" i="14"/>
  <c r="E209" i="14"/>
  <c r="E210" i="14"/>
  <c r="E211" i="14"/>
  <c r="E212" i="14"/>
  <c r="E213" i="14"/>
  <c r="E214" i="14"/>
  <c r="E215" i="14"/>
  <c r="E216" i="14"/>
  <c r="E217"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50" i="14"/>
  <c r="E251" i="14"/>
  <c r="E252" i="14"/>
  <c r="E253" i="14"/>
  <c r="E254" i="14"/>
  <c r="E255" i="14"/>
  <c r="E256" i="14"/>
  <c r="E257" i="14"/>
  <c r="E258" i="14"/>
  <c r="E261" i="14"/>
  <c r="E265" i="14"/>
  <c r="E267" i="14"/>
  <c r="E270" i="14"/>
  <c r="E272" i="14"/>
  <c r="E273" i="14"/>
  <c r="E274" i="14"/>
  <c r="E275" i="14"/>
  <c r="E276" i="14"/>
  <c r="E277" i="14"/>
  <c r="E278"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4" i="14"/>
  <c r="E315" i="14"/>
  <c r="E316" i="14"/>
  <c r="E317" i="14"/>
  <c r="E318" i="14"/>
  <c r="E319" i="14"/>
  <c r="E320" i="14"/>
  <c r="E321" i="14"/>
  <c r="E322" i="14"/>
  <c r="E323" i="14"/>
  <c r="E324" i="14"/>
  <c r="E325" i="14"/>
  <c r="E326" i="14"/>
  <c r="E327" i="14"/>
  <c r="E328" i="14"/>
  <c r="E329" i="14"/>
  <c r="E330" i="14"/>
  <c r="E331" i="14"/>
  <c r="E333" i="14"/>
  <c r="E334" i="14"/>
  <c r="E335" i="14"/>
  <c r="E336" i="14"/>
  <c r="E337" i="14"/>
  <c r="E340" i="14"/>
  <c r="E341" i="14"/>
  <c r="E342" i="14"/>
  <c r="E344" i="14"/>
  <c r="E345" i="14"/>
  <c r="E346" i="14"/>
  <c r="E347" i="14"/>
  <c r="E348" i="14"/>
  <c r="E349" i="14"/>
  <c r="E350" i="14"/>
  <c r="E352" i="14"/>
  <c r="E353" i="14"/>
  <c r="E357" i="14"/>
  <c r="E358" i="14"/>
  <c r="E359" i="14"/>
  <c r="E360" i="14"/>
  <c r="E361" i="14"/>
  <c r="E362" i="14"/>
  <c r="E363" i="14"/>
  <c r="E364" i="14"/>
  <c r="E366" i="14"/>
  <c r="E367" i="14"/>
  <c r="E369" i="14"/>
  <c r="E371" i="14"/>
  <c r="E373" i="14"/>
  <c r="E377" i="14"/>
  <c r="E378" i="14"/>
  <c r="E387" i="14"/>
  <c r="E389" i="14"/>
  <c r="E390" i="14"/>
  <c r="E391"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496" i="14"/>
  <c r="E497" i="14"/>
  <c r="E498" i="14"/>
  <c r="E499" i="14"/>
  <c r="E500" i="14"/>
  <c r="E501"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7" i="14"/>
  <c r="E608" i="14"/>
  <c r="E610" i="14"/>
  <c r="E612" i="14"/>
  <c r="E613" i="14"/>
  <c r="E614" i="14"/>
  <c r="E618" i="14"/>
  <c r="E627" i="14"/>
  <c r="E681" i="14"/>
  <c r="E737" i="14"/>
  <c r="E738" i="14"/>
  <c r="E739" i="14"/>
  <c r="E740" i="14"/>
  <c r="E741" i="14"/>
  <c r="E742" i="14"/>
  <c r="E743" i="14"/>
  <c r="E744" i="14"/>
  <c r="E745" i="14"/>
  <c r="E746" i="14"/>
  <c r="E747" i="14"/>
  <c r="E748" i="14"/>
  <c r="E749" i="14"/>
  <c r="E750" i="14"/>
  <c r="E751" i="14"/>
  <c r="E752" i="14"/>
  <c r="E753" i="14"/>
  <c r="E754" i="14"/>
  <c r="E755" i="14"/>
  <c r="E756" i="14"/>
  <c r="E784" i="14" l="1"/>
  <c r="C785" i="14"/>
  <c r="E785" i="14" s="1"/>
  <c r="E8" i="14"/>
  <c r="E9" i="14"/>
  <c r="E10" i="14"/>
  <c r="E7" i="14"/>
</calcChain>
</file>

<file path=xl/sharedStrings.xml><?xml version="1.0" encoding="utf-8"?>
<sst xmlns="http://schemas.openxmlformats.org/spreadsheetml/2006/main" count="1587" uniqueCount="1566">
  <si>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</si>
  <si>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</si>
  <si>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</si>
  <si>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</si>
  <si>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</si>
  <si>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</si>
  <si>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</si>
  <si>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</si>
  <si>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 xml:space="preserve">Заместитель начальника управления сводного бюджетного планирования и анализа исполнения бюджета </t>
  </si>
  <si>
    <t>Г.А. Яковлева</t>
  </si>
  <si>
    <t>СВОДКА ОБ ИСПОЛНЕНИИ КОНСОЛИДИРОВАННОГО БЮДЖЕТА ТВЕРСКОЙ ОБЛАСТИ
НА 1 МАРТА 2020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</si>
  <si>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</si>
  <si>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</si>
  <si>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</si>
  <si>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</si>
  <si>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</si>
  <si>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</si>
  <si>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</si>
  <si>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</si>
  <si>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</si>
  <si>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</si>
  <si>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</si>
  <si>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</si>
  <si>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</si>
  <si>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</si>
  <si>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</si>
  <si>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t>
  </si>
  <si>
    <t>Акцизы на вина, игристые вина (шампанские), производимые на территории Российской Федерации из подакцизного винограда</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</si>
  <si>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</si>
  <si>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</si>
  <si>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</si>
  <si>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</si>
  <si>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</si>
  <si>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</si>
  <si>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</si>
  <si>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</si>
  <si>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</si>
  <si>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</si>
  <si>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</si>
  <si>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</si>
  <si>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</si>
  <si>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</si>
  <si>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</si>
  <si>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</si>
  <si>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</si>
  <si>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</si>
  <si>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</si>
  <si>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</si>
  <si>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</si>
  <si>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</si>
  <si>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</si>
  <si>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</si>
  <si>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</si>
  <si>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</si>
  <si>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</si>
  <si>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</si>
  <si>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</si>
  <si>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</si>
  <si>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</si>
  <si>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</si>
  <si>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</si>
  <si>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</si>
  <si>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</si>
  <si>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</si>
  <si>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</si>
  <si>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</si>
  <si>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</si>
  <si>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</si>
  <si>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</si>
  <si>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</si>
  <si>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</si>
  <si>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</si>
  <si>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</si>
  <si>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</si>
  <si>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</si>
  <si>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</si>
  <si>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</si>
  <si>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</si>
  <si>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</si>
  <si>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</si>
  <si>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</si>
  <si>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</si>
  <si>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</si>
  <si>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</si>
  <si>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</si>
  <si>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</si>
  <si>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</si>
  <si>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</si>
  <si>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</si>
  <si>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</si>
  <si>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</si>
  <si>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</si>
  <si>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</si>
  <si>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</si>
  <si>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</si>
  <si>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</si>
  <si>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</si>
  <si>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</si>
  <si>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</si>
  <si>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</si>
  <si>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</si>
  <si>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</si>
  <si>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</si>
  <si>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</si>
  <si>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</si>
  <si>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</si>
  <si>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</si>
  <si>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</si>
  <si>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</si>
  <si>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</si>
  <si>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</si>
  <si>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</si>
  <si>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</si>
  <si>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</si>
  <si>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</si>
  <si>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</si>
  <si>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</si>
  <si>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</si>
  <si>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</si>
  <si>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</si>
  <si>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</si>
  <si>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</si>
  <si>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</si>
  <si>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</si>
  <si>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</si>
  <si>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</si>
  <si>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</si>
  <si>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</si>
  <si>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</si>
  <si>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</si>
  <si>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</si>
  <si>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</si>
  <si>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</si>
  <si>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</si>
  <si>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</si>
  <si>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</si>
  <si>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</si>
  <si>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</si>
  <si>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</si>
  <si>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</si>
  <si>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</si>
  <si>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</si>
  <si>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</si>
  <si>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</si>
  <si>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</si>
  <si>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</si>
  <si>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</si>
  <si>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</si>
  <si>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</si>
  <si>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</si>
  <si>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</si>
  <si>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</si>
  <si>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</si>
  <si>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</si>
  <si>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</si>
  <si>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</si>
  <si>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</si>
  <si>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</si>
  <si>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</si>
  <si>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</si>
  <si>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</si>
  <si>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</si>
  <si>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</si>
  <si>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</si>
  <si>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</si>
  <si>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</si>
  <si>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</si>
  <si>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</si>
  <si>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</si>
  <si>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</si>
  <si>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</si>
  <si>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</si>
  <si>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</si>
  <si>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</si>
  <si>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</si>
  <si>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</si>
  <si>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</si>
  <si>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</si>
  <si>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</si>
  <si>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</si>
  <si>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</si>
  <si>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</si>
  <si>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</si>
  <si>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</si>
  <si>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</si>
  <si>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</si>
  <si>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</si>
  <si>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</si>
  <si>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</si>
  <si>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</si>
  <si>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</si>
  <si>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</si>
  <si>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</si>
  <si>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</si>
  <si>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</si>
  <si>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</si>
  <si>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</si>
  <si>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</si>
  <si>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</si>
  <si>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</si>
  <si>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</si>
  <si>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</si>
  <si>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</si>
  <si>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7</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</si>
  <si>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</si>
  <si>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</si>
  <si>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</si>
  <si>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</si>
  <si>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</si>
  <si>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</si>
  <si>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</si>
  <si>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</si>
  <si>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</si>
  <si>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</si>
  <si>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</si>
  <si>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</si>
  <si>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</si>
  <si>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</si>
  <si>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</si>
  <si>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</si>
  <si>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</si>
  <si>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</si>
  <si>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</si>
  <si>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</si>
  <si>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</si>
  <si>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</si>
  <si>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</si>
  <si>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</si>
  <si>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</si>
  <si>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</si>
  <si>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</si>
  <si>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</si>
  <si>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</si>
  <si>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</si>
  <si>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</si>
  <si>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</si>
  <si>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</si>
  <si>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</si>
  <si>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</si>
  <si>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</si>
  <si>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</si>
  <si>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</si>
  <si>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</si>
  <si>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</si>
  <si>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</si>
  <si>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</si>
  <si>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</si>
  <si>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</si>
  <si>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</si>
  <si>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</si>
  <si>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Прочие доходы от компенсации затрат бюджетов территориальных фондов обязательного медицинского страхования</t>
  </si>
  <si>
    <t>ДОХОДЫ ОТ ПРОДАЖИ МАТЕРИАЛЬНЫХ И НЕМАТЕРИАЛЬНЫХ АКТИВОВ</t>
  </si>
  <si>
    <t>Доходы от продажи квартир</t>
  </si>
  <si>
    <t>Доходы от продажи квартир, находящихся в собственности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</si>
  <si>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</si>
  <si>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</si>
  <si>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</si>
  <si>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</si>
  <si>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</si>
  <si>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</si>
  <si>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</si>
  <si>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</si>
  <si>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</si>
  <si>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</si>
  <si>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</si>
  <si>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</si>
  <si>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</si>
  <si>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</si>
  <si>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</si>
  <si>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</si>
  <si>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</si>
  <si>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</si>
  <si>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</si>
  <si>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</si>
  <si>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</si>
  <si>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</si>
  <si>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</si>
  <si>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</si>
  <si>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</si>
  <si>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</si>
  <si>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</si>
  <si>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</si>
  <si>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</si>
  <si>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</si>
  <si>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</si>
  <si>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</si>
  <si>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</si>
  <si>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</si>
  <si>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</si>
  <si>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</si>
  <si>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</si>
  <si>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</si>
  <si>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</si>
  <si>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</si>
  <si>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</si>
  <si>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</si>
  <si>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</si>
  <si>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</si>
  <si>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</si>
  <si>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</si>
  <si>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</si>
  <si>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</si>
  <si>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</si>
  <si>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</si>
  <si>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</si>
  <si>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</si>
  <si>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</si>
  <si>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</si>
  <si>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</si>
  <si>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</si>
  <si>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</si>
  <si>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</si>
  <si>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</si>
  <si>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</si>
  <si>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</si>
  <si>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</si>
  <si>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</si>
  <si>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</si>
  <si>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</si>
  <si>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</si>
  <si>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</si>
  <si>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</si>
  <si>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</si>
  <si>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</si>
  <si>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</si>
  <si>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</si>
  <si>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</si>
  <si>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</si>
  <si>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</si>
  <si>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</si>
  <si>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</si>
  <si>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</si>
  <si>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</si>
  <si>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</si>
  <si>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</si>
  <si>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</si>
  <si>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</si>
  <si>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</si>
  <si>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</si>
  <si>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</si>
  <si>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</si>
  <si>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</si>
  <si>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</si>
  <si>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</si>
  <si>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</si>
  <si>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</si>
  <si>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</si>
  <si>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</si>
  <si>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</si>
  <si>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</si>
  <si>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</si>
  <si>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</si>
  <si>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</si>
  <si>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</si>
  <si>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</si>
  <si>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</si>
  <si>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</si>
  <si>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</si>
  <si>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</si>
  <si>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</si>
  <si>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</si>
  <si>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</si>
  <si>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</si>
  <si>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</si>
  <si>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</si>
  <si>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городского поселения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</si>
  <si>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</si>
  <si>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</si>
  <si>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</si>
  <si>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</si>
  <si>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</si>
  <si>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</si>
  <si>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</si>
  <si>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</si>
  <si>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</si>
  <si>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</si>
  <si>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</si>
  <si>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</si>
  <si>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</si>
  <si>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</si>
  <si>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</si>
  <si>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</si>
  <si>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</si>
  <si>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</si>
  <si>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</si>
  <si>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</si>
  <si>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</si>
  <si>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</si>
  <si>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</si>
  <si>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</si>
  <si>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</si>
  <si>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</si>
  <si>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</si>
  <si>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</si>
  <si>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</si>
  <si>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</si>
  <si>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</si>
  <si>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</si>
  <si>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</si>
  <si>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</si>
  <si>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Невыясненные поступления, зачисляемые в бюджеты территориальных фондов обязательного медицинского страхования</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</si>
  <si>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</si>
  <si>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</si>
  <si>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</si>
  <si>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</si>
  <si>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</si>
  <si>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</si>
  <si>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</si>
  <si>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</si>
  <si>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</si>
  <si>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</si>
  <si>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</si>
  <si>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</si>
  <si>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</si>
  <si>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</si>
  <si>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</si>
  <si>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</si>
  <si>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</si>
  <si>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</si>
  <si>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</si>
  <si>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</si>
  <si>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</si>
  <si>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</si>
  <si>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</si>
  <si>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</si>
  <si>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</si>
  <si>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</si>
  <si>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государственной программы Российской Федерации "Доступная среда"</t>
  </si>
  <si>
    <t>Субсидии бюджетам субъектов Российской Федерации на реализацию мероприятий государственной программы Российской Федерации "Доступная среда"</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</si>
  <si>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</si>
  <si>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</si>
  <si>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</si>
  <si>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</si>
  <si>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</si>
  <si>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</si>
  <si>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</si>
  <si>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</si>
  <si>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</si>
  <si>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</si>
  <si>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</si>
  <si>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</si>
  <si>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</si>
  <si>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</si>
  <si>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</si>
  <si>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</si>
  <si>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</si>
  <si>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</si>
  <si>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</si>
  <si>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</si>
  <si>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</si>
  <si>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</si>
  <si>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</si>
  <si>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</si>
  <si>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</si>
  <si>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</si>
  <si>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</si>
  <si>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</si>
  <si>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</si>
  <si>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</si>
  <si>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</si>
  <si>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</si>
  <si>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</si>
  <si>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</si>
  <si>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</si>
  <si>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</si>
  <si>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</si>
  <si>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</si>
  <si>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</si>
  <si>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</si>
  <si>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</si>
  <si>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</si>
  <si>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</si>
  <si>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</si>
  <si>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</si>
  <si>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</si>
  <si>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</si>
  <si>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</si>
  <si>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</si>
  <si>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</si>
  <si>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</si>
  <si>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</si>
  <si>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</si>
  <si>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</si>
  <si>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</si>
  <si>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</si>
  <si>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</si>
  <si>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</si>
  <si>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</si>
  <si>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</si>
  <si>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</si>
  <si>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</si>
  <si>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</si>
  <si>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</si>
  <si>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</si>
  <si>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</si>
  <si>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</si>
  <si>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</si>
  <si>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</si>
  <si>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</si>
  <si>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</si>
  <si>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</si>
  <si>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</si>
  <si>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</si>
  <si>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</si>
  <si>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</si>
  <si>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</si>
  <si>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</si>
  <si>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муниципальных районов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</si>
  <si>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</si>
  <si>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</si>
  <si>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</si>
  <si>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</si>
  <si>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</si>
  <si>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</si>
  <si>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</si>
  <si>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</si>
  <si>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</si>
  <si>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</si>
  <si>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</si>
  <si>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</si>
  <si>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</si>
  <si>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</si>
  <si>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</si>
  <si>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</si>
  <si>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</si>
  <si>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</si>
  <si>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</si>
  <si>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</si>
  <si>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</si>
  <si>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</si>
  <si>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</si>
  <si>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</si>
  <si>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</si>
  <si>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</si>
  <si>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</si>
  <si>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</si>
  <si>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</si>
  <si>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 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</si>
  <si>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</si>
  <si>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</si>
  <si>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</si>
  <si>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</si>
  <si>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</si>
  <si>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</si>
  <si>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</si>
  <si>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</si>
  <si>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</si>
  <si>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</si>
  <si>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</si>
  <si>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</si>
  <si>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</si>
  <si>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</si>
  <si>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</si>
  <si>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</si>
  <si>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</si>
  <si>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</si>
  <si>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</si>
  <si>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</si>
  <si>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</si>
  <si>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</si>
  <si>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</si>
  <si>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</si>
  <si>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</si>
  <si>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</si>
  <si>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сельских поселений</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</si>
  <si>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</si>
  <si>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</si>
  <si>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</si>
  <si>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</si>
  <si>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</si>
  <si>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</si>
  <si>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</si>
  <si>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</si>
  <si>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</si>
  <si>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</si>
  <si>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</si>
  <si>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</si>
  <si>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</si>
  <si>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</si>
  <si>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</si>
  <si>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</si>
  <si>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</si>
  <si>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</si>
  <si>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</si>
  <si>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</si>
  <si>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</si>
  <si>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</si>
  <si>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</si>
  <si>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</si>
  <si>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</si>
  <si>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</si>
  <si>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</si>
  <si>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</si>
  <si>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</si>
  <si>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</si>
  <si>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</si>
  <si>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</si>
  <si>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</si>
  <si>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</si>
  <si>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</si>
  <si>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</si>
  <si>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</si>
  <si>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</si>
  <si>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</si>
  <si>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</si>
  <si>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</si>
  <si>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</si>
  <si>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</si>
  <si>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</si>
  <si>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</si>
  <si>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</si>
  <si>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</si>
  <si>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</si>
  <si>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</si>
  <si>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</si>
  <si>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</si>
  <si>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</si>
  <si>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</si>
  <si>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</si>
  <si>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</si>
  <si>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</si>
  <si>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</si>
  <si>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</si>
  <si>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</si>
  <si>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</si>
  <si>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</si>
  <si>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</si>
  <si>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</si>
  <si>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</si>
  <si>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</si>
  <si>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</si>
  <si>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</si>
  <si>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</si>
  <si>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</si>
  <si>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</si>
  <si>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</si>
  <si>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</si>
  <si>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</si>
  <si>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</si>
  <si>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</si>
  <si>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</si>
  <si>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</si>
  <si>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</si>
  <si>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</si>
  <si>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</si>
  <si>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</si>
  <si>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единой субвенции из бюджетов субъектов Российской Федерации</t>
  </si>
  <si>
    <t>Возврат остатков иных межбюджетных трансфертов на финансовое обеспечение дорожной деятельности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</si>
  <si>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</si>
  <si>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</si>
  <si>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</si>
  <si>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</si>
  <si>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</si>
  <si>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</si>
  <si>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</si>
  <si>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</si>
  <si>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</si>
  <si>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</si>
  <si>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</si>
  <si>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</si>
  <si>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</si>
  <si>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</si>
  <si>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</si>
  <si>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</si>
  <si>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</si>
  <si>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</si>
  <si>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</si>
  <si>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</si>
  <si>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</si>
  <si>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</si>
  <si>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</si>
  <si>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</si>
  <si>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</si>
  <si>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</si>
  <si>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</si>
  <si>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</si>
  <si>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</si>
  <si>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</si>
  <si>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</si>
  <si>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</si>
  <si>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</si>
  <si>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</si>
  <si>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</si>
  <si>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</si>
  <si>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</si>
  <si>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</si>
  <si>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</si>
  <si>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</si>
  <si>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</si>
  <si>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</si>
  <si>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</si>
  <si>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</si>
  <si>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</si>
  <si>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</si>
  <si>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</si>
  <si>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</si>
  <si>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</si>
  <si>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</si>
  <si>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</si>
  <si>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</si>
  <si>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</si>
  <si>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</si>
  <si>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</si>
  <si>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00010504000020000110</t>
  </si>
  <si>
    <t>00010504010020000110</t>
  </si>
  <si>
    <t>00010504020020000110</t>
  </si>
  <si>
    <t>00010600000000000000</t>
  </si>
  <si>
    <t>00010601000000000110</t>
  </si>
  <si>
    <t>00010601020040000110</t>
  </si>
  <si>
    <t>00010601030050000110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</si>
  <si>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</si>
  <si>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</si>
  <si>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</si>
  <si>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</si>
  <si>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</si>
  <si>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</si>
  <si>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</si>
  <si>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</si>
  <si>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</si>
  <si>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</si>
  <si>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</si>
  <si>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</si>
  <si>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</si>
  <si>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</si>
  <si>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</si>
  <si>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</si>
  <si>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</si>
  <si>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</si>
  <si>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</si>
  <si>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</si>
  <si>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</si>
  <si>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</si>
  <si>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</si>
  <si>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</si>
  <si>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</si>
  <si>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</si>
  <si>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</si>
  <si>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</si>
  <si>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</si>
  <si>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</si>
  <si>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</si>
  <si>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</si>
  <si>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</si>
  <si>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</si>
  <si>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</si>
  <si>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</si>
  <si>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</si>
  <si>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</si>
  <si>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</si>
  <si>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</si>
  <si>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</si>
  <si>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</si>
  <si>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</si>
  <si>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</si>
  <si>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</si>
  <si>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</si>
  <si>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</si>
  <si>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</si>
  <si>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</si>
  <si>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</si>
  <si>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00010807174010000110</t>
  </si>
  <si>
    <t>00010807310010000110</t>
  </si>
  <si>
    <t>00010807380010000110</t>
  </si>
  <si>
    <t>00010807390010000110</t>
  </si>
  <si>
    <t>00010807400010000110</t>
  </si>
  <si>
    <t>00010807510010000110</t>
  </si>
  <si>
    <t>00010900000000000000</t>
  </si>
  <si>
    <t>00010901000000000110</t>
  </si>
  <si>
    <t>00010901030050000110</t>
  </si>
  <si>
    <t>00010903000000000110</t>
  </si>
  <si>
    <t>00010903080000000110</t>
  </si>
  <si>
    <t>00010903082020000110</t>
  </si>
  <si>
    <t>00010904000000000110</t>
  </si>
  <si>
    <t>00010904010020000110</t>
  </si>
  <si>
    <t>00010904020020000110</t>
  </si>
  <si>
    <t>00010904030010000110</t>
  </si>
  <si>
    <t>00010904050000000110</t>
  </si>
  <si>
    <t>00010904052040000110</t>
  </si>
  <si>
    <t>00010904053100000110</t>
  </si>
  <si>
    <t>00010904053130000110</t>
  </si>
  <si>
    <t>00010906000020000110</t>
  </si>
  <si>
    <t>00010906010020000110</t>
  </si>
  <si>
    <t>00010906020020000110</t>
  </si>
  <si>
    <t>00010907000000000110</t>
  </si>
  <si>
    <t>00010907030000000110</t>
  </si>
  <si>
    <t>00010907033050000110</t>
  </si>
  <si>
    <t>00010907050000000110</t>
  </si>
  <si>
    <t>00010907052040000110</t>
  </si>
  <si>
    <t>00010907053050000110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</si>
  <si>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</si>
  <si>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</si>
  <si>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</si>
  <si>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</si>
  <si>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</si>
  <si>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</si>
  <si>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</si>
  <si>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</si>
  <si>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</si>
  <si>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</si>
  <si>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</si>
  <si>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</si>
  <si>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</si>
  <si>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</si>
  <si>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</si>
  <si>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</si>
  <si>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</si>
  <si>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</si>
  <si>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</si>
  <si>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</si>
  <si>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</si>
  <si>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</si>
  <si>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</si>
  <si>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</si>
  <si>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</si>
  <si>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</si>
  <si>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</si>
  <si>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</si>
  <si>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</si>
  <si>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</si>
  <si>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</si>
  <si>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</si>
  <si>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</si>
  <si>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</si>
  <si>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</si>
  <si>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</si>
  <si>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00011105314130000120</t>
  </si>
  <si>
    <t>00011105320000000120</t>
  </si>
  <si>
    <t>00011105322020000120</t>
  </si>
  <si>
    <t>00011105324040000120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</si>
  <si>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</si>
  <si>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</si>
  <si>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</si>
  <si>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</si>
  <si>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</si>
  <si>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</si>
  <si>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</si>
  <si>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</si>
  <si>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</si>
  <si>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</si>
  <si>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</si>
  <si>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</si>
  <si>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</si>
  <si>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</si>
  <si>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</si>
  <si>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</si>
  <si>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</si>
  <si>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</si>
  <si>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</si>
  <si>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</si>
  <si>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</si>
  <si>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</si>
  <si>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</si>
  <si>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</si>
  <si>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</si>
  <si>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</si>
  <si>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</si>
  <si>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</si>
  <si>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</si>
  <si>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</si>
  <si>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</si>
  <si>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</si>
  <si>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</si>
  <si>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</si>
  <si>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</si>
  <si>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</si>
  <si>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</si>
  <si>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</si>
  <si>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</si>
  <si>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</si>
  <si>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</si>
  <si>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</si>
  <si>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</si>
  <si>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</si>
  <si>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</si>
  <si>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</si>
  <si>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</si>
  <si>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</si>
  <si>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</si>
  <si>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</si>
  <si>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</si>
  <si>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</si>
  <si>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</si>
  <si>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</si>
  <si>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</si>
  <si>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</si>
  <si>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</si>
  <si>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</si>
  <si>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</si>
  <si>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</si>
  <si>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</si>
  <si>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</si>
  <si>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</si>
  <si>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00011302999090000130</t>
  </si>
  <si>
    <t>00011400000000000000</t>
  </si>
  <si>
    <t>00011401000000000410</t>
  </si>
  <si>
    <t>00011401040040000410</t>
  </si>
  <si>
    <t>00011402000000000000</t>
  </si>
  <si>
    <t>00011402020020000410</t>
  </si>
  <si>
    <t>00011402020020000440</t>
  </si>
  <si>
    <t>00011402022020000410</t>
  </si>
  <si>
    <t>00011402022020000440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</si>
  <si>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</si>
  <si>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</si>
  <si>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</si>
  <si>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</si>
  <si>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</si>
  <si>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</si>
  <si>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</si>
  <si>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</si>
  <si>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</si>
  <si>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00011402050130000410</t>
  </si>
  <si>
    <t>00011402053050000410</t>
  </si>
  <si>
    <t>00011402053050000440</t>
  </si>
  <si>
    <t>00011402053100000410</t>
  </si>
  <si>
    <t>00011402053100000440</t>
  </si>
  <si>
    <t>00011402053130000410</t>
  </si>
  <si>
    <t>00011406000000000430</t>
  </si>
  <si>
    <t>00011406010000000430</t>
  </si>
  <si>
    <t>00011406012040000430</t>
  </si>
  <si>
    <t>00011406013050000430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</si>
  <si>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</si>
  <si>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</si>
  <si>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</si>
  <si>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</si>
  <si>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</si>
  <si>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</si>
  <si>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</si>
  <si>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</si>
  <si>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</si>
  <si>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</si>
  <si>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00011406313050000430</t>
  </si>
  <si>
    <t>00011406313130000430</t>
  </si>
  <si>
    <t>00011406320000000430</t>
  </si>
  <si>
    <t>00011406325050000430</t>
  </si>
  <si>
    <t>00011406325100000430</t>
  </si>
  <si>
    <t>00011413000000000000</t>
  </si>
  <si>
    <t>00011413040040000410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</si>
  <si>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</si>
  <si>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</si>
  <si>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</si>
  <si>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</si>
  <si>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</si>
  <si>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</si>
  <si>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</si>
  <si>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</si>
  <si>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</si>
  <si>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</si>
  <si>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</si>
  <si>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</si>
  <si>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</si>
  <si>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</si>
  <si>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</si>
  <si>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</si>
  <si>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</si>
  <si>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</si>
  <si>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</si>
  <si>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</si>
  <si>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</si>
  <si>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</si>
  <si>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</si>
  <si>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</si>
  <si>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</si>
  <si>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</si>
  <si>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</si>
  <si>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</si>
  <si>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</si>
  <si>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</si>
  <si>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</si>
  <si>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</si>
  <si>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</si>
  <si>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</si>
  <si>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</si>
  <si>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</si>
  <si>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</si>
  <si>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</si>
  <si>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00011601152010000140</t>
  </si>
  <si>
    <t>00011601153010000140</t>
  </si>
  <si>
    <t>00011601156010000140</t>
  </si>
  <si>
    <t>00011601157010000140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</si>
  <si>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</si>
  <si>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</si>
  <si>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</si>
  <si>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</si>
  <si>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</si>
  <si>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</si>
  <si>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</si>
  <si>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</si>
  <si>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</si>
  <si>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00011601203010000140</t>
  </si>
  <si>
    <t>00011602000020000140</t>
  </si>
  <si>
    <t>00011602010020000140</t>
  </si>
  <si>
    <t>00011602020020000140</t>
  </si>
  <si>
    <t>00011607000010000140</t>
  </si>
  <si>
    <t>00011607010000000140</t>
  </si>
  <si>
    <t>00011607010020000140</t>
  </si>
  <si>
    <t>00011607010040000140</t>
  </si>
  <si>
    <t>00011607010050000140</t>
  </si>
  <si>
    <t>00011607010100000140</t>
  </si>
  <si>
    <t>00011607030000000140</t>
  </si>
  <si>
    <t>00011607030020000140</t>
  </si>
  <si>
    <t>00011607090000000140</t>
  </si>
  <si>
    <t>00011607090020000140</t>
  </si>
  <si>
    <t>00011607090040000140</t>
  </si>
  <si>
    <t>00011607090050000140</t>
  </si>
  <si>
    <t>00011607090100000140</t>
  </si>
  <si>
    <t>00011609000000000140</t>
  </si>
  <si>
    <t>00011609040050000140</t>
  </si>
  <si>
    <t>00011609040130000140</t>
  </si>
  <si>
    <t>00011610000000000140</t>
  </si>
  <si>
    <t>00011610020020000140</t>
  </si>
  <si>
    <t>00011610021020000140</t>
  </si>
  <si>
    <t>00011610022020000140</t>
  </si>
  <si>
    <t>00011610030040000140</t>
  </si>
  <si>
    <t>00011610030050000140</t>
  </si>
  <si>
    <t>00011610031040000140</t>
  </si>
  <si>
    <t>00011610031050000140</t>
  </si>
  <si>
    <t>00011610032040000140</t>
  </si>
  <si>
    <t>00011610032050000140</t>
  </si>
  <si>
    <t>00011610050000000140</t>
  </si>
  <si>
    <t>00011610056020000140</t>
  </si>
  <si>
    <t>00011610060000000140</t>
  </si>
  <si>
    <t>00011610061040000140</t>
  </si>
  <si>
    <t>00011610100000000140</t>
  </si>
  <si>
    <t>00011610100090000140</t>
  </si>
  <si>
    <t>00011610120000000140</t>
  </si>
  <si>
    <t>00011610122010000140</t>
  </si>
  <si>
    <t>00011610123010000140</t>
  </si>
  <si>
    <t>00011610127010000140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</si>
  <si>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</si>
  <si>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</si>
  <si>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</si>
  <si>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</si>
  <si>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</si>
  <si>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</si>
  <si>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</si>
  <si>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</si>
  <si>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</si>
  <si>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</si>
  <si>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</si>
  <si>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00011701050050000180</t>
  </si>
  <si>
    <t>00011701050100000180</t>
  </si>
  <si>
    <t>00011701050130000180</t>
  </si>
  <si>
    <t>00011701090090000180</t>
  </si>
  <si>
    <t>00011705000000000180</t>
  </si>
  <si>
    <t>00011705020020000180</t>
  </si>
  <si>
    <t>00011705040040000180</t>
  </si>
  <si>
    <t>00011705050050000180</t>
  </si>
  <si>
    <t>00011705050100000180</t>
  </si>
  <si>
    <t>00011705050130000180</t>
  </si>
  <si>
    <t>00011714000000000150</t>
  </si>
  <si>
    <t>00011714030100000150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</si>
  <si>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</si>
  <si>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</si>
  <si>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</si>
  <si>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</si>
  <si>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</si>
  <si>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</si>
  <si>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</si>
  <si>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</si>
  <si>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</si>
  <si>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</si>
  <si>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00020220041000000150</t>
  </si>
  <si>
    <t>00020220041100000150</t>
  </si>
  <si>
    <t>00020220077000000150</t>
  </si>
  <si>
    <t>00020220077050000150</t>
  </si>
  <si>
    <t>00020225008000000150</t>
  </si>
  <si>
    <t>00020225008020000150</t>
  </si>
  <si>
    <t>00020225013000000150</t>
  </si>
  <si>
    <t>00020225013020000150</t>
  </si>
  <si>
    <t>00020225027000000150</t>
  </si>
  <si>
    <t>00020225027020000150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</si>
  <si>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</si>
  <si>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</si>
  <si>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</si>
  <si>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</si>
  <si>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</si>
  <si>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</si>
  <si>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</si>
  <si>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</si>
  <si>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</si>
  <si>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</si>
  <si>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</si>
  <si>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</si>
  <si>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</si>
  <si>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</si>
  <si>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</si>
  <si>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00020225170000000150</t>
  </si>
  <si>
    <t>00020225170020000150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</si>
  <si>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</si>
  <si>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</si>
  <si>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</si>
  <si>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</si>
  <si>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</si>
  <si>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</si>
  <si>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</si>
  <si>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</si>
  <si>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</si>
  <si>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</si>
  <si>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</si>
  <si>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</si>
  <si>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</si>
  <si>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</si>
  <si>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</si>
  <si>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</si>
  <si>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</si>
  <si>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</si>
  <si>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</si>
  <si>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</si>
  <si>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</si>
  <si>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</si>
  <si>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</si>
  <si>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</si>
  <si>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</si>
  <si>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</si>
  <si>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</si>
  <si>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</si>
  <si>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00020225299000000150</t>
  </si>
  <si>
    <t>00020225299020000150</t>
  </si>
  <si>
    <t>00020225402020000150</t>
  </si>
  <si>
    <t>00020225461000000150</t>
  </si>
  <si>
    <t>00020225461020000150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</si>
  <si>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</si>
  <si>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</si>
  <si>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</si>
  <si>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</si>
  <si>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</si>
  <si>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</si>
  <si>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</si>
  <si>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</si>
  <si>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</si>
  <si>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00020225495000000150</t>
  </si>
  <si>
    <t>00020225495020000150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</si>
  <si>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</si>
  <si>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</si>
  <si>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</si>
  <si>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</si>
  <si>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</si>
  <si>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</si>
  <si>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</si>
  <si>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</si>
  <si>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</si>
  <si>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</si>
  <si>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</si>
  <si>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</si>
  <si>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</si>
  <si>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</si>
  <si>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</si>
  <si>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</si>
  <si>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</si>
  <si>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00020225555050000150</t>
  </si>
  <si>
    <t>00020225568020000150</t>
  </si>
  <si>
    <t>00020225576000000150</t>
  </si>
  <si>
    <t>00020225576020000150</t>
  </si>
  <si>
    <t>00020225586020000150</t>
  </si>
  <si>
    <t>00020227111020000150</t>
  </si>
  <si>
    <t>00020227384000000150</t>
  </si>
  <si>
    <t>00020227384020000150</t>
  </si>
  <si>
    <t>00020229999000000150</t>
  </si>
  <si>
    <t>00020229999050000150</t>
  </si>
  <si>
    <t>00020230000000000150</t>
  </si>
  <si>
    <t>00020235082000000150</t>
  </si>
  <si>
    <t>00020235082050000150</t>
  </si>
  <si>
    <t>00020235118000000150</t>
  </si>
  <si>
    <t>00020235118020000150</t>
  </si>
  <si>
    <t>00020235118100000150</t>
  </si>
  <si>
    <t>00020235120000000150</t>
  </si>
  <si>
    <t>00020235120020000150</t>
  </si>
  <si>
    <t>00020235128020000150</t>
  </si>
  <si>
    <t>00020235129020000150</t>
  </si>
  <si>
    <t>00020235135000000150</t>
  </si>
  <si>
    <t>00020235135020000150</t>
  </si>
  <si>
    <t>00020235137000000150</t>
  </si>
  <si>
    <t>00020235137020000150</t>
  </si>
  <si>
    <t>00020235176000000150</t>
  </si>
  <si>
    <t>00020235176020000150</t>
  </si>
  <si>
    <t>00020235220000000150</t>
  </si>
  <si>
    <t>00020235220020000150</t>
  </si>
  <si>
    <t>00020235240000000150</t>
  </si>
  <si>
    <t>00020235240020000150</t>
  </si>
  <si>
    <t>00020235250000000150</t>
  </si>
  <si>
    <t>00020235250020000150</t>
  </si>
  <si>
    <t>00020235260000000150</t>
  </si>
  <si>
    <t>00020235260020000150</t>
  </si>
  <si>
    <t>00020235270000000150</t>
  </si>
  <si>
    <t>00020235270020000150</t>
  </si>
  <si>
    <t>00020235280000000150</t>
  </si>
  <si>
    <t>00020235280020000150</t>
  </si>
  <si>
    <t>00020235290020000150</t>
  </si>
  <si>
    <t>00020235380000000150</t>
  </si>
  <si>
    <t>00020235380020000150</t>
  </si>
  <si>
    <t>00020235429000000150</t>
  </si>
  <si>
    <t>00020235429020000150</t>
  </si>
  <si>
    <t>00020235430000000150</t>
  </si>
  <si>
    <t>00020235430020000150</t>
  </si>
  <si>
    <t>00020235432000000150</t>
  </si>
  <si>
    <t>00020235432020000150</t>
  </si>
  <si>
    <t>00020235460000000150</t>
  </si>
  <si>
    <t>00020235460020000150</t>
  </si>
  <si>
    <t>00020235469000000150</t>
  </si>
  <si>
    <t>00020235469020000150</t>
  </si>
  <si>
    <t>00020235573000000150</t>
  </si>
  <si>
    <t>00020235573020000150</t>
  </si>
  <si>
    <t>00020235900020000150</t>
  </si>
  <si>
    <t>00020239999000000150</t>
  </si>
  <si>
    <t>00020239999040000150</t>
  </si>
  <si>
    <t>00020239999050000150</t>
  </si>
  <si>
    <t>00020239999100000150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</si>
  <si>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</si>
  <si>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</si>
  <si>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</si>
  <si>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</si>
  <si>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</si>
  <si>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</si>
  <si>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</si>
  <si>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</si>
  <si>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</si>
  <si>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</si>
  <si>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00020245196000000150</t>
  </si>
  <si>
    <t>00020245196020000150</t>
  </si>
  <si>
    <t>00020245197020000150</t>
  </si>
  <si>
    <t>00020245216000000150</t>
  </si>
  <si>
    <t>00020245216020000150</t>
  </si>
  <si>
    <t>00020245393000000150</t>
  </si>
  <si>
    <t>00020245393020000150</t>
  </si>
  <si>
    <t>00020245422020000150</t>
  </si>
  <si>
    <t>00020245433000000150</t>
  </si>
  <si>
    <t>00020245433020000150</t>
  </si>
  <si>
    <t>00020245453000000150</t>
  </si>
  <si>
    <t>00020245453020000150</t>
  </si>
  <si>
    <t>00020245468000000150</t>
  </si>
  <si>
    <t>00020245468020000150</t>
  </si>
  <si>
    <t>00020249999000000150</t>
  </si>
  <si>
    <t>00020249999020000150</t>
  </si>
  <si>
    <t>00020300000000000000</t>
  </si>
  <si>
    <t>00020302000020000150</t>
  </si>
  <si>
    <t>00020302040020000150</t>
  </si>
  <si>
    <t>00020400000000000000</t>
  </si>
  <si>
    <t>00020404000040000150</t>
  </si>
  <si>
    <t>00020404010040000150</t>
  </si>
  <si>
    <t>00020404020040000150</t>
  </si>
  <si>
    <t>00020405000100000150</t>
  </si>
  <si>
    <t>00020405000130000150</t>
  </si>
  <si>
    <t>00020405099100000150</t>
  </si>
  <si>
    <t>00020405099130000150</t>
  </si>
  <si>
    <t>00020700000000000000</t>
  </si>
  <si>
    <t>00020704000040000150</t>
  </si>
  <si>
    <t>00020704020040000150</t>
  </si>
  <si>
    <t>00020704050040000150</t>
  </si>
  <si>
    <t>00020705000050000150</t>
  </si>
  <si>
    <t>00020705000100000150</t>
  </si>
  <si>
    <t>00020705000130000150</t>
  </si>
  <si>
    <t>00020705020050000150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</si>
  <si>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</si>
  <si>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</si>
  <si>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</si>
  <si>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</si>
  <si>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</si>
  <si>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</si>
  <si>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</si>
  <si>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</si>
  <si>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</si>
  <si>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00021800000130000150</t>
  </si>
  <si>
    <t>00021802000020000150</t>
  </si>
  <si>
    <t>00021802010020000150</t>
  </si>
  <si>
    <t>00021802030020000150</t>
  </si>
  <si>
    <t>00021804000040000150</t>
  </si>
  <si>
    <t>00021804010040000150</t>
  </si>
  <si>
    <t>00021805000050000150</t>
  </si>
  <si>
    <t>00021805010050000150</t>
  </si>
  <si>
    <t>00021805030050000150</t>
  </si>
  <si>
    <t>00021860010130000150</t>
  </si>
  <si>
    <t>00021900000000000000</t>
  </si>
  <si>
    <t>00021900000020000150</t>
  </si>
  <si>
    <t>00021925018020000150</t>
  </si>
  <si>
    <t>00021925020020000150</t>
  </si>
  <si>
    <t>00021925041020000150</t>
  </si>
  <si>
    <t>00021925042020000150</t>
  </si>
  <si>
    <t>00021925054020000150</t>
  </si>
  <si>
    <t>00021925064020000150</t>
  </si>
  <si>
    <t>00021925081020000150</t>
  </si>
  <si>
    <t>00021925084020000150</t>
  </si>
  <si>
    <t>00021925462020000150</t>
  </si>
  <si>
    <t>00021925495020000150</t>
  </si>
  <si>
    <t>00021925541020000150</t>
  </si>
  <si>
    <t>00021925543020000150</t>
  </si>
  <si>
    <t>00021927384020000150</t>
  </si>
  <si>
    <t>00021935134020000150</t>
  </si>
  <si>
    <t>00021935137020000150</t>
  </si>
  <si>
    <t>00021935220020000150</t>
  </si>
  <si>
    <t>00021935250020000150</t>
  </si>
  <si>
    <t>00021935290020000150</t>
  </si>
  <si>
    <t>00021935380020000150</t>
  </si>
  <si>
    <t>00021935573020000150</t>
  </si>
  <si>
    <t>00021935900020000150</t>
  </si>
  <si>
    <t>00021945390020000150</t>
  </si>
  <si>
    <t>00021945433020000150</t>
  </si>
  <si>
    <t>00021951360020000150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</si>
  <si>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</si>
  <si>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</si>
  <si>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</si>
  <si>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</si>
  <si>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</si>
  <si>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</si>
  <si>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</si>
  <si>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</si>
  <si>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</si>
  <si>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</si>
  <si>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</si>
  <si>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</si>
  <si>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</si>
  <si>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</si>
  <si>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</si>
  <si>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</si>
  <si>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</si>
  <si>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</si>
  <si>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</si>
  <si>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</si>
  <si>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</si>
  <si>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</si>
  <si>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</si>
  <si>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</si>
  <si>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</si>
  <si>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</si>
  <si>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</si>
  <si>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</si>
  <si>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</si>
  <si>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</si>
  <si>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</si>
  <si>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</si>
  <si>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</si>
  <si>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</si>
  <si>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</si>
  <si>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</si>
  <si>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</si>
  <si>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</si>
  <si>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</si>
  <si>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</si>
  <si>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</si>
  <si>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</si>
  <si>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</si>
  <si>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</si>
  <si>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</si>
  <si>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</si>
  <si>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</si>
  <si>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</si>
  <si>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</si>
  <si>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</si>
  <si>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</si>
  <si>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</si>
  <si>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</si>
  <si>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</si>
  <si>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</si>
  <si>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</si>
  <si>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</si>
  <si>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</si>
  <si>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</si>
  <si>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</si>
  <si>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</si>
  <si>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</si>
  <si>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</si>
  <si>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</si>
  <si>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</si>
  <si>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</si>
  <si>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</si>
  <si>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</si>
  <si>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</si>
  <si>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</si>
  <si>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</si>
  <si>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</si>
  <si>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</si>
  <si>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</si>
  <si>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</si>
  <si>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</si>
  <si>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</si>
  <si>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</si>
  <si>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</si>
  <si>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</si>
  <si>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</si>
  <si>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</si>
  <si>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</si>
  <si>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</si>
  <si>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</si>
  <si>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</si>
  <si>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</si>
  <si>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</si>
  <si>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</si>
  <si>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</si>
  <si>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</si>
  <si>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</si>
  <si>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</si>
  <si>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</si>
  <si>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</si>
  <si>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</si>
  <si>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</si>
  <si>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</si>
  <si>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</si>
  <si>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</si>
  <si>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</si>
  <si>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</si>
  <si>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</si>
  <si>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</si>
  <si>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</si>
  <si>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</si>
  <si>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</si>
  <si>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</si>
  <si>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</si>
  <si>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</si>
  <si>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</si>
  <si>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</si>
  <si>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</si>
  <si>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</si>
  <si>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</si>
  <si>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</si>
  <si>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</si>
  <si>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</si>
  <si>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</si>
  <si>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</si>
  <si>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</si>
  <si>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</si>
  <si>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</si>
  <si>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</si>
  <si>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</si>
  <si>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</si>
  <si>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</si>
  <si>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</si>
  <si>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</si>
  <si>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</si>
  <si>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</si>
  <si>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</si>
  <si>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</si>
  <si>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</si>
  <si>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</si>
  <si>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</si>
  <si>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</si>
  <si>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</si>
  <si>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</si>
  <si>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</si>
  <si>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</si>
  <si>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</si>
  <si>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</si>
  <si>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</si>
  <si>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</si>
  <si>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</si>
  <si>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</si>
  <si>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</si>
  <si>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</si>
  <si>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</si>
  <si>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</si>
  <si>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</si>
  <si>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</si>
  <si>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</si>
  <si>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</si>
  <si>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</si>
  <si>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</si>
  <si>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</si>
  <si>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</si>
  <si>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</si>
  <si>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</si>
  <si>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</si>
  <si>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</si>
  <si>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</si>
  <si>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</si>
  <si>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</si>
  <si>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</si>
  <si>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городских поселений в валюте Российской Федерации</t>
  </si>
  <si>
    <t>Погашение бюджетами городских поселений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</si>
  <si>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</si>
  <si>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</si>
  <si>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</si>
  <si>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</si>
  <si>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</si>
  <si>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</si>
  <si>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</si>
  <si>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</si>
  <si>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</si>
  <si>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</si>
  <si>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</si>
  <si>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</si>
  <si>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</si>
  <si>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</si>
  <si>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</si>
  <si>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</si>
  <si>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</si>
  <si>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</si>
  <si>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</si>
  <si>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</si>
  <si>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</si>
  <si>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</si>
  <si>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</si>
  <si>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</si>
  <si>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</si>
  <si>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</si>
  <si>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</si>
  <si>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</si>
  <si>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</si>
  <si>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</si>
  <si>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</si>
  <si>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</si>
  <si>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</si>
  <si>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</si>
  <si>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</si>
  <si>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</si>
  <si>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</si>
  <si>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</si>
  <si>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</si>
  <si>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</si>
  <si>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</si>
  <si>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</si>
  <si>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</si>
  <si>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</si>
  <si>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</si>
  <si>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</si>
  <si>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00001020000000000000</t>
  </si>
  <si>
    <t>00001020000000000700</t>
  </si>
  <si>
    <t>00001020000000000800</t>
  </si>
  <si>
    <t>00001020000020000710</t>
  </si>
  <si>
    <t>00001020000020000810</t>
  </si>
  <si>
    <t>00001020000040000710</t>
  </si>
  <si>
    <t>00001020000040000810</t>
  </si>
  <si>
    <t>00001020000130000710</t>
  </si>
  <si>
    <t>00001020000130000810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</si>
  <si>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</si>
  <si>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</si>
  <si>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</si>
  <si>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</si>
  <si>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</si>
  <si>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</si>
  <si>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</si>
  <si>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</si>
  <si>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</si>
  <si>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</si>
  <si>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00001030100100000810</t>
  </si>
  <si>
    <t>00001030100130000810</t>
  </si>
  <si>
    <t>00001060000000000000</t>
  </si>
  <si>
    <t>00001060100000000000</t>
  </si>
  <si>
    <t>00001060100000000630</t>
  </si>
  <si>
    <t>00001060100040000630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</si>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</sst>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s>
  <cellStyleXfs count="2">
    <xf numFmtId="0" fontId="0" fillId="0" borderId="0"/>
    <xf numFmtId="0" fontId="7" fillId="0" borderId="0"/>
  </cellStyleXfs>
  <cellXfs count="37">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49" fontId="6" fillId="0" borderId="1" xfId="0" applyNumberFormat="1" applyFont="1" applyFill="1" applyBorder="1" applyAlignment="1">
      <alignment horizontal="center"/>
    </xf>
    <xf numFmtId="0" fontId="4" fillId="0" borderId="1" xfId="0" applyFont="1" applyFill="1" applyBorder="1" applyAlignment="1">
      <alignment horizontal="left" wrapText="1" indent="2"/>
    </xf>
    <xf numFmtId="0" fontId="6" fillId="0" borderId="1" xfId="0" applyFont="1" applyFill="1" applyBorder="1" applyAlignment="1">
      <alignment horizontal="left" wrapText="1" indent="1"/>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0" xfId="0" applyNumberFormat="1" applyFont="1" applyFill="1"/>
    <xf numFmtId="164" fontId="6" fillId="0" borderId="0" xfId="0" applyNumberFormat="1" applyFont="1" applyFill="1"/>
    <xf numFmtId="165" fontId="4" fillId="0" borderId="0" xfId="0" applyNumberFormat="1" applyFont="1" applyFill="1"/>
    <xf numFmtId="0" fontId="6" fillId="0" borderId="1" xfId="0" applyFont="1" applyFill="1" applyBorder="1" applyAlignment="1">
      <alignment horizontal="left" wrapText="1" indent="2"/>
    </xf>
    <xf numFmtId="164" fontId="4" fillId="0" borderId="1" xfId="0" applyNumberFormat="1" applyFont="1" applyFill="1" applyBorder="1" applyAlignment="1">
      <alignment horizontal="right"/>
    </xf>
    <xf numFmtId="165" fontId="6" fillId="0" borderId="0" xfId="0" applyNumberFormat="1" applyFont="1" applyFill="1"/>
    <xf numFmtId="165" fontId="3" fillId="0" borderId="0" xfId="0" applyNumberFormat="1" applyFont="1" applyFill="1"/>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H793"/>
  <sheetViews>
    <sheetView showGridLines="0" showZeros="0" tabSelected="1" view="pageBreakPreview" zoomScale="110" zoomScaleNormal="100" zoomScaleSheetLayoutView="110" workbookViewId="0">
      <pane ySplit="6" topLeftCell="A621" activePane="bottomLeft" state="frozen"/>
      <selection pane="bottomLeft" activeCell="D311" sqref="D311"/>
    </sheetView>
  </sheetViews>
  <sheetFormatPr defaultRowHeight="12.75" x14ac:dyDescent="0.2"/>
  <cols>
    <col min="1" max="1" width="55.28515625" style="3" customWidth="1"/>
    <col min="2" max="2" width="20.85546875" style="3" customWidth="1"/>
    <col min="3" max="3" width="15.7109375" style="4" customWidth="1"/>
    <col min="4" max="4" width="15.42578125" style="4" customWidth="1"/>
    <col min="5" max="5" width="15.42578125" style="2" customWidth="1"/>
    <col min="6" max="6" width="14.5703125" style="2" customWidth="1"/>
    <col min="7" max="7" width="12.42578125" style="2" bestFit="1" customWidth="1"/>
    <col min="8" max="8" width="16.7109375" style="2" customWidth="1"/>
    <col min="9" max="16384" width="9.140625" style="2"/>
  </cols>
  <sheetData>
    <row r="1" spans="1:8" ht="41.25" customHeight="1" x14ac:dyDescent="0.2">
      <c r="A1" s="33" t="s">
        <v>10</v>
      </c>
      <c r="B1" s="34"/>
      <c r="C1" s="34"/>
      <c r="D1" s="34"/>
      <c r="E1" s="34"/>
    </row>
    <row r="2" spans="1:8" x14ac:dyDescent="0.2">
      <c r="A2" s="5"/>
      <c r="B2" s="18"/>
      <c r="C2" s="18"/>
      <c r="D2" s="18"/>
      <c r="E2" s="18"/>
    </row>
    <row r="3" spans="1:8" x14ac:dyDescent="0.2">
      <c r="A3" s="5"/>
      <c r="B3" s="18"/>
      <c r="C3" s="18"/>
      <c r="D3" s="18"/>
      <c r="E3" s="18" t="s">
        <v>7</v>
      </c>
    </row>
    <row r="4" spans="1:8" x14ac:dyDescent="0.2">
      <c r="A4" s="35" t="s">
        <v>1</v>
      </c>
      <c r="B4" s="35" t="s">
        <v>3</v>
      </c>
      <c r="C4" s="36" t="s">
        <v>2</v>
      </c>
      <c r="D4" s="36"/>
      <c r="E4" s="36"/>
    </row>
    <row r="5" spans="1:8" x14ac:dyDescent="0.2">
      <c r="A5" s="35"/>
      <c r="B5" s="35"/>
      <c r="C5" s="1" t="s">
        <v>4</v>
      </c>
      <c r="D5" s="1" t="s">
        <v>0</v>
      </c>
      <c r="E5" s="1" t="s">
        <v>5</v>
      </c>
    </row>
    <row r="6" spans="1:8" x14ac:dyDescent="0.2">
      <c r="A6" s="7">
        <v>1</v>
      </c>
      <c r="B6" s="8" t="s">
        <v>6</v>
      </c>
      <c r="C6" s="9">
        <v>3</v>
      </c>
      <c r="D6" s="9">
        <v>4</v>
      </c>
      <c r="E6" s="9">
        <v>5</v>
      </c>
    </row>
    <row r="7" spans="1:8" s="16" customFormat="1" ht="10.5" x14ac:dyDescent="0.15">
      <c r="A7" s="14" t="s">
        <v>11</v>
      </c>
      <c r="B7" s="12" t="s">
        <v>1298</v>
      </c>
      <c r="C7" s="20">
        <v>90291497.525100008</v>
      </c>
      <c r="D7" s="20">
        <v>9477369.9277099986</v>
      </c>
      <c r="E7" s="20">
        <f>D7/C7*100</f>
        <v>10.496414598811365</v>
      </c>
      <c r="F7" s="21"/>
      <c r="G7" s="26"/>
      <c r="H7" s="26"/>
    </row>
    <row r="8" spans="1:8" s="16" customFormat="1" ht="10.5" x14ac:dyDescent="0.15">
      <c r="A8" s="24" t="s">
        <v>12</v>
      </c>
      <c r="B8" s="15" t="s">
        <v>651</v>
      </c>
      <c r="C8" s="21">
        <v>69302210.396259993</v>
      </c>
      <c r="D8" s="21">
        <v>7710633.84038</v>
      </c>
      <c r="E8" s="20">
        <f t="shared" ref="E8:E71" si="0">D8/C8*100</f>
        <v>11.126100879454945</v>
      </c>
      <c r="F8" s="21"/>
      <c r="G8" s="30"/>
    </row>
    <row r="9" spans="1:8" s="16" customFormat="1" ht="10.5" x14ac:dyDescent="0.15">
      <c r="A9" s="24" t="s">
        <v>13</v>
      </c>
      <c r="B9" s="15" t="s">
        <v>652</v>
      </c>
      <c r="C9" s="21">
        <v>37693693.446500003</v>
      </c>
      <c r="D9" s="21">
        <v>4608918.148</v>
      </c>
      <c r="E9" s="20">
        <f t="shared" si="0"/>
        <v>12.227292490033117</v>
      </c>
    </row>
    <row r="10" spans="1:8" s="16" customFormat="1" ht="11.25" x14ac:dyDescent="0.2">
      <c r="A10" s="17" t="s">
        <v>14</v>
      </c>
      <c r="B10" s="11" t="s">
        <v>653</v>
      </c>
      <c r="C10" s="19">
        <v>14461922</v>
      </c>
      <c r="D10" s="19">
        <v>1508832.23719</v>
      </c>
      <c r="E10" s="29">
        <f t="shared" si="0"/>
        <v>10.433137705970202</v>
      </c>
    </row>
    <row r="11" spans="1:8" s="10" customFormat="1" ht="22.5" x14ac:dyDescent="0.2">
      <c r="A11" s="17" t="s">
        <v>15</v>
      </c>
      <c r="B11" s="11" t="s">
        <v>654</v>
      </c>
      <c r="C11" s="19">
        <v>14461922</v>
      </c>
      <c r="D11" s="19">
        <v>1508832.23719</v>
      </c>
      <c r="E11" s="29">
        <f t="shared" si="0"/>
        <v>10.433137705970202</v>
      </c>
    </row>
    <row r="12" spans="1:8" s="10" customFormat="1" ht="33.75" x14ac:dyDescent="0.2">
      <c r="A12" s="17" t="s">
        <v>16</v>
      </c>
      <c r="B12" s="11" t="s">
        <v>655</v>
      </c>
      <c r="C12" s="19">
        <v>10329745</v>
      </c>
      <c r="D12" s="19">
        <v>906656.6041900001</v>
      </c>
      <c r="E12" s="29">
        <f t="shared" si="0"/>
        <v>8.7771441036540594</v>
      </c>
    </row>
    <row r="13" spans="1:8" s="10" customFormat="1" ht="33.75" x14ac:dyDescent="0.2">
      <c r="A13" s="17" t="s">
        <v>17</v>
      </c>
      <c r="B13" s="11" t="s">
        <v>656</v>
      </c>
      <c r="C13" s="19">
        <v>4132177</v>
      </c>
      <c r="D13" s="19">
        <v>602175.63300000003</v>
      </c>
      <c r="E13" s="29">
        <f t="shared" si="0"/>
        <v>14.572842184640203</v>
      </c>
    </row>
    <row r="14" spans="1:8" s="10" customFormat="1" ht="11.25" x14ac:dyDescent="0.2">
      <c r="A14" s="17" t="s">
        <v>18</v>
      </c>
      <c r="B14" s="11" t="s">
        <v>657</v>
      </c>
      <c r="C14" s="19">
        <v>23231771.4465</v>
      </c>
      <c r="D14" s="19">
        <v>3100085.9108099998</v>
      </c>
      <c r="E14" s="29">
        <f t="shared" si="0"/>
        <v>13.344164985219178</v>
      </c>
    </row>
    <row r="15" spans="1:8" s="10" customFormat="1" ht="45" x14ac:dyDescent="0.2">
      <c r="A15" s="17" t="s">
        <v>19</v>
      </c>
      <c r="B15" s="11" t="s">
        <v>658</v>
      </c>
      <c r="C15" s="19">
        <v>22282097.703499999</v>
      </c>
      <c r="D15" s="19">
        <v>2988173.17503</v>
      </c>
      <c r="E15" s="29">
        <f t="shared" si="0"/>
        <v>13.410645688716407</v>
      </c>
    </row>
    <row r="16" spans="1:8" s="10" customFormat="1" ht="78.75" x14ac:dyDescent="0.2">
      <c r="A16" s="17" t="s">
        <v>20</v>
      </c>
      <c r="B16" s="11" t="s">
        <v>659</v>
      </c>
      <c r="C16" s="19">
        <v>123035.289</v>
      </c>
      <c r="D16" s="19">
        <v>28031.057489999999</v>
      </c>
      <c r="E16" s="29">
        <f t="shared" si="0"/>
        <v>22.782941152761463</v>
      </c>
    </row>
    <row r="17" spans="1:5" s="10" customFormat="1" ht="33.75" x14ac:dyDescent="0.2">
      <c r="A17" s="17" t="s">
        <v>21</v>
      </c>
      <c r="B17" s="11" t="s">
        <v>660</v>
      </c>
      <c r="C17" s="19">
        <v>283707.88400000002</v>
      </c>
      <c r="D17" s="19">
        <v>23205.163079999998</v>
      </c>
      <c r="E17" s="29">
        <f t="shared" si="0"/>
        <v>8.1792450575677336</v>
      </c>
    </row>
    <row r="18" spans="1:5" s="10" customFormat="1" ht="56.25" x14ac:dyDescent="0.2">
      <c r="A18" s="17" t="s">
        <v>22</v>
      </c>
      <c r="B18" s="11" t="s">
        <v>661</v>
      </c>
      <c r="C18" s="19">
        <v>542930.56999999995</v>
      </c>
      <c r="D18" s="19">
        <v>60675.836609999998</v>
      </c>
      <c r="E18" s="29">
        <f t="shared" si="0"/>
        <v>11.175616176852964</v>
      </c>
    </row>
    <row r="19" spans="1:5" s="16" customFormat="1" ht="33.75" x14ac:dyDescent="0.2">
      <c r="A19" s="17" t="s">
        <v>23</v>
      </c>
      <c r="B19" s="11" t="s">
        <v>662</v>
      </c>
      <c r="C19" s="19">
        <v>0</v>
      </c>
      <c r="D19" s="19">
        <v>0.67859999999999998</v>
      </c>
      <c r="E19" s="29">
        <v>0</v>
      </c>
    </row>
    <row r="20" spans="1:5" s="16" customFormat="1" ht="21" x14ac:dyDescent="0.15">
      <c r="A20" s="24" t="s">
        <v>24</v>
      </c>
      <c r="B20" s="15" t="s">
        <v>663</v>
      </c>
      <c r="C20" s="21">
        <v>10524235.246780001</v>
      </c>
      <c r="D20" s="21">
        <v>1506280.28492</v>
      </c>
      <c r="E20" s="20">
        <f t="shared" si="0"/>
        <v>14.312491592972156</v>
      </c>
    </row>
    <row r="21" spans="1:5" s="10" customFormat="1" ht="22.5" x14ac:dyDescent="0.2">
      <c r="A21" s="17" t="s">
        <v>25</v>
      </c>
      <c r="B21" s="11" t="s">
        <v>664</v>
      </c>
      <c r="C21" s="19">
        <v>10524235.246780001</v>
      </c>
      <c r="D21" s="19">
        <v>1506280.28492</v>
      </c>
      <c r="E21" s="29">
        <f t="shared" si="0"/>
        <v>14.312491592972156</v>
      </c>
    </row>
    <row r="22" spans="1:5" s="10" customFormat="1" ht="45" x14ac:dyDescent="0.2">
      <c r="A22" s="17" t="s">
        <v>26</v>
      </c>
      <c r="B22" s="11" t="s">
        <v>665</v>
      </c>
      <c r="C22" s="19">
        <v>224910</v>
      </c>
      <c r="D22" s="19">
        <v>26227.19167</v>
      </c>
      <c r="E22" s="29">
        <f t="shared" si="0"/>
        <v>11.661194108754614</v>
      </c>
    </row>
    <row r="23" spans="1:5" s="10" customFormat="1" ht="22.5" x14ac:dyDescent="0.2">
      <c r="A23" s="17" t="s">
        <v>27</v>
      </c>
      <c r="B23" s="11" t="s">
        <v>666</v>
      </c>
      <c r="C23" s="19">
        <v>11695</v>
      </c>
      <c r="D23" s="19">
        <v>0</v>
      </c>
      <c r="E23" s="29">
        <f t="shared" si="0"/>
        <v>0</v>
      </c>
    </row>
    <row r="24" spans="1:5" s="10" customFormat="1" ht="11.25" x14ac:dyDescent="0.2">
      <c r="A24" s="17" t="s">
        <v>28</v>
      </c>
      <c r="B24" s="11" t="s">
        <v>667</v>
      </c>
      <c r="C24" s="19">
        <v>1574558</v>
      </c>
      <c r="D24" s="19">
        <v>170078.82699999999</v>
      </c>
      <c r="E24" s="29">
        <f t="shared" si="0"/>
        <v>10.801687013117331</v>
      </c>
    </row>
    <row r="25" spans="1:5" s="10" customFormat="1" ht="22.5" x14ac:dyDescent="0.2">
      <c r="A25" s="17" t="s">
        <v>29</v>
      </c>
      <c r="B25" s="11" t="s">
        <v>668</v>
      </c>
      <c r="C25" s="19">
        <v>219</v>
      </c>
      <c r="D25" s="19">
        <v>62.912410000000001</v>
      </c>
      <c r="E25" s="29">
        <f t="shared" si="0"/>
        <v>28.727127853881278</v>
      </c>
    </row>
    <row r="26" spans="1:5" s="10" customFormat="1" ht="90" x14ac:dyDescent="0.2">
      <c r="A26" s="17" t="s">
        <v>30</v>
      </c>
      <c r="B26" s="11" t="s">
        <v>669</v>
      </c>
      <c r="C26" s="19">
        <v>3806</v>
      </c>
      <c r="D26" s="19">
        <v>599.73059999999998</v>
      </c>
      <c r="E26" s="29">
        <f t="shared" si="0"/>
        <v>15.75750394114556</v>
      </c>
    </row>
    <row r="27" spans="1:5" s="10" customFormat="1" ht="90" x14ac:dyDescent="0.2">
      <c r="A27" s="17" t="s">
        <v>31</v>
      </c>
      <c r="B27" s="11" t="s">
        <v>670</v>
      </c>
      <c r="C27" s="19">
        <v>1233523.3</v>
      </c>
      <c r="D27" s="19">
        <v>198120.89831999998</v>
      </c>
      <c r="E27" s="29">
        <f t="shared" si="0"/>
        <v>16.061382733508154</v>
      </c>
    </row>
    <row r="28" spans="1:5" s="10" customFormat="1" ht="112.5" x14ac:dyDescent="0.2">
      <c r="A28" s="17" t="s">
        <v>32</v>
      </c>
      <c r="B28" s="11" t="s">
        <v>671</v>
      </c>
      <c r="C28" s="19">
        <v>871232.1</v>
      </c>
      <c r="D28" s="19">
        <v>141783.73946000001</v>
      </c>
      <c r="E28" s="29">
        <f t="shared" si="0"/>
        <v>16.273934289152113</v>
      </c>
    </row>
    <row r="29" spans="1:5" s="10" customFormat="1" ht="135" x14ac:dyDescent="0.2">
      <c r="A29" s="17" t="s">
        <v>33</v>
      </c>
      <c r="B29" s="11" t="s">
        <v>672</v>
      </c>
      <c r="C29" s="19">
        <v>362291.20000000001</v>
      </c>
      <c r="D29" s="19">
        <v>56337.158859999996</v>
      </c>
      <c r="E29" s="29">
        <f t="shared" si="0"/>
        <v>15.550242142232545</v>
      </c>
    </row>
    <row r="30" spans="1:5" s="10" customFormat="1" ht="78.75" x14ac:dyDescent="0.2">
      <c r="A30" s="17" t="s">
        <v>34</v>
      </c>
      <c r="B30" s="11" t="s">
        <v>673</v>
      </c>
      <c r="C30" s="19">
        <v>5400</v>
      </c>
      <c r="D30" s="19">
        <v>189.18708999999998</v>
      </c>
      <c r="E30" s="29">
        <f t="shared" si="0"/>
        <v>3.5034646296296295</v>
      </c>
    </row>
    <row r="31" spans="1:5" s="10" customFormat="1" ht="67.5" x14ac:dyDescent="0.2">
      <c r="A31" s="17" t="s">
        <v>35</v>
      </c>
      <c r="B31" s="11" t="s">
        <v>674</v>
      </c>
      <c r="C31" s="19">
        <v>400</v>
      </c>
      <c r="D31" s="19">
        <v>77.046480000000003</v>
      </c>
      <c r="E31" s="29">
        <f t="shared" si="0"/>
        <v>19.261620000000001</v>
      </c>
    </row>
    <row r="32" spans="1:5" s="16" customFormat="1" ht="67.5" x14ac:dyDescent="0.2">
      <c r="A32" s="17" t="s">
        <v>36</v>
      </c>
      <c r="B32" s="11" t="s">
        <v>675</v>
      </c>
      <c r="C32" s="19">
        <v>4900</v>
      </c>
      <c r="D32" s="19">
        <v>79.37742999999999</v>
      </c>
      <c r="E32" s="29">
        <f t="shared" si="0"/>
        <v>1.6199475510204078</v>
      </c>
    </row>
    <row r="33" spans="1:5" s="10" customFormat="1" ht="45" x14ac:dyDescent="0.2">
      <c r="A33" s="17" t="s">
        <v>37</v>
      </c>
      <c r="B33" s="11" t="s">
        <v>676</v>
      </c>
      <c r="C33" s="19">
        <v>3393644.8977800002</v>
      </c>
      <c r="D33" s="19">
        <v>495749.08286999998</v>
      </c>
      <c r="E33" s="29">
        <f t="shared" si="0"/>
        <v>14.608160187717376</v>
      </c>
    </row>
    <row r="34" spans="1:5" s="10" customFormat="1" ht="67.5" x14ac:dyDescent="0.2">
      <c r="A34" s="17" t="s">
        <v>38</v>
      </c>
      <c r="B34" s="11" t="s">
        <v>677</v>
      </c>
      <c r="C34" s="19">
        <v>2494424.8977800002</v>
      </c>
      <c r="D34" s="19">
        <v>366454.73473000003</v>
      </c>
      <c r="E34" s="29">
        <f t="shared" si="0"/>
        <v>14.690950810190321</v>
      </c>
    </row>
    <row r="35" spans="1:5" s="10" customFormat="1" ht="78.75" x14ac:dyDescent="0.2">
      <c r="A35" s="17" t="s">
        <v>39</v>
      </c>
      <c r="B35" s="11" t="s">
        <v>678</v>
      </c>
      <c r="C35" s="19">
        <v>899220</v>
      </c>
      <c r="D35" s="19">
        <v>129294.34814</v>
      </c>
      <c r="E35" s="29">
        <f t="shared" si="0"/>
        <v>14.378500048931297</v>
      </c>
    </row>
    <row r="36" spans="1:5" s="10" customFormat="1" ht="56.25" x14ac:dyDescent="0.2">
      <c r="A36" s="17" t="s">
        <v>40</v>
      </c>
      <c r="B36" s="11" t="s">
        <v>679</v>
      </c>
      <c r="C36" s="19">
        <v>17778.580460000001</v>
      </c>
      <c r="D36" s="19">
        <v>3106.5609100000001</v>
      </c>
      <c r="E36" s="29">
        <f t="shared" si="0"/>
        <v>17.473616169690523</v>
      </c>
    </row>
    <row r="37" spans="1:5" s="10" customFormat="1" ht="78.75" x14ac:dyDescent="0.2">
      <c r="A37" s="17" t="s">
        <v>41</v>
      </c>
      <c r="B37" s="11" t="s">
        <v>680</v>
      </c>
      <c r="C37" s="19">
        <v>13146.780460000002</v>
      </c>
      <c r="D37" s="19">
        <v>2296.3510899999997</v>
      </c>
      <c r="E37" s="29">
        <f t="shared" si="0"/>
        <v>17.467022416528582</v>
      </c>
    </row>
    <row r="38" spans="1:5" s="16" customFormat="1" ht="90" x14ac:dyDescent="0.2">
      <c r="A38" s="17" t="s">
        <v>42</v>
      </c>
      <c r="B38" s="11" t="s">
        <v>681</v>
      </c>
      <c r="C38" s="19">
        <v>4631.8</v>
      </c>
      <c r="D38" s="19">
        <v>810.20981999999992</v>
      </c>
      <c r="E38" s="29">
        <f t="shared" si="0"/>
        <v>17.492331706895804</v>
      </c>
    </row>
    <row r="39" spans="1:5" s="10" customFormat="1" ht="45" x14ac:dyDescent="0.2">
      <c r="A39" s="17" t="s">
        <v>43</v>
      </c>
      <c r="B39" s="11" t="s">
        <v>682</v>
      </c>
      <c r="C39" s="19">
        <v>4504673.89537</v>
      </c>
      <c r="D39" s="19">
        <v>709632.76222999999</v>
      </c>
      <c r="E39" s="29">
        <f t="shared" si="0"/>
        <v>15.753254923944121</v>
      </c>
    </row>
    <row r="40" spans="1:5" s="10" customFormat="1" ht="67.5" x14ac:dyDescent="0.2">
      <c r="A40" s="17" t="s">
        <v>44</v>
      </c>
      <c r="B40" s="11" t="s">
        <v>683</v>
      </c>
      <c r="C40" s="19">
        <v>3330123.6953699999</v>
      </c>
      <c r="D40" s="19">
        <v>524556.26170000003</v>
      </c>
      <c r="E40" s="29">
        <f t="shared" si="0"/>
        <v>15.75185517671043</v>
      </c>
    </row>
    <row r="41" spans="1:5" s="10" customFormat="1" ht="78.75" x14ac:dyDescent="0.2">
      <c r="A41" s="17" t="s">
        <v>45</v>
      </c>
      <c r="B41" s="11" t="s">
        <v>684</v>
      </c>
      <c r="C41" s="19">
        <v>1174550.2</v>
      </c>
      <c r="D41" s="19">
        <v>185076.50052999999</v>
      </c>
      <c r="E41" s="29">
        <f t="shared" si="0"/>
        <v>15.757223533740831</v>
      </c>
    </row>
    <row r="42" spans="1:5" s="10" customFormat="1" ht="45" x14ac:dyDescent="0.2">
      <c r="A42" s="17" t="s">
        <v>46</v>
      </c>
      <c r="B42" s="11" t="s">
        <v>685</v>
      </c>
      <c r="C42" s="19">
        <v>-444064.42683000001</v>
      </c>
      <c r="D42" s="19">
        <v>-96783.828590000005</v>
      </c>
      <c r="E42" s="29">
        <f t="shared" si="0"/>
        <v>21.794997018991459</v>
      </c>
    </row>
    <row r="43" spans="1:5" s="10" customFormat="1" ht="67.5" x14ac:dyDescent="0.2">
      <c r="A43" s="17" t="s">
        <v>47</v>
      </c>
      <c r="B43" s="11" t="s">
        <v>686</v>
      </c>
      <c r="C43" s="19">
        <v>-328018.22683</v>
      </c>
      <c r="D43" s="19">
        <v>-71542.022870000001</v>
      </c>
      <c r="E43" s="29">
        <f t="shared" si="0"/>
        <v>21.810380344223265</v>
      </c>
    </row>
    <row r="44" spans="1:5" s="10" customFormat="1" ht="78.75" x14ac:dyDescent="0.2">
      <c r="A44" s="17" t="s">
        <v>48</v>
      </c>
      <c r="B44" s="11" t="s">
        <v>687</v>
      </c>
      <c r="C44" s="19">
        <v>-116046.2</v>
      </c>
      <c r="D44" s="19">
        <v>-25241.80572</v>
      </c>
      <c r="E44" s="29">
        <f t="shared" si="0"/>
        <v>21.751514241741653</v>
      </c>
    </row>
    <row r="45" spans="1:5" s="10" customFormat="1" ht="22.5" x14ac:dyDescent="0.2">
      <c r="A45" s="17" t="s">
        <v>49</v>
      </c>
      <c r="B45" s="11" t="s">
        <v>688</v>
      </c>
      <c r="C45" s="19">
        <v>-7209</v>
      </c>
      <c r="D45" s="19">
        <v>-859.46349999999995</v>
      </c>
      <c r="E45" s="29">
        <f t="shared" si="0"/>
        <v>11.922090442502427</v>
      </c>
    </row>
    <row r="46" spans="1:5" s="10" customFormat="1" ht="11.25" x14ac:dyDescent="0.2">
      <c r="A46" s="24" t="s">
        <v>50</v>
      </c>
      <c r="B46" s="15" t="s">
        <v>689</v>
      </c>
      <c r="C46" s="21">
        <v>4120676.7960000001</v>
      </c>
      <c r="D46" s="21">
        <v>478808.67207999999</v>
      </c>
      <c r="E46" s="20">
        <f t="shared" si="0"/>
        <v>11.619660938824088</v>
      </c>
    </row>
    <row r="47" spans="1:5" s="10" customFormat="1" ht="22.5" x14ac:dyDescent="0.2">
      <c r="A47" s="17" t="s">
        <v>51</v>
      </c>
      <c r="B47" s="11" t="s">
        <v>690</v>
      </c>
      <c r="C47" s="19">
        <v>3303794</v>
      </c>
      <c r="D47" s="19">
        <v>310058.89061</v>
      </c>
      <c r="E47" s="29">
        <f t="shared" si="0"/>
        <v>9.3849341275515368</v>
      </c>
    </row>
    <row r="48" spans="1:5" s="10" customFormat="1" ht="22.5" x14ac:dyDescent="0.2">
      <c r="A48" s="17" t="s">
        <v>52</v>
      </c>
      <c r="B48" s="11" t="s">
        <v>691</v>
      </c>
      <c r="C48" s="19">
        <v>2338685</v>
      </c>
      <c r="D48" s="19">
        <v>259796.68846999999</v>
      </c>
      <c r="E48" s="29">
        <f t="shared" si="0"/>
        <v>11.108665274288757</v>
      </c>
    </row>
    <row r="49" spans="1:5" s="10" customFormat="1" ht="22.5" x14ac:dyDescent="0.2">
      <c r="A49" s="17" t="s">
        <v>52</v>
      </c>
      <c r="B49" s="11" t="s">
        <v>692</v>
      </c>
      <c r="C49" s="19">
        <v>2338453</v>
      </c>
      <c r="D49" s="19">
        <v>259772.12618000002</v>
      </c>
      <c r="E49" s="29">
        <f t="shared" si="0"/>
        <v>11.108717009920662</v>
      </c>
    </row>
    <row r="50" spans="1:5" s="16" customFormat="1" ht="33.75" x14ac:dyDescent="0.2">
      <c r="A50" s="17" t="s">
        <v>53</v>
      </c>
      <c r="B50" s="11" t="s">
        <v>693</v>
      </c>
      <c r="C50" s="19">
        <v>232</v>
      </c>
      <c r="D50" s="19">
        <v>24.562290000000001</v>
      </c>
      <c r="E50" s="29">
        <f t="shared" si="0"/>
        <v>10.587193965517242</v>
      </c>
    </row>
    <row r="51" spans="1:5" s="10" customFormat="1" ht="22.5" x14ac:dyDescent="0.2">
      <c r="A51" s="17" t="s">
        <v>54</v>
      </c>
      <c r="B51" s="11" t="s">
        <v>694</v>
      </c>
      <c r="C51" s="19">
        <v>964745</v>
      </c>
      <c r="D51" s="19">
        <v>50377.569080000001</v>
      </c>
      <c r="E51" s="29">
        <f t="shared" si="0"/>
        <v>5.2218533477758369</v>
      </c>
    </row>
    <row r="52" spans="1:5" s="10" customFormat="1" ht="45" x14ac:dyDescent="0.2">
      <c r="A52" s="17" t="s">
        <v>55</v>
      </c>
      <c r="B52" s="11" t="s">
        <v>695</v>
      </c>
      <c r="C52" s="19">
        <v>964679</v>
      </c>
      <c r="D52" s="19">
        <v>50356.958630000001</v>
      </c>
      <c r="E52" s="29">
        <f t="shared" si="0"/>
        <v>5.2200741002965758</v>
      </c>
    </row>
    <row r="53" spans="1:5" s="10" customFormat="1" ht="33.75" x14ac:dyDescent="0.2">
      <c r="A53" s="17" t="s">
        <v>56</v>
      </c>
      <c r="B53" s="11" t="s">
        <v>696</v>
      </c>
      <c r="C53" s="19">
        <v>66</v>
      </c>
      <c r="D53" s="19">
        <v>20.61045</v>
      </c>
      <c r="E53" s="29">
        <f t="shared" si="0"/>
        <v>31.227954545454544</v>
      </c>
    </row>
    <row r="54" spans="1:5" s="10" customFormat="1" ht="22.5" x14ac:dyDescent="0.2">
      <c r="A54" s="17" t="s">
        <v>57</v>
      </c>
      <c r="B54" s="11" t="s">
        <v>697</v>
      </c>
      <c r="C54" s="19">
        <v>364</v>
      </c>
      <c r="D54" s="19">
        <v>-115.36694</v>
      </c>
      <c r="E54" s="29">
        <v>0</v>
      </c>
    </row>
    <row r="55" spans="1:5" s="10" customFormat="1" ht="11.25" x14ac:dyDescent="0.2">
      <c r="A55" s="17" t="s">
        <v>58</v>
      </c>
      <c r="B55" s="11" t="s">
        <v>698</v>
      </c>
      <c r="C55" s="19">
        <v>681639.7</v>
      </c>
      <c r="D55" s="19">
        <v>154330.09052999999</v>
      </c>
      <c r="E55" s="29">
        <f t="shared" si="0"/>
        <v>22.641006756208597</v>
      </c>
    </row>
    <row r="56" spans="1:5" s="16" customFormat="1" ht="11.25" x14ac:dyDescent="0.2">
      <c r="A56" s="17" t="s">
        <v>58</v>
      </c>
      <c r="B56" s="11" t="s">
        <v>699</v>
      </c>
      <c r="C56" s="19">
        <v>681635.7</v>
      </c>
      <c r="D56" s="19">
        <v>154303.50731000002</v>
      </c>
      <c r="E56" s="29">
        <f t="shared" si="0"/>
        <v>22.637239702967442</v>
      </c>
    </row>
    <row r="57" spans="1:5" s="10" customFormat="1" ht="22.5" x14ac:dyDescent="0.2">
      <c r="A57" s="17" t="s">
        <v>59</v>
      </c>
      <c r="B57" s="11" t="s">
        <v>700</v>
      </c>
      <c r="C57" s="19">
        <v>4</v>
      </c>
      <c r="D57" s="19">
        <v>26.583220000000001</v>
      </c>
      <c r="E57" s="29" t="s">
        <v>1565</v>
      </c>
    </row>
    <row r="58" spans="1:5" s="10" customFormat="1" ht="11.25" x14ac:dyDescent="0.2">
      <c r="A58" s="17" t="s">
        <v>60</v>
      </c>
      <c r="B58" s="11" t="s">
        <v>701</v>
      </c>
      <c r="C58" s="19">
        <v>20693.900000000001</v>
      </c>
      <c r="D58" s="19">
        <v>1390.0027</v>
      </c>
      <c r="E58" s="29">
        <f t="shared" si="0"/>
        <v>6.7169682853401236</v>
      </c>
    </row>
    <row r="59" spans="1:5" s="10" customFormat="1" ht="11.25" x14ac:dyDescent="0.2">
      <c r="A59" s="17" t="s">
        <v>60</v>
      </c>
      <c r="B59" s="11" t="s">
        <v>702</v>
      </c>
      <c r="C59" s="19">
        <v>20693.900000000001</v>
      </c>
      <c r="D59" s="19">
        <v>1390.0027</v>
      </c>
      <c r="E59" s="29">
        <f t="shared" si="0"/>
        <v>6.7169682853401236</v>
      </c>
    </row>
    <row r="60" spans="1:5" s="10" customFormat="1" ht="22.5" x14ac:dyDescent="0.2">
      <c r="A60" s="17" t="s">
        <v>61</v>
      </c>
      <c r="B60" s="11" t="s">
        <v>703</v>
      </c>
      <c r="C60" s="19">
        <v>114549.196</v>
      </c>
      <c r="D60" s="19">
        <v>13029.688239999999</v>
      </c>
      <c r="E60" s="29">
        <f t="shared" si="0"/>
        <v>11.374753114810163</v>
      </c>
    </row>
    <row r="61" spans="1:5" s="10" customFormat="1" ht="22.5" x14ac:dyDescent="0.2">
      <c r="A61" s="17" t="s">
        <v>62</v>
      </c>
      <c r="B61" s="11" t="s">
        <v>704</v>
      </c>
      <c r="C61" s="19">
        <v>90555.195999999996</v>
      </c>
      <c r="D61" s="19">
        <v>9842.7309000000005</v>
      </c>
      <c r="E61" s="29">
        <f t="shared" si="0"/>
        <v>10.869316543691209</v>
      </c>
    </row>
    <row r="62" spans="1:5" s="10" customFormat="1" ht="22.5" x14ac:dyDescent="0.2">
      <c r="A62" s="17" t="s">
        <v>63</v>
      </c>
      <c r="B62" s="11" t="s">
        <v>705</v>
      </c>
      <c r="C62" s="19">
        <v>23994</v>
      </c>
      <c r="D62" s="19">
        <v>3186.9573399999999</v>
      </c>
      <c r="E62" s="29">
        <f t="shared" si="0"/>
        <v>13.282309494040176</v>
      </c>
    </row>
    <row r="63" spans="1:5" s="10" customFormat="1" ht="11.25" x14ac:dyDescent="0.2">
      <c r="A63" s="24" t="s">
        <v>64</v>
      </c>
      <c r="B63" s="15" t="s">
        <v>706</v>
      </c>
      <c r="C63" s="21">
        <v>10582488.155299999</v>
      </c>
      <c r="D63" s="21">
        <v>602622.63557000004</v>
      </c>
      <c r="E63" s="20">
        <f t="shared" si="0"/>
        <v>5.6945269082884842</v>
      </c>
    </row>
    <row r="64" spans="1:5" s="10" customFormat="1" ht="11.25" x14ac:dyDescent="0.2">
      <c r="A64" s="17" t="s">
        <v>65</v>
      </c>
      <c r="B64" s="11" t="s">
        <v>707</v>
      </c>
      <c r="C64" s="19">
        <v>401653.81599999999</v>
      </c>
      <c r="D64" s="19">
        <v>24916.951300000001</v>
      </c>
      <c r="E64" s="29">
        <f t="shared" si="0"/>
        <v>6.2035888388024176</v>
      </c>
    </row>
    <row r="65" spans="1:5" s="10" customFormat="1" ht="33.75" x14ac:dyDescent="0.2">
      <c r="A65" s="17" t="s">
        <v>66</v>
      </c>
      <c r="B65" s="11" t="s">
        <v>708</v>
      </c>
      <c r="C65" s="19">
        <v>261906.55</v>
      </c>
      <c r="D65" s="19">
        <v>16303.858699999999</v>
      </c>
      <c r="E65" s="29">
        <f t="shared" si="0"/>
        <v>6.2250671852231267</v>
      </c>
    </row>
    <row r="66" spans="1:5" s="10" customFormat="1" ht="33.75" x14ac:dyDescent="0.2">
      <c r="A66" s="17" t="s">
        <v>67</v>
      </c>
      <c r="B66" s="11" t="s">
        <v>709</v>
      </c>
      <c r="C66" s="19">
        <v>766.1</v>
      </c>
      <c r="D66" s="19">
        <v>0</v>
      </c>
      <c r="E66" s="29">
        <f t="shared" si="0"/>
        <v>0</v>
      </c>
    </row>
    <row r="67" spans="1:5" s="10" customFormat="1" ht="33.75" x14ac:dyDescent="0.2">
      <c r="A67" s="17" t="s">
        <v>68</v>
      </c>
      <c r="B67" s="11" t="s">
        <v>710</v>
      </c>
      <c r="C67" s="19">
        <v>70637.285999999993</v>
      </c>
      <c r="D67" s="19">
        <v>4933.6821100000006</v>
      </c>
      <c r="E67" s="29">
        <f t="shared" si="0"/>
        <v>6.9845295443542401</v>
      </c>
    </row>
    <row r="68" spans="1:5" s="16" customFormat="1" ht="33.75" x14ac:dyDescent="0.2">
      <c r="A68" s="17" t="s">
        <v>69</v>
      </c>
      <c r="B68" s="11" t="s">
        <v>711</v>
      </c>
      <c r="C68" s="19">
        <v>68343.88</v>
      </c>
      <c r="D68" s="19">
        <v>3679.4104900000002</v>
      </c>
      <c r="E68" s="29">
        <f t="shared" si="0"/>
        <v>5.383672232246691</v>
      </c>
    </row>
    <row r="69" spans="1:5" s="10" customFormat="1" ht="11.25" x14ac:dyDescent="0.2">
      <c r="A69" s="17" t="s">
        <v>70</v>
      </c>
      <c r="B69" s="11" t="s">
        <v>712</v>
      </c>
      <c r="C69" s="19">
        <v>6879285</v>
      </c>
      <c r="D69" s="19">
        <v>111931.66894</v>
      </c>
      <c r="E69" s="29">
        <f t="shared" si="0"/>
        <v>1.6270828863755464</v>
      </c>
    </row>
    <row r="70" spans="1:5" s="10" customFormat="1" ht="22.5" x14ac:dyDescent="0.2">
      <c r="A70" s="17" t="s">
        <v>71</v>
      </c>
      <c r="B70" s="11" t="s">
        <v>713</v>
      </c>
      <c r="C70" s="19">
        <v>6115684</v>
      </c>
      <c r="D70" s="19">
        <v>111931.66894</v>
      </c>
      <c r="E70" s="29">
        <f t="shared" si="0"/>
        <v>1.8302395764725581</v>
      </c>
    </row>
    <row r="71" spans="1:5" s="10" customFormat="1" ht="22.5" x14ac:dyDescent="0.2">
      <c r="A71" s="17" t="s">
        <v>72</v>
      </c>
      <c r="B71" s="11" t="s">
        <v>714</v>
      </c>
      <c r="C71" s="19">
        <v>763601</v>
      </c>
      <c r="D71" s="19">
        <v>0</v>
      </c>
      <c r="E71" s="29">
        <f t="shared" si="0"/>
        <v>0</v>
      </c>
    </row>
    <row r="72" spans="1:5" s="10" customFormat="1" ht="11.25" x14ac:dyDescent="0.2">
      <c r="A72" s="17" t="s">
        <v>73</v>
      </c>
      <c r="B72" s="11" t="s">
        <v>715</v>
      </c>
      <c r="C72" s="19">
        <v>1518907</v>
      </c>
      <c r="D72" s="19">
        <v>145601.58872999999</v>
      </c>
      <c r="E72" s="29">
        <f t="shared" ref="E72:E135" si="1">D72/C72*100</f>
        <v>9.5859449413295224</v>
      </c>
    </row>
    <row r="73" spans="1:5" s="10" customFormat="1" ht="11.25" x14ac:dyDescent="0.2">
      <c r="A73" s="17" t="s">
        <v>74</v>
      </c>
      <c r="B73" s="11" t="s">
        <v>716</v>
      </c>
      <c r="C73" s="19">
        <v>204720</v>
      </c>
      <c r="D73" s="19">
        <v>68702.628370000006</v>
      </c>
      <c r="E73" s="29">
        <f t="shared" si="1"/>
        <v>33.559314365963274</v>
      </c>
    </row>
    <row r="74" spans="1:5" s="10" customFormat="1" ht="11.25" x14ac:dyDescent="0.2">
      <c r="A74" s="17" t="s">
        <v>75</v>
      </c>
      <c r="B74" s="11" t="s">
        <v>717</v>
      </c>
      <c r="C74" s="19">
        <v>1314187</v>
      </c>
      <c r="D74" s="19">
        <v>76898.960359999997</v>
      </c>
      <c r="E74" s="29">
        <f t="shared" si="1"/>
        <v>5.8514473480562508</v>
      </c>
    </row>
    <row r="75" spans="1:5" s="10" customFormat="1" ht="11.25" x14ac:dyDescent="0.2">
      <c r="A75" s="17" t="s">
        <v>76</v>
      </c>
      <c r="B75" s="11" t="s">
        <v>718</v>
      </c>
      <c r="C75" s="19">
        <v>3528</v>
      </c>
      <c r="D75" s="19">
        <v>525</v>
      </c>
      <c r="E75" s="29">
        <f t="shared" si="1"/>
        <v>14.880952380952381</v>
      </c>
    </row>
    <row r="76" spans="1:5" s="10" customFormat="1" ht="11.25" x14ac:dyDescent="0.2">
      <c r="A76" s="17" t="s">
        <v>77</v>
      </c>
      <c r="B76" s="11" t="s">
        <v>719</v>
      </c>
      <c r="C76" s="19">
        <v>1779114.3392999999</v>
      </c>
      <c r="D76" s="19">
        <v>319647.42660000001</v>
      </c>
      <c r="E76" s="29">
        <f t="shared" si="1"/>
        <v>17.966660126283209</v>
      </c>
    </row>
    <row r="77" spans="1:5" s="16" customFormat="1" ht="11.25" x14ac:dyDescent="0.2">
      <c r="A77" s="17" t="s">
        <v>78</v>
      </c>
      <c r="B77" s="11" t="s">
        <v>720</v>
      </c>
      <c r="C77" s="19">
        <v>765836.08429999999</v>
      </c>
      <c r="D77" s="19">
        <v>270172.61601</v>
      </c>
      <c r="E77" s="29">
        <f t="shared" si="1"/>
        <v>35.27812563924131</v>
      </c>
    </row>
    <row r="78" spans="1:5" s="10" customFormat="1" ht="22.5" x14ac:dyDescent="0.2">
      <c r="A78" s="17" t="s">
        <v>79</v>
      </c>
      <c r="B78" s="11" t="s">
        <v>721</v>
      </c>
      <c r="C78" s="19">
        <v>212952.00830000002</v>
      </c>
      <c r="D78" s="19">
        <v>138707.11112000002</v>
      </c>
      <c r="E78" s="29">
        <f t="shared" si="1"/>
        <v>65.135385304558312</v>
      </c>
    </row>
    <row r="79" spans="1:5" s="10" customFormat="1" ht="22.5" x14ac:dyDescent="0.2">
      <c r="A79" s="17" t="s">
        <v>80</v>
      </c>
      <c r="B79" s="11" t="s">
        <v>722</v>
      </c>
      <c r="C79" s="19">
        <v>338928.076</v>
      </c>
      <c r="D79" s="19">
        <v>81751.57862</v>
      </c>
      <c r="E79" s="29">
        <f t="shared" si="1"/>
        <v>24.120627474957253</v>
      </c>
    </row>
    <row r="80" spans="1:5" s="10" customFormat="1" ht="22.5" x14ac:dyDescent="0.2">
      <c r="A80" s="17" t="s">
        <v>81</v>
      </c>
      <c r="B80" s="11" t="s">
        <v>723</v>
      </c>
      <c r="C80" s="19">
        <v>213956</v>
      </c>
      <c r="D80" s="19">
        <v>49713.926270000004</v>
      </c>
      <c r="E80" s="29">
        <f t="shared" si="1"/>
        <v>23.235584078034737</v>
      </c>
    </row>
    <row r="81" spans="1:5" s="10" customFormat="1" ht="11.25" x14ac:dyDescent="0.2">
      <c r="A81" s="17" t="s">
        <v>82</v>
      </c>
      <c r="B81" s="11" t="s">
        <v>724</v>
      </c>
      <c r="C81" s="19">
        <v>1013278.255</v>
      </c>
      <c r="D81" s="19">
        <v>49474.810590000001</v>
      </c>
      <c r="E81" s="29">
        <f t="shared" si="1"/>
        <v>4.882648013600174</v>
      </c>
    </row>
    <row r="82" spans="1:5" s="10" customFormat="1" ht="22.5" x14ac:dyDescent="0.2">
      <c r="A82" s="17" t="s">
        <v>83</v>
      </c>
      <c r="B82" s="11" t="s">
        <v>725</v>
      </c>
      <c r="C82" s="19">
        <v>589356</v>
      </c>
      <c r="D82" s="19">
        <v>13815.3915</v>
      </c>
      <c r="E82" s="29">
        <f t="shared" si="1"/>
        <v>2.3441504795064443</v>
      </c>
    </row>
    <row r="83" spans="1:5" s="10" customFormat="1" ht="22.5" x14ac:dyDescent="0.2">
      <c r="A83" s="17" t="s">
        <v>84</v>
      </c>
      <c r="B83" s="11" t="s">
        <v>726</v>
      </c>
      <c r="C83" s="19">
        <v>345649.26500000001</v>
      </c>
      <c r="D83" s="19">
        <v>31743.90799</v>
      </c>
      <c r="E83" s="29">
        <f t="shared" si="1"/>
        <v>9.1838494116282874</v>
      </c>
    </row>
    <row r="84" spans="1:5" s="16" customFormat="1" ht="22.5" x14ac:dyDescent="0.2">
      <c r="A84" s="17" t="s">
        <v>85</v>
      </c>
      <c r="B84" s="11" t="s">
        <v>727</v>
      </c>
      <c r="C84" s="19">
        <v>78272.990000000005</v>
      </c>
      <c r="D84" s="19">
        <v>3915.5111000000002</v>
      </c>
      <c r="E84" s="29">
        <f t="shared" si="1"/>
        <v>5.0023783427718804</v>
      </c>
    </row>
    <row r="85" spans="1:5" s="10" customFormat="1" ht="21.75" x14ac:dyDescent="0.2">
      <c r="A85" s="24" t="s">
        <v>86</v>
      </c>
      <c r="B85" s="15" t="s">
        <v>728</v>
      </c>
      <c r="C85" s="21">
        <v>58400</v>
      </c>
      <c r="D85" s="21">
        <v>4142.7080699999997</v>
      </c>
      <c r="E85" s="20">
        <f t="shared" si="1"/>
        <v>7.0936782020547939</v>
      </c>
    </row>
    <row r="86" spans="1:5" s="10" customFormat="1" ht="11.25" x14ac:dyDescent="0.2">
      <c r="A86" s="17" t="s">
        <v>87</v>
      </c>
      <c r="B86" s="11" t="s">
        <v>729</v>
      </c>
      <c r="C86" s="19">
        <v>53603</v>
      </c>
      <c r="D86" s="19">
        <v>4080.4047099999998</v>
      </c>
      <c r="E86" s="29">
        <f t="shared" si="1"/>
        <v>7.6122692946290318</v>
      </c>
    </row>
    <row r="87" spans="1:5" s="10" customFormat="1" ht="11.25" x14ac:dyDescent="0.2">
      <c r="A87" s="17" t="s">
        <v>88</v>
      </c>
      <c r="B87" s="11" t="s">
        <v>730</v>
      </c>
      <c r="C87" s="19">
        <v>53207</v>
      </c>
      <c r="D87" s="19">
        <v>4027.4404100000002</v>
      </c>
      <c r="E87" s="29">
        <f t="shared" si="1"/>
        <v>7.5693807393763981</v>
      </c>
    </row>
    <row r="88" spans="1:5" s="10" customFormat="1" ht="22.5" x14ac:dyDescent="0.2">
      <c r="A88" s="17" t="s">
        <v>89</v>
      </c>
      <c r="B88" s="11" t="s">
        <v>731</v>
      </c>
      <c r="C88" s="19">
        <v>396</v>
      </c>
      <c r="D88" s="19">
        <v>52.964300000000001</v>
      </c>
      <c r="E88" s="29">
        <f t="shared" si="1"/>
        <v>13.374823232323232</v>
      </c>
    </row>
    <row r="89" spans="1:5" s="10" customFormat="1" ht="22.5" x14ac:dyDescent="0.2">
      <c r="A89" s="17" t="s">
        <v>90</v>
      </c>
      <c r="B89" s="11" t="s">
        <v>732</v>
      </c>
      <c r="C89" s="19">
        <v>4797</v>
      </c>
      <c r="D89" s="19">
        <v>62.303359999999998</v>
      </c>
      <c r="E89" s="29">
        <f t="shared" si="1"/>
        <v>1.2987984156764645</v>
      </c>
    </row>
    <row r="90" spans="1:5" s="10" customFormat="1" ht="11.25" x14ac:dyDescent="0.2">
      <c r="A90" s="17" t="s">
        <v>91</v>
      </c>
      <c r="B90" s="11" t="s">
        <v>733</v>
      </c>
      <c r="C90" s="19">
        <v>4794</v>
      </c>
      <c r="D90" s="19">
        <v>62.05536</v>
      </c>
      <c r="E90" s="29">
        <f t="shared" si="1"/>
        <v>1.2944380475594492</v>
      </c>
    </row>
    <row r="91" spans="1:5" s="10" customFormat="1" ht="22.5" x14ac:dyDescent="0.2">
      <c r="A91" s="17" t="s">
        <v>92</v>
      </c>
      <c r="B91" s="11" t="s">
        <v>734</v>
      </c>
      <c r="C91" s="19">
        <v>3</v>
      </c>
      <c r="D91" s="19">
        <v>0.248</v>
      </c>
      <c r="E91" s="29">
        <f t="shared" si="1"/>
        <v>8.2666666666666657</v>
      </c>
    </row>
    <row r="92" spans="1:5" s="10" customFormat="1" ht="11.25" x14ac:dyDescent="0.2">
      <c r="A92" s="24" t="s">
        <v>93</v>
      </c>
      <c r="B92" s="15" t="s">
        <v>735</v>
      </c>
      <c r="C92" s="21">
        <v>387637.21850000002</v>
      </c>
      <c r="D92" s="21">
        <v>55633.864079999999</v>
      </c>
      <c r="E92" s="20">
        <f t="shared" si="1"/>
        <v>14.35204397949213</v>
      </c>
    </row>
    <row r="93" spans="1:5" s="10" customFormat="1" ht="33.75" x14ac:dyDescent="0.2">
      <c r="A93" s="17" t="s">
        <v>94</v>
      </c>
      <c r="B93" s="11" t="s">
        <v>736</v>
      </c>
      <c r="C93" s="19">
        <v>0</v>
      </c>
      <c r="D93" s="19">
        <v>0.3</v>
      </c>
      <c r="E93" s="29">
        <v>0</v>
      </c>
    </row>
    <row r="94" spans="1:5" s="10" customFormat="1" ht="33.75" x14ac:dyDescent="0.2">
      <c r="A94" s="17" t="s">
        <v>95</v>
      </c>
      <c r="B94" s="11" t="s">
        <v>737</v>
      </c>
      <c r="C94" s="19">
        <v>0</v>
      </c>
      <c r="D94" s="19">
        <v>0.3</v>
      </c>
      <c r="E94" s="29">
        <v>0</v>
      </c>
    </row>
    <row r="95" spans="1:5" s="10" customFormat="1" ht="22.5" x14ac:dyDescent="0.2">
      <c r="A95" s="17" t="s">
        <v>96</v>
      </c>
      <c r="B95" s="11" t="s">
        <v>738</v>
      </c>
      <c r="C95" s="19">
        <v>136747.9185</v>
      </c>
      <c r="D95" s="19">
        <v>25068.476440000002</v>
      </c>
      <c r="E95" s="29">
        <f t="shared" si="1"/>
        <v>18.331888861620957</v>
      </c>
    </row>
    <row r="96" spans="1:5" s="10" customFormat="1" ht="33.75" x14ac:dyDescent="0.2">
      <c r="A96" s="17" t="s">
        <v>97</v>
      </c>
      <c r="B96" s="11" t="s">
        <v>739</v>
      </c>
      <c r="C96" s="19">
        <v>136747.9185</v>
      </c>
      <c r="D96" s="19">
        <v>25068.476440000002</v>
      </c>
      <c r="E96" s="29">
        <f t="shared" si="1"/>
        <v>18.331888861620957</v>
      </c>
    </row>
    <row r="97" spans="1:5" s="10" customFormat="1" ht="33.75" x14ac:dyDescent="0.2">
      <c r="A97" s="17" t="s">
        <v>98</v>
      </c>
      <c r="B97" s="11" t="s">
        <v>740</v>
      </c>
      <c r="C97" s="19">
        <v>279.60000000000002</v>
      </c>
      <c r="D97" s="19">
        <v>16.53</v>
      </c>
      <c r="E97" s="29">
        <f t="shared" si="1"/>
        <v>5.9120171673819746</v>
      </c>
    </row>
    <row r="98" spans="1:5" s="10" customFormat="1" ht="45" x14ac:dyDescent="0.2">
      <c r="A98" s="17" t="s">
        <v>99</v>
      </c>
      <c r="B98" s="11" t="s">
        <v>741</v>
      </c>
      <c r="C98" s="19">
        <v>279.60000000000002</v>
      </c>
      <c r="D98" s="19">
        <v>16.53</v>
      </c>
      <c r="E98" s="29">
        <f t="shared" si="1"/>
        <v>5.9120171673819746</v>
      </c>
    </row>
    <row r="99" spans="1:5" s="16" customFormat="1" ht="45" x14ac:dyDescent="0.2">
      <c r="A99" s="17" t="s">
        <v>100</v>
      </c>
      <c r="B99" s="11" t="s">
        <v>742</v>
      </c>
      <c r="C99" s="19">
        <v>9564</v>
      </c>
      <c r="D99" s="19">
        <v>1515.55</v>
      </c>
      <c r="E99" s="29">
        <f t="shared" si="1"/>
        <v>15.846403178586366</v>
      </c>
    </row>
    <row r="100" spans="1:5" s="10" customFormat="1" ht="22.5" x14ac:dyDescent="0.2">
      <c r="A100" s="17" t="s">
        <v>101</v>
      </c>
      <c r="B100" s="11" t="s">
        <v>743</v>
      </c>
      <c r="C100" s="19">
        <v>241045.7</v>
      </c>
      <c r="D100" s="19">
        <v>29033.00764</v>
      </c>
      <c r="E100" s="29">
        <f t="shared" si="1"/>
        <v>12.04460715955522</v>
      </c>
    </row>
    <row r="101" spans="1:5" s="10" customFormat="1" ht="56.25" x14ac:dyDescent="0.2">
      <c r="A101" s="17" t="s">
        <v>102</v>
      </c>
      <c r="B101" s="11" t="s">
        <v>744</v>
      </c>
      <c r="C101" s="19">
        <v>478</v>
      </c>
      <c r="D101" s="19">
        <v>6.41</v>
      </c>
      <c r="E101" s="29">
        <f t="shared" si="1"/>
        <v>1.3410041841004183</v>
      </c>
    </row>
    <row r="102" spans="1:5" s="10" customFormat="1" ht="33.75" x14ac:dyDescent="0.2">
      <c r="A102" s="17" t="s">
        <v>103</v>
      </c>
      <c r="B102" s="11" t="s">
        <v>745</v>
      </c>
      <c r="C102" s="19">
        <v>145290.29999999999</v>
      </c>
      <c r="D102" s="19">
        <v>19125.252639999999</v>
      </c>
      <c r="E102" s="29">
        <f t="shared" si="1"/>
        <v>13.163475221676876</v>
      </c>
    </row>
    <row r="103" spans="1:5" s="10" customFormat="1" ht="33.75" x14ac:dyDescent="0.2">
      <c r="A103" s="17" t="s">
        <v>104</v>
      </c>
      <c r="B103" s="11" t="s">
        <v>746</v>
      </c>
      <c r="C103" s="19">
        <v>47641.1</v>
      </c>
      <c r="D103" s="19">
        <v>3697.5</v>
      </c>
      <c r="E103" s="29">
        <f t="shared" si="1"/>
        <v>7.761155808744971</v>
      </c>
    </row>
    <row r="104" spans="1:5" s="10" customFormat="1" ht="45" x14ac:dyDescent="0.2">
      <c r="A104" s="17" t="s">
        <v>105</v>
      </c>
      <c r="B104" s="11" t="s">
        <v>747</v>
      </c>
      <c r="C104" s="19">
        <v>47641.1</v>
      </c>
      <c r="D104" s="19">
        <v>3697.5</v>
      </c>
      <c r="E104" s="29">
        <f t="shared" si="1"/>
        <v>7.761155808744971</v>
      </c>
    </row>
    <row r="105" spans="1:5" s="10" customFormat="1" ht="22.5" x14ac:dyDescent="0.2">
      <c r="A105" s="17" t="s">
        <v>106</v>
      </c>
      <c r="B105" s="11" t="s">
        <v>748</v>
      </c>
      <c r="C105" s="19">
        <v>6325</v>
      </c>
      <c r="D105" s="19">
        <v>1013.4</v>
      </c>
      <c r="E105" s="29">
        <f t="shared" si="1"/>
        <v>16.022134387351777</v>
      </c>
    </row>
    <row r="106" spans="1:5" s="10" customFormat="1" ht="56.25" x14ac:dyDescent="0.2">
      <c r="A106" s="17" t="s">
        <v>107</v>
      </c>
      <c r="B106" s="11" t="s">
        <v>749</v>
      </c>
      <c r="C106" s="19">
        <v>128.80000000000001</v>
      </c>
      <c r="D106" s="19">
        <v>42.4</v>
      </c>
      <c r="E106" s="29">
        <f t="shared" si="1"/>
        <v>32.919254658385086</v>
      </c>
    </row>
    <row r="107" spans="1:5" s="10" customFormat="1" ht="22.5" x14ac:dyDescent="0.2">
      <c r="A107" s="17" t="s">
        <v>108</v>
      </c>
      <c r="B107" s="11" t="s">
        <v>750</v>
      </c>
      <c r="C107" s="19">
        <v>3.5</v>
      </c>
      <c r="D107" s="19">
        <v>0</v>
      </c>
      <c r="E107" s="29">
        <f t="shared" si="1"/>
        <v>0</v>
      </c>
    </row>
    <row r="108" spans="1:5" s="10" customFormat="1" ht="67.5" x14ac:dyDescent="0.2">
      <c r="A108" s="17" t="s">
        <v>109</v>
      </c>
      <c r="B108" s="11" t="s">
        <v>751</v>
      </c>
      <c r="C108" s="19">
        <v>116</v>
      </c>
      <c r="D108" s="19">
        <v>4</v>
      </c>
      <c r="E108" s="29">
        <f t="shared" si="1"/>
        <v>3.4482758620689653</v>
      </c>
    </row>
    <row r="109" spans="1:5" s="10" customFormat="1" ht="45" x14ac:dyDescent="0.2">
      <c r="A109" s="17" t="s">
        <v>110</v>
      </c>
      <c r="B109" s="11" t="s">
        <v>752</v>
      </c>
      <c r="C109" s="19">
        <v>31648.799999999999</v>
      </c>
      <c r="D109" s="19">
        <v>4079.5949999999998</v>
      </c>
      <c r="E109" s="29">
        <f t="shared" si="1"/>
        <v>12.890204367938122</v>
      </c>
    </row>
    <row r="110" spans="1:5" s="10" customFormat="1" ht="56.25" x14ac:dyDescent="0.2">
      <c r="A110" s="17" t="s">
        <v>111</v>
      </c>
      <c r="B110" s="11" t="s">
        <v>753</v>
      </c>
      <c r="C110" s="19">
        <v>9522</v>
      </c>
      <c r="D110" s="19">
        <v>1486.2249999999999</v>
      </c>
      <c r="E110" s="29">
        <f t="shared" si="1"/>
        <v>15.608328082335643</v>
      </c>
    </row>
    <row r="111" spans="1:5" s="10" customFormat="1" ht="123.75" x14ac:dyDescent="0.2">
      <c r="A111" s="17" t="s">
        <v>112</v>
      </c>
      <c r="B111" s="11" t="s">
        <v>754</v>
      </c>
      <c r="C111" s="19">
        <v>22126.799999999999</v>
      </c>
      <c r="D111" s="19">
        <v>2593.37</v>
      </c>
      <c r="E111" s="29">
        <f t="shared" si="1"/>
        <v>11.72049279606631</v>
      </c>
    </row>
    <row r="112" spans="1:5" s="10" customFormat="1" ht="22.5" x14ac:dyDescent="0.2">
      <c r="A112" s="17" t="s">
        <v>113</v>
      </c>
      <c r="B112" s="11" t="s">
        <v>755</v>
      </c>
      <c r="C112" s="19">
        <v>25</v>
      </c>
      <c r="D112" s="19">
        <v>10</v>
      </c>
      <c r="E112" s="29">
        <f t="shared" si="1"/>
        <v>40</v>
      </c>
    </row>
    <row r="113" spans="1:5" s="10" customFormat="1" ht="78.75" x14ac:dyDescent="0.2">
      <c r="A113" s="17" t="s">
        <v>114</v>
      </c>
      <c r="B113" s="11" t="s">
        <v>756</v>
      </c>
      <c r="C113" s="19">
        <v>4.8</v>
      </c>
      <c r="D113" s="19">
        <v>0.8</v>
      </c>
      <c r="E113" s="29">
        <f t="shared" si="1"/>
        <v>16.666666666666668</v>
      </c>
    </row>
    <row r="114" spans="1:5" s="10" customFormat="1" ht="45" x14ac:dyDescent="0.2">
      <c r="A114" s="17" t="s">
        <v>115</v>
      </c>
      <c r="B114" s="11" t="s">
        <v>757</v>
      </c>
      <c r="C114" s="19">
        <v>4881</v>
      </c>
      <c r="D114" s="19">
        <v>363.2</v>
      </c>
      <c r="E114" s="29">
        <f t="shared" si="1"/>
        <v>7.4410981356279455</v>
      </c>
    </row>
    <row r="115" spans="1:5" s="10" customFormat="1" ht="56.25" x14ac:dyDescent="0.2">
      <c r="A115" s="17" t="s">
        <v>116</v>
      </c>
      <c r="B115" s="11" t="s">
        <v>758</v>
      </c>
      <c r="C115" s="19">
        <v>1632</v>
      </c>
      <c r="D115" s="19">
        <v>276.8</v>
      </c>
      <c r="E115" s="29">
        <f t="shared" si="1"/>
        <v>16.96078431372549</v>
      </c>
    </row>
    <row r="116" spans="1:5" s="10" customFormat="1" ht="56.25" x14ac:dyDescent="0.2">
      <c r="A116" s="17" t="s">
        <v>117</v>
      </c>
      <c r="B116" s="11" t="s">
        <v>759</v>
      </c>
      <c r="C116" s="19">
        <v>451</v>
      </c>
      <c r="D116" s="19">
        <v>86.4</v>
      </c>
      <c r="E116" s="29">
        <f t="shared" si="1"/>
        <v>19.157427937915745</v>
      </c>
    </row>
    <row r="117" spans="1:5" s="16" customFormat="1" ht="56.25" x14ac:dyDescent="0.2">
      <c r="A117" s="17" t="s">
        <v>118</v>
      </c>
      <c r="B117" s="11" t="s">
        <v>760</v>
      </c>
      <c r="C117" s="19">
        <v>2798</v>
      </c>
      <c r="D117" s="19">
        <v>0</v>
      </c>
      <c r="E117" s="29">
        <f t="shared" si="1"/>
        <v>0</v>
      </c>
    </row>
    <row r="118" spans="1:5" s="10" customFormat="1" ht="22.5" x14ac:dyDescent="0.2">
      <c r="A118" s="17" t="s">
        <v>119</v>
      </c>
      <c r="B118" s="11" t="s">
        <v>761</v>
      </c>
      <c r="C118" s="19">
        <v>2</v>
      </c>
      <c r="D118" s="19">
        <v>0.45</v>
      </c>
      <c r="E118" s="29">
        <f t="shared" si="1"/>
        <v>22.5</v>
      </c>
    </row>
    <row r="119" spans="1:5" s="10" customFormat="1" ht="56.25" x14ac:dyDescent="0.2">
      <c r="A119" s="17" t="s">
        <v>120</v>
      </c>
      <c r="B119" s="11" t="s">
        <v>762</v>
      </c>
      <c r="C119" s="19">
        <v>1233</v>
      </c>
      <c r="D119" s="19">
        <v>525</v>
      </c>
      <c r="E119" s="29">
        <f t="shared" si="1"/>
        <v>42.579075425790755</v>
      </c>
    </row>
    <row r="120" spans="1:5" s="10" customFormat="1" ht="56.25" x14ac:dyDescent="0.2">
      <c r="A120" s="17" t="s">
        <v>121</v>
      </c>
      <c r="B120" s="11" t="s">
        <v>763</v>
      </c>
      <c r="C120" s="19">
        <v>555</v>
      </c>
      <c r="D120" s="19">
        <v>55</v>
      </c>
      <c r="E120" s="29">
        <f t="shared" si="1"/>
        <v>9.9099099099099099</v>
      </c>
    </row>
    <row r="121" spans="1:5" s="10" customFormat="1" ht="45" x14ac:dyDescent="0.2">
      <c r="A121" s="17" t="s">
        <v>122</v>
      </c>
      <c r="B121" s="11" t="s">
        <v>764</v>
      </c>
      <c r="C121" s="19">
        <v>495</v>
      </c>
      <c r="D121" s="19">
        <v>110</v>
      </c>
      <c r="E121" s="29">
        <f t="shared" si="1"/>
        <v>22.222222222222221</v>
      </c>
    </row>
    <row r="122" spans="1:5" s="10" customFormat="1" ht="56.25" x14ac:dyDescent="0.2">
      <c r="A122" s="17" t="s">
        <v>123</v>
      </c>
      <c r="B122" s="11" t="s">
        <v>765</v>
      </c>
      <c r="C122" s="19">
        <v>2218.4</v>
      </c>
      <c r="D122" s="19">
        <v>0</v>
      </c>
      <c r="E122" s="29">
        <f t="shared" si="1"/>
        <v>0</v>
      </c>
    </row>
    <row r="123" spans="1:5" s="10" customFormat="1" ht="21.75" x14ac:dyDescent="0.2">
      <c r="A123" s="24" t="s">
        <v>124</v>
      </c>
      <c r="B123" s="15" t="s">
        <v>766</v>
      </c>
      <c r="C123" s="21">
        <v>453</v>
      </c>
      <c r="D123" s="21">
        <v>28.673740000000002</v>
      </c>
      <c r="E123" s="20">
        <f t="shared" si="1"/>
        <v>6.3297439293598243</v>
      </c>
    </row>
    <row r="124" spans="1:5" s="10" customFormat="1" ht="22.5" x14ac:dyDescent="0.2">
      <c r="A124" s="17" t="s">
        <v>125</v>
      </c>
      <c r="B124" s="11" t="s">
        <v>767</v>
      </c>
      <c r="C124" s="19">
        <v>8</v>
      </c>
      <c r="D124" s="19">
        <v>0</v>
      </c>
      <c r="E124" s="29">
        <f t="shared" si="1"/>
        <v>0</v>
      </c>
    </row>
    <row r="125" spans="1:5" s="10" customFormat="1" ht="33.75" x14ac:dyDescent="0.2">
      <c r="A125" s="17" t="s">
        <v>126</v>
      </c>
      <c r="B125" s="11" t="s">
        <v>768</v>
      </c>
      <c r="C125" s="19">
        <v>8</v>
      </c>
      <c r="D125" s="19">
        <v>0</v>
      </c>
      <c r="E125" s="29">
        <f t="shared" si="1"/>
        <v>0</v>
      </c>
    </row>
    <row r="126" spans="1:5" s="10" customFormat="1" ht="11.25" x14ac:dyDescent="0.2">
      <c r="A126" s="17" t="s">
        <v>127</v>
      </c>
      <c r="B126" s="11" t="s">
        <v>769</v>
      </c>
      <c r="C126" s="19">
        <v>3</v>
      </c>
      <c r="D126" s="19">
        <v>2.0899999999999998E-3</v>
      </c>
      <c r="E126" s="29">
        <f t="shared" si="1"/>
        <v>6.9666666666666655E-2</v>
      </c>
    </row>
    <row r="127" spans="1:5" s="10" customFormat="1" ht="11.25" x14ac:dyDescent="0.2">
      <c r="A127" s="17" t="s">
        <v>128</v>
      </c>
      <c r="B127" s="11" t="s">
        <v>770</v>
      </c>
      <c r="C127" s="19">
        <v>3</v>
      </c>
      <c r="D127" s="19">
        <v>2.0899999999999998E-3</v>
      </c>
      <c r="E127" s="29">
        <f t="shared" si="1"/>
        <v>6.9666666666666655E-2</v>
      </c>
    </row>
    <row r="128" spans="1:5" s="10" customFormat="1" ht="56.25" x14ac:dyDescent="0.2">
      <c r="A128" s="17" t="s">
        <v>129</v>
      </c>
      <c r="B128" s="11" t="s">
        <v>771</v>
      </c>
      <c r="C128" s="19">
        <v>3</v>
      </c>
      <c r="D128" s="19">
        <v>2.0899999999999998E-3</v>
      </c>
      <c r="E128" s="29">
        <f t="shared" si="1"/>
        <v>6.9666666666666655E-2</v>
      </c>
    </row>
    <row r="129" spans="1:5" s="10" customFormat="1" ht="11.25" x14ac:dyDescent="0.2">
      <c r="A129" s="17" t="s">
        <v>130</v>
      </c>
      <c r="B129" s="11" t="s">
        <v>772</v>
      </c>
      <c r="C129" s="19">
        <v>338</v>
      </c>
      <c r="D129" s="19">
        <v>32.505759999999995</v>
      </c>
      <c r="E129" s="29">
        <f t="shared" si="1"/>
        <v>9.6170887573964485</v>
      </c>
    </row>
    <row r="130" spans="1:5" s="10" customFormat="1" ht="11.25" x14ac:dyDescent="0.2">
      <c r="A130" s="17" t="s">
        <v>131</v>
      </c>
      <c r="B130" s="11" t="s">
        <v>773</v>
      </c>
      <c r="C130" s="19">
        <v>82</v>
      </c>
      <c r="D130" s="19">
        <v>0.22383</v>
      </c>
      <c r="E130" s="29">
        <f t="shared" si="1"/>
        <v>0.27296341463414636</v>
      </c>
    </row>
    <row r="131" spans="1:5" s="10" customFormat="1" ht="22.5" x14ac:dyDescent="0.2">
      <c r="A131" s="17" t="s">
        <v>132</v>
      </c>
      <c r="B131" s="11" t="s">
        <v>774</v>
      </c>
      <c r="C131" s="19">
        <v>2</v>
      </c>
      <c r="D131" s="19">
        <v>0</v>
      </c>
      <c r="E131" s="29">
        <f t="shared" si="1"/>
        <v>0</v>
      </c>
    </row>
    <row r="132" spans="1:5" s="10" customFormat="1" ht="11.25" x14ac:dyDescent="0.2">
      <c r="A132" s="17" t="s">
        <v>133</v>
      </c>
      <c r="B132" s="11" t="s">
        <v>775</v>
      </c>
      <c r="C132" s="19">
        <v>25</v>
      </c>
      <c r="D132" s="19">
        <v>0.15859999999999999</v>
      </c>
      <c r="E132" s="29">
        <f t="shared" si="1"/>
        <v>0.63439999999999996</v>
      </c>
    </row>
    <row r="133" spans="1:5" s="10" customFormat="1" ht="22.5" x14ac:dyDescent="0.2">
      <c r="A133" s="17" t="s">
        <v>134</v>
      </c>
      <c r="B133" s="11" t="s">
        <v>776</v>
      </c>
      <c r="C133" s="19">
        <v>229</v>
      </c>
      <c r="D133" s="19">
        <v>32.123330000000003</v>
      </c>
      <c r="E133" s="29">
        <f t="shared" si="1"/>
        <v>14.027655021834063</v>
      </c>
    </row>
    <row r="134" spans="1:5" s="10" customFormat="1" ht="22.5" x14ac:dyDescent="0.2">
      <c r="A134" s="17" t="s">
        <v>135</v>
      </c>
      <c r="B134" s="11" t="s">
        <v>777</v>
      </c>
      <c r="C134" s="19">
        <v>63</v>
      </c>
      <c r="D134" s="19">
        <v>31.178729999999998</v>
      </c>
      <c r="E134" s="29">
        <f t="shared" si="1"/>
        <v>49.490047619047616</v>
      </c>
    </row>
    <row r="135" spans="1:5" s="10" customFormat="1" ht="22.5" x14ac:dyDescent="0.2">
      <c r="A135" s="17" t="s">
        <v>136</v>
      </c>
      <c r="B135" s="11" t="s">
        <v>778</v>
      </c>
      <c r="C135" s="19">
        <v>160</v>
      </c>
      <c r="D135" s="19">
        <v>0.9446</v>
      </c>
      <c r="E135" s="29">
        <f t="shared" si="1"/>
        <v>0.59037499999999998</v>
      </c>
    </row>
    <row r="136" spans="1:5" s="10" customFormat="1" ht="22.5" x14ac:dyDescent="0.2">
      <c r="A136" s="17" t="s">
        <v>137</v>
      </c>
      <c r="B136" s="11" t="s">
        <v>779</v>
      </c>
      <c r="C136" s="19">
        <v>6</v>
      </c>
      <c r="D136" s="19">
        <v>0</v>
      </c>
      <c r="E136" s="29">
        <f t="shared" ref="E136:E199" si="2">D136/C136*100</f>
        <v>0</v>
      </c>
    </row>
    <row r="137" spans="1:5" s="10" customFormat="1" ht="22.5" x14ac:dyDescent="0.2">
      <c r="A137" s="17" t="s">
        <v>138</v>
      </c>
      <c r="B137" s="11" t="s">
        <v>780</v>
      </c>
      <c r="C137" s="19">
        <v>82</v>
      </c>
      <c r="D137" s="19">
        <v>-5.7308500000000002</v>
      </c>
      <c r="E137" s="29">
        <v>0</v>
      </c>
    </row>
    <row r="138" spans="1:5" s="10" customFormat="1" ht="11.25" x14ac:dyDescent="0.2">
      <c r="A138" s="17" t="s">
        <v>139</v>
      </c>
      <c r="B138" s="11" t="s">
        <v>781</v>
      </c>
      <c r="C138" s="19">
        <v>73</v>
      </c>
      <c r="D138" s="19">
        <v>-5.7308500000000002</v>
      </c>
      <c r="E138" s="29">
        <v>0</v>
      </c>
    </row>
    <row r="139" spans="1:5" s="10" customFormat="1" ht="22.5" x14ac:dyDescent="0.2">
      <c r="A139" s="17" t="s">
        <v>140</v>
      </c>
      <c r="B139" s="11" t="s">
        <v>782</v>
      </c>
      <c r="C139" s="19">
        <v>9</v>
      </c>
      <c r="D139" s="19">
        <v>0</v>
      </c>
      <c r="E139" s="29">
        <f t="shared" si="2"/>
        <v>0</v>
      </c>
    </row>
    <row r="140" spans="1:5" s="10" customFormat="1" ht="11.25" x14ac:dyDescent="0.2">
      <c r="A140" s="17" t="s">
        <v>141</v>
      </c>
      <c r="B140" s="11" t="s">
        <v>783</v>
      </c>
      <c r="C140" s="19">
        <v>22</v>
      </c>
      <c r="D140" s="19">
        <v>1.8967400000000001</v>
      </c>
      <c r="E140" s="29">
        <f t="shared" si="2"/>
        <v>8.6215454545454548</v>
      </c>
    </row>
    <row r="141" spans="1:5" s="10" customFormat="1" ht="33.75" x14ac:dyDescent="0.2">
      <c r="A141" s="17" t="s">
        <v>142</v>
      </c>
      <c r="B141" s="11" t="s">
        <v>784</v>
      </c>
      <c r="C141" s="19">
        <v>1</v>
      </c>
      <c r="D141" s="19">
        <v>4.8300000000000001E-3</v>
      </c>
      <c r="E141" s="29">
        <f t="shared" si="2"/>
        <v>0.48299999999999998</v>
      </c>
    </row>
    <row r="142" spans="1:5" s="10" customFormat="1" ht="45" x14ac:dyDescent="0.2">
      <c r="A142" s="17" t="s">
        <v>143</v>
      </c>
      <c r="B142" s="11" t="s">
        <v>785</v>
      </c>
      <c r="C142" s="19">
        <v>1</v>
      </c>
      <c r="D142" s="19">
        <v>4.8300000000000001E-3</v>
      </c>
      <c r="E142" s="29">
        <f t="shared" si="2"/>
        <v>0.48299999999999998</v>
      </c>
    </row>
    <row r="143" spans="1:5" s="10" customFormat="1" ht="11.25" x14ac:dyDescent="0.2">
      <c r="A143" s="17" t="s">
        <v>144</v>
      </c>
      <c r="B143" s="11" t="s">
        <v>786</v>
      </c>
      <c r="C143" s="19">
        <v>21</v>
      </c>
      <c r="D143" s="19">
        <v>1.89191</v>
      </c>
      <c r="E143" s="29">
        <f t="shared" si="2"/>
        <v>9.009095238095238</v>
      </c>
    </row>
    <row r="144" spans="1:5" s="16" customFormat="1" ht="22.5" x14ac:dyDescent="0.2">
      <c r="A144" s="17" t="s">
        <v>145</v>
      </c>
      <c r="B144" s="11" t="s">
        <v>787</v>
      </c>
      <c r="C144" s="19">
        <v>5</v>
      </c>
      <c r="D144" s="19">
        <v>0.41758000000000001</v>
      </c>
      <c r="E144" s="29">
        <f t="shared" si="2"/>
        <v>8.3516000000000012</v>
      </c>
    </row>
    <row r="145" spans="1:5" s="10" customFormat="1" ht="22.5" x14ac:dyDescent="0.2">
      <c r="A145" s="17" t="s">
        <v>146</v>
      </c>
      <c r="B145" s="11" t="s">
        <v>788</v>
      </c>
      <c r="C145" s="19">
        <v>16</v>
      </c>
      <c r="D145" s="19">
        <v>1.4743299999999999</v>
      </c>
      <c r="E145" s="29">
        <f t="shared" si="2"/>
        <v>9.2145624999999995</v>
      </c>
    </row>
    <row r="146" spans="1:5" s="10" customFormat="1" ht="32.25" x14ac:dyDescent="0.2">
      <c r="A146" s="24" t="s">
        <v>147</v>
      </c>
      <c r="B146" s="15" t="s">
        <v>789</v>
      </c>
      <c r="C146" s="21">
        <v>1333230.13381</v>
      </c>
      <c r="D146" s="21">
        <v>117044.27651000001</v>
      </c>
      <c r="E146" s="20">
        <f t="shared" si="2"/>
        <v>8.7790002297292897</v>
      </c>
    </row>
    <row r="147" spans="1:5" s="16" customFormat="1" ht="45" x14ac:dyDescent="0.2">
      <c r="A147" s="17" t="s">
        <v>148</v>
      </c>
      <c r="B147" s="11" t="s">
        <v>790</v>
      </c>
      <c r="C147" s="19">
        <v>4729.1000000000004</v>
      </c>
      <c r="D147" s="19">
        <v>0</v>
      </c>
      <c r="E147" s="29">
        <f t="shared" si="2"/>
        <v>0</v>
      </c>
    </row>
    <row r="148" spans="1:5" s="10" customFormat="1" ht="45" x14ac:dyDescent="0.2">
      <c r="A148" s="17" t="s">
        <v>149</v>
      </c>
      <c r="B148" s="11" t="s">
        <v>791</v>
      </c>
      <c r="C148" s="19">
        <v>4708.8999999999996</v>
      </c>
      <c r="D148" s="19">
        <v>0</v>
      </c>
      <c r="E148" s="29">
        <f t="shared" si="2"/>
        <v>0</v>
      </c>
    </row>
    <row r="149" spans="1:5" s="10" customFormat="1" ht="33.75" x14ac:dyDescent="0.2">
      <c r="A149" s="17" t="s">
        <v>150</v>
      </c>
      <c r="B149" s="11" t="s">
        <v>792</v>
      </c>
      <c r="C149" s="19">
        <v>20.2</v>
      </c>
      <c r="D149" s="19">
        <v>0</v>
      </c>
      <c r="E149" s="29">
        <f t="shared" si="2"/>
        <v>0</v>
      </c>
    </row>
    <row r="150" spans="1:5" s="10" customFormat="1" ht="22.5" x14ac:dyDescent="0.2">
      <c r="A150" s="17" t="s">
        <v>151</v>
      </c>
      <c r="B150" s="11" t="s">
        <v>793</v>
      </c>
      <c r="C150" s="19">
        <v>454.70981</v>
      </c>
      <c r="D150" s="19">
        <v>0</v>
      </c>
      <c r="E150" s="29">
        <f t="shared" si="2"/>
        <v>0</v>
      </c>
    </row>
    <row r="151" spans="1:5" s="10" customFormat="1" ht="22.5" x14ac:dyDescent="0.2">
      <c r="A151" s="17" t="s">
        <v>152</v>
      </c>
      <c r="B151" s="11" t="s">
        <v>794</v>
      </c>
      <c r="C151" s="19">
        <v>386</v>
      </c>
      <c r="D151" s="19">
        <v>0</v>
      </c>
      <c r="E151" s="29">
        <f t="shared" si="2"/>
        <v>0</v>
      </c>
    </row>
    <row r="152" spans="1:5" s="10" customFormat="1" ht="22.5" x14ac:dyDescent="0.2">
      <c r="A152" s="17" t="s">
        <v>153</v>
      </c>
      <c r="B152" s="11" t="s">
        <v>795</v>
      </c>
      <c r="C152" s="19">
        <v>68.709810000000004</v>
      </c>
      <c r="D152" s="19">
        <v>0</v>
      </c>
      <c r="E152" s="29">
        <f t="shared" si="2"/>
        <v>0</v>
      </c>
    </row>
    <row r="153" spans="1:5" s="10" customFormat="1" ht="56.25" x14ac:dyDescent="0.2">
      <c r="A153" s="17" t="s">
        <v>154</v>
      </c>
      <c r="B153" s="11" t="s">
        <v>796</v>
      </c>
      <c r="C153" s="19">
        <v>1211409.997</v>
      </c>
      <c r="D153" s="19">
        <v>107114.36584</v>
      </c>
      <c r="E153" s="29">
        <f t="shared" si="2"/>
        <v>8.8421233195419955</v>
      </c>
    </row>
    <row r="154" spans="1:5" s="10" customFormat="1" ht="45" x14ac:dyDescent="0.2">
      <c r="A154" s="17" t="s">
        <v>155</v>
      </c>
      <c r="B154" s="11" t="s">
        <v>797</v>
      </c>
      <c r="C154" s="19">
        <v>632339.06700000004</v>
      </c>
      <c r="D154" s="19">
        <v>43199.542070000003</v>
      </c>
      <c r="E154" s="29">
        <f t="shared" si="2"/>
        <v>6.8317053815686517</v>
      </c>
    </row>
    <row r="155" spans="1:5" s="10" customFormat="1" ht="56.25" x14ac:dyDescent="0.2">
      <c r="A155" s="17" t="s">
        <v>156</v>
      </c>
      <c r="B155" s="11" t="s">
        <v>798</v>
      </c>
      <c r="C155" s="19">
        <v>433090.38699999999</v>
      </c>
      <c r="D155" s="19">
        <v>28018.536929999998</v>
      </c>
      <c r="E155" s="29">
        <f t="shared" si="2"/>
        <v>6.4694432781302993</v>
      </c>
    </row>
    <row r="156" spans="1:5" s="10" customFormat="1" ht="56.25" x14ac:dyDescent="0.2">
      <c r="A156" s="17" t="s">
        <v>157</v>
      </c>
      <c r="B156" s="11" t="s">
        <v>799</v>
      </c>
      <c r="C156" s="19">
        <v>109082.49</v>
      </c>
      <c r="D156" s="19">
        <v>7315.93109</v>
      </c>
      <c r="E156" s="29">
        <f t="shared" si="2"/>
        <v>6.7067877621788803</v>
      </c>
    </row>
    <row r="157" spans="1:5" s="10" customFormat="1" ht="56.25" x14ac:dyDescent="0.2">
      <c r="A157" s="17" t="s">
        <v>158</v>
      </c>
      <c r="B157" s="11" t="s">
        <v>800</v>
      </c>
      <c r="C157" s="19">
        <v>90166.19</v>
      </c>
      <c r="D157" s="19">
        <v>7865.0740500000002</v>
      </c>
      <c r="E157" s="29">
        <f t="shared" si="2"/>
        <v>8.722863913846199</v>
      </c>
    </row>
    <row r="158" spans="1:5" s="10" customFormat="1" ht="56.25" x14ac:dyDescent="0.2">
      <c r="A158" s="17" t="s">
        <v>159</v>
      </c>
      <c r="B158" s="11" t="s">
        <v>801</v>
      </c>
      <c r="C158" s="19">
        <v>216827.31200000001</v>
      </c>
      <c r="D158" s="19">
        <v>8603.3585199999998</v>
      </c>
      <c r="E158" s="29">
        <f t="shared" si="2"/>
        <v>3.9678389408802888</v>
      </c>
    </row>
    <row r="159" spans="1:5" s="10" customFormat="1" ht="56.25" x14ac:dyDescent="0.2">
      <c r="A159" s="17" t="s">
        <v>160</v>
      </c>
      <c r="B159" s="11" t="s">
        <v>802</v>
      </c>
      <c r="C159" s="19">
        <v>46668.7</v>
      </c>
      <c r="D159" s="19">
        <v>2527.57852</v>
      </c>
      <c r="E159" s="29">
        <f t="shared" si="2"/>
        <v>5.4160037026958117</v>
      </c>
    </row>
    <row r="160" spans="1:5" s="10" customFormat="1" ht="45" x14ac:dyDescent="0.2">
      <c r="A160" s="17" t="s">
        <v>161</v>
      </c>
      <c r="B160" s="11" t="s">
        <v>803</v>
      </c>
      <c r="C160" s="19">
        <v>143152.603</v>
      </c>
      <c r="D160" s="19">
        <v>3574.2956899999999</v>
      </c>
      <c r="E160" s="29">
        <f t="shared" si="2"/>
        <v>2.4968429599565156</v>
      </c>
    </row>
    <row r="161" spans="1:5" s="10" customFormat="1" ht="45" x14ac:dyDescent="0.2">
      <c r="A161" s="17" t="s">
        <v>162</v>
      </c>
      <c r="B161" s="11" t="s">
        <v>804</v>
      </c>
      <c r="C161" s="19">
        <v>5321.73</v>
      </c>
      <c r="D161" s="19">
        <v>169.03282999999999</v>
      </c>
      <c r="E161" s="29">
        <f t="shared" si="2"/>
        <v>3.1762759478590605</v>
      </c>
    </row>
    <row r="162" spans="1:5" s="10" customFormat="1" ht="45" x14ac:dyDescent="0.2">
      <c r="A162" s="17" t="s">
        <v>163</v>
      </c>
      <c r="B162" s="11" t="s">
        <v>805</v>
      </c>
      <c r="C162" s="19">
        <v>11129.909</v>
      </c>
      <c r="D162" s="19">
        <v>1666.52467</v>
      </c>
      <c r="E162" s="29">
        <f t="shared" si="2"/>
        <v>14.973389899234576</v>
      </c>
    </row>
    <row r="163" spans="1:5" s="10" customFormat="1" ht="45" x14ac:dyDescent="0.2">
      <c r="A163" s="17" t="s">
        <v>164</v>
      </c>
      <c r="B163" s="11" t="s">
        <v>806</v>
      </c>
      <c r="C163" s="19">
        <v>10554.37</v>
      </c>
      <c r="D163" s="19">
        <v>665.92681000000005</v>
      </c>
      <c r="E163" s="29">
        <f t="shared" si="2"/>
        <v>6.3094889604969309</v>
      </c>
    </row>
    <row r="164" spans="1:5" s="10" customFormat="1" ht="56.25" x14ac:dyDescent="0.2">
      <c r="A164" s="17" t="s">
        <v>165</v>
      </c>
      <c r="B164" s="11" t="s">
        <v>807</v>
      </c>
      <c r="C164" s="19">
        <v>14510.553</v>
      </c>
      <c r="D164" s="19">
        <v>1818.85428</v>
      </c>
      <c r="E164" s="29">
        <f t="shared" si="2"/>
        <v>12.534699952510426</v>
      </c>
    </row>
    <row r="165" spans="1:5" s="10" customFormat="1" ht="56.25" x14ac:dyDescent="0.2">
      <c r="A165" s="17" t="s">
        <v>166</v>
      </c>
      <c r="B165" s="11" t="s">
        <v>808</v>
      </c>
      <c r="C165" s="19">
        <v>3853.7</v>
      </c>
      <c r="D165" s="19">
        <v>629.18103000000008</v>
      </c>
      <c r="E165" s="29">
        <f t="shared" si="2"/>
        <v>16.326673845914318</v>
      </c>
    </row>
    <row r="166" spans="1:5" s="10" customFormat="1" ht="45" x14ac:dyDescent="0.2">
      <c r="A166" s="17" t="s">
        <v>167</v>
      </c>
      <c r="B166" s="11" t="s">
        <v>809</v>
      </c>
      <c r="C166" s="19">
        <v>3117.0929999999998</v>
      </c>
      <c r="D166" s="19">
        <v>408.93171000000001</v>
      </c>
      <c r="E166" s="29">
        <f t="shared" si="2"/>
        <v>13.119008961234075</v>
      </c>
    </row>
    <row r="167" spans="1:5" s="16" customFormat="1" ht="45" x14ac:dyDescent="0.2">
      <c r="A167" s="17" t="s">
        <v>168</v>
      </c>
      <c r="B167" s="11" t="s">
        <v>810</v>
      </c>
      <c r="C167" s="19">
        <v>3834.02</v>
      </c>
      <c r="D167" s="19">
        <v>384.27924999999999</v>
      </c>
      <c r="E167" s="29">
        <f t="shared" si="2"/>
        <v>10.022880683981827</v>
      </c>
    </row>
    <row r="168" spans="1:5" s="10" customFormat="1" ht="45" x14ac:dyDescent="0.2">
      <c r="A168" s="17" t="s">
        <v>169</v>
      </c>
      <c r="B168" s="11" t="s">
        <v>811</v>
      </c>
      <c r="C168" s="19">
        <v>3428.64</v>
      </c>
      <c r="D168" s="19">
        <v>363.03689000000003</v>
      </c>
      <c r="E168" s="29">
        <f t="shared" si="2"/>
        <v>10.588364191049514</v>
      </c>
    </row>
    <row r="169" spans="1:5" s="10" customFormat="1" ht="45" x14ac:dyDescent="0.2">
      <c r="A169" s="17" t="s">
        <v>170</v>
      </c>
      <c r="B169" s="11" t="s">
        <v>812</v>
      </c>
      <c r="C169" s="19">
        <v>277.10000000000002</v>
      </c>
      <c r="D169" s="19">
        <v>33.425400000000003</v>
      </c>
      <c r="E169" s="29">
        <f t="shared" si="2"/>
        <v>12.062576687116565</v>
      </c>
    </row>
    <row r="170" spans="1:5" s="10" customFormat="1" ht="22.5" x14ac:dyDescent="0.2">
      <c r="A170" s="17" t="s">
        <v>171</v>
      </c>
      <c r="B170" s="11" t="s">
        <v>813</v>
      </c>
      <c r="C170" s="19">
        <v>332899.66499999998</v>
      </c>
      <c r="D170" s="19">
        <v>51197.685560000005</v>
      </c>
      <c r="E170" s="29">
        <f t="shared" si="2"/>
        <v>15.379314232713334</v>
      </c>
    </row>
    <row r="171" spans="1:5" s="10" customFormat="1" ht="22.5" x14ac:dyDescent="0.2">
      <c r="A171" s="17" t="s">
        <v>172</v>
      </c>
      <c r="B171" s="11" t="s">
        <v>814</v>
      </c>
      <c r="C171" s="19">
        <v>29836.6</v>
      </c>
      <c r="D171" s="19">
        <v>3065.3990099999996</v>
      </c>
      <c r="E171" s="29">
        <f t="shared" si="2"/>
        <v>10.27395551101667</v>
      </c>
    </row>
    <row r="172" spans="1:5" s="10" customFormat="1" ht="22.5" x14ac:dyDescent="0.2">
      <c r="A172" s="17" t="s">
        <v>173</v>
      </c>
      <c r="B172" s="11" t="s">
        <v>815</v>
      </c>
      <c r="C172" s="19">
        <v>249528.15900000001</v>
      </c>
      <c r="D172" s="19">
        <v>42401.705889999997</v>
      </c>
      <c r="E172" s="29">
        <f t="shared" si="2"/>
        <v>16.992753867911155</v>
      </c>
    </row>
    <row r="173" spans="1:5" s="10" customFormat="1" ht="22.5" x14ac:dyDescent="0.2">
      <c r="A173" s="17" t="s">
        <v>174</v>
      </c>
      <c r="B173" s="11" t="s">
        <v>816</v>
      </c>
      <c r="C173" s="19">
        <v>19698.599999999999</v>
      </c>
      <c r="D173" s="19">
        <v>2210.3464700000004</v>
      </c>
      <c r="E173" s="29">
        <f t="shared" si="2"/>
        <v>11.220830262049082</v>
      </c>
    </row>
    <row r="174" spans="1:5" s="10" customFormat="1" ht="22.5" x14ac:dyDescent="0.2">
      <c r="A174" s="17" t="s">
        <v>175</v>
      </c>
      <c r="B174" s="11" t="s">
        <v>817</v>
      </c>
      <c r="C174" s="19">
        <v>7666.6030000000001</v>
      </c>
      <c r="D174" s="19">
        <v>610.99360999999999</v>
      </c>
      <c r="E174" s="29">
        <f t="shared" si="2"/>
        <v>7.9695480514642538</v>
      </c>
    </row>
    <row r="175" spans="1:5" s="10" customFormat="1" ht="22.5" x14ac:dyDescent="0.2">
      <c r="A175" s="17" t="s">
        <v>176</v>
      </c>
      <c r="B175" s="11" t="s">
        <v>818</v>
      </c>
      <c r="C175" s="19">
        <v>26169.703000000001</v>
      </c>
      <c r="D175" s="19">
        <v>2909.2405800000001</v>
      </c>
      <c r="E175" s="29">
        <f t="shared" si="2"/>
        <v>11.116826889475972</v>
      </c>
    </row>
    <row r="176" spans="1:5" s="10" customFormat="1" ht="33.75" x14ac:dyDescent="0.2">
      <c r="A176" s="17" t="s">
        <v>177</v>
      </c>
      <c r="B176" s="11" t="s">
        <v>819</v>
      </c>
      <c r="C176" s="19">
        <v>14833</v>
      </c>
      <c r="D176" s="19">
        <v>2294.9242599999998</v>
      </c>
      <c r="E176" s="29">
        <f t="shared" si="2"/>
        <v>15.471747185330006</v>
      </c>
    </row>
    <row r="177" spans="1:5" s="10" customFormat="1" ht="45" x14ac:dyDescent="0.2">
      <c r="A177" s="17" t="s">
        <v>178</v>
      </c>
      <c r="B177" s="11" t="s">
        <v>820</v>
      </c>
      <c r="C177" s="19">
        <v>14833</v>
      </c>
      <c r="D177" s="19">
        <v>2294.9242599999998</v>
      </c>
      <c r="E177" s="29">
        <f t="shared" si="2"/>
        <v>15.471747185330006</v>
      </c>
    </row>
    <row r="178" spans="1:5" s="10" customFormat="1" ht="78.75" x14ac:dyDescent="0.2">
      <c r="A178" s="17" t="s">
        <v>179</v>
      </c>
      <c r="B178" s="11" t="s">
        <v>821</v>
      </c>
      <c r="C178" s="19">
        <v>0.4</v>
      </c>
      <c r="D178" s="19">
        <v>1.15E-3</v>
      </c>
      <c r="E178" s="29">
        <f t="shared" si="2"/>
        <v>0.28749999999999998</v>
      </c>
    </row>
    <row r="179" spans="1:5" s="10" customFormat="1" ht="33.75" x14ac:dyDescent="0.2">
      <c r="A179" s="17" t="s">
        <v>180</v>
      </c>
      <c r="B179" s="11" t="s">
        <v>822</v>
      </c>
      <c r="C179" s="19">
        <v>831.7</v>
      </c>
      <c r="D179" s="19">
        <v>37.02814</v>
      </c>
      <c r="E179" s="29">
        <f t="shared" si="2"/>
        <v>4.452102921726584</v>
      </c>
    </row>
    <row r="180" spans="1:5" s="10" customFormat="1" ht="33.75" x14ac:dyDescent="0.2">
      <c r="A180" s="17" t="s">
        <v>181</v>
      </c>
      <c r="B180" s="11" t="s">
        <v>823</v>
      </c>
      <c r="C180" s="19">
        <v>268.10000000000002</v>
      </c>
      <c r="D180" s="19">
        <v>36.861669999999997</v>
      </c>
      <c r="E180" s="29">
        <f t="shared" si="2"/>
        <v>13.749224170085785</v>
      </c>
    </row>
    <row r="181" spans="1:5" s="10" customFormat="1" ht="67.5" x14ac:dyDescent="0.2">
      <c r="A181" s="17" t="s">
        <v>182</v>
      </c>
      <c r="B181" s="11" t="s">
        <v>824</v>
      </c>
      <c r="C181" s="19">
        <v>265.8</v>
      </c>
      <c r="D181" s="19">
        <v>36.861669999999997</v>
      </c>
      <c r="E181" s="29">
        <f t="shared" si="2"/>
        <v>13.868197893152745</v>
      </c>
    </row>
    <row r="182" spans="1:5" s="10" customFormat="1" ht="67.5" x14ac:dyDescent="0.2">
      <c r="A182" s="17" t="s">
        <v>183</v>
      </c>
      <c r="B182" s="11" t="s">
        <v>825</v>
      </c>
      <c r="C182" s="19">
        <v>2.2999999999999998</v>
      </c>
      <c r="D182" s="19">
        <v>0</v>
      </c>
      <c r="E182" s="29">
        <f t="shared" si="2"/>
        <v>0</v>
      </c>
    </row>
    <row r="183" spans="1:5" s="10" customFormat="1" ht="33.75" x14ac:dyDescent="0.2">
      <c r="A183" s="17" t="s">
        <v>184</v>
      </c>
      <c r="B183" s="11" t="s">
        <v>826</v>
      </c>
      <c r="C183" s="19">
        <v>563.6</v>
      </c>
      <c r="D183" s="19">
        <v>0.16647000000000001</v>
      </c>
      <c r="E183" s="29">
        <v>0</v>
      </c>
    </row>
    <row r="184" spans="1:5" s="10" customFormat="1" ht="67.5" x14ac:dyDescent="0.2">
      <c r="A184" s="17" t="s">
        <v>185</v>
      </c>
      <c r="B184" s="11" t="s">
        <v>827</v>
      </c>
      <c r="C184" s="19">
        <v>243.6</v>
      </c>
      <c r="D184" s="19">
        <v>0.16647000000000001</v>
      </c>
      <c r="E184" s="29">
        <f t="shared" si="2"/>
        <v>6.8337438423645328E-2</v>
      </c>
    </row>
    <row r="185" spans="1:5" s="10" customFormat="1" ht="56.25" x14ac:dyDescent="0.2">
      <c r="A185" s="17" t="s">
        <v>186</v>
      </c>
      <c r="B185" s="11" t="s">
        <v>828</v>
      </c>
      <c r="C185" s="19">
        <v>320</v>
      </c>
      <c r="D185" s="19">
        <v>0</v>
      </c>
      <c r="E185" s="29">
        <f t="shared" si="2"/>
        <v>0</v>
      </c>
    </row>
    <row r="186" spans="1:5" s="10" customFormat="1" ht="22.5" x14ac:dyDescent="0.2">
      <c r="A186" s="17" t="s">
        <v>187</v>
      </c>
      <c r="B186" s="11" t="s">
        <v>829</v>
      </c>
      <c r="C186" s="19">
        <v>22072.6</v>
      </c>
      <c r="D186" s="19">
        <v>2098.54135</v>
      </c>
      <c r="E186" s="29">
        <f t="shared" si="2"/>
        <v>9.5074497340594224</v>
      </c>
    </row>
    <row r="187" spans="1:5" s="16" customFormat="1" ht="33.75" x14ac:dyDescent="0.2">
      <c r="A187" s="17" t="s">
        <v>188</v>
      </c>
      <c r="B187" s="11" t="s">
        <v>830</v>
      </c>
      <c r="C187" s="19">
        <v>22072.6</v>
      </c>
      <c r="D187" s="19">
        <v>2098.54135</v>
      </c>
      <c r="E187" s="29">
        <f t="shared" si="2"/>
        <v>9.5074497340594224</v>
      </c>
    </row>
    <row r="188" spans="1:5" s="10" customFormat="1" ht="33.75" x14ac:dyDescent="0.2">
      <c r="A188" s="17" t="s">
        <v>189</v>
      </c>
      <c r="B188" s="11" t="s">
        <v>831</v>
      </c>
      <c r="C188" s="19">
        <v>3762.3</v>
      </c>
      <c r="D188" s="19">
        <v>0</v>
      </c>
      <c r="E188" s="29">
        <f t="shared" si="2"/>
        <v>0</v>
      </c>
    </row>
    <row r="189" spans="1:5" s="10" customFormat="1" ht="33.75" x14ac:dyDescent="0.2">
      <c r="A189" s="17" t="s">
        <v>190</v>
      </c>
      <c r="B189" s="11" t="s">
        <v>832</v>
      </c>
      <c r="C189" s="19">
        <v>10156.5</v>
      </c>
      <c r="D189" s="19">
        <v>709.81656999999996</v>
      </c>
      <c r="E189" s="29">
        <f t="shared" si="2"/>
        <v>6.98879111898784</v>
      </c>
    </row>
    <row r="190" spans="1:5" s="10" customFormat="1" ht="33.75" x14ac:dyDescent="0.2">
      <c r="A190" s="17" t="s">
        <v>191</v>
      </c>
      <c r="B190" s="11" t="s">
        <v>833</v>
      </c>
      <c r="C190" s="19">
        <v>6623.3</v>
      </c>
      <c r="D190" s="19">
        <v>1329.58142</v>
      </c>
      <c r="E190" s="29">
        <f t="shared" si="2"/>
        <v>20.074304651759697</v>
      </c>
    </row>
    <row r="191" spans="1:5" s="10" customFormat="1" ht="33.75" x14ac:dyDescent="0.2">
      <c r="A191" s="17" t="s">
        <v>192</v>
      </c>
      <c r="B191" s="11" t="s">
        <v>834</v>
      </c>
      <c r="C191" s="19">
        <v>17.5</v>
      </c>
      <c r="D191" s="19">
        <v>0</v>
      </c>
      <c r="E191" s="29">
        <f t="shared" si="2"/>
        <v>0</v>
      </c>
    </row>
    <row r="192" spans="1:5" s="10" customFormat="1" ht="33.75" x14ac:dyDescent="0.2">
      <c r="A192" s="17" t="s">
        <v>193</v>
      </c>
      <c r="B192" s="11" t="s">
        <v>835</v>
      </c>
      <c r="C192" s="19">
        <v>1513</v>
      </c>
      <c r="D192" s="19">
        <v>59.143360000000001</v>
      </c>
      <c r="E192" s="29">
        <f t="shared" si="2"/>
        <v>3.9090125578321215</v>
      </c>
    </row>
    <row r="193" spans="1:5" s="10" customFormat="1" ht="56.25" x14ac:dyDescent="0.2">
      <c r="A193" s="17" t="s">
        <v>194</v>
      </c>
      <c r="B193" s="11" t="s">
        <v>836</v>
      </c>
      <c r="C193" s="19">
        <v>93732.027000000002</v>
      </c>
      <c r="D193" s="19">
        <v>7794.3411799999994</v>
      </c>
      <c r="E193" s="29">
        <f t="shared" si="2"/>
        <v>8.3155581176111752</v>
      </c>
    </row>
    <row r="194" spans="1:5" s="10" customFormat="1" ht="56.25" x14ac:dyDescent="0.2">
      <c r="A194" s="17" t="s">
        <v>195</v>
      </c>
      <c r="B194" s="11" t="s">
        <v>837</v>
      </c>
      <c r="C194" s="19">
        <v>93732.027000000002</v>
      </c>
      <c r="D194" s="19">
        <v>7794.3411799999994</v>
      </c>
      <c r="E194" s="29">
        <f t="shared" si="2"/>
        <v>8.3155581176111752</v>
      </c>
    </row>
    <row r="195" spans="1:5" s="10" customFormat="1" ht="67.5" x14ac:dyDescent="0.2">
      <c r="A195" s="17" t="s">
        <v>196</v>
      </c>
      <c r="B195" s="11" t="s">
        <v>838</v>
      </c>
      <c r="C195" s="19">
        <v>405</v>
      </c>
      <c r="D195" s="19">
        <v>64.78116</v>
      </c>
      <c r="E195" s="29">
        <f t="shared" si="2"/>
        <v>15.995348148148148</v>
      </c>
    </row>
    <row r="196" spans="1:5" s="10" customFormat="1" ht="56.25" x14ac:dyDescent="0.2">
      <c r="A196" s="17" t="s">
        <v>197</v>
      </c>
      <c r="B196" s="11" t="s">
        <v>839</v>
      </c>
      <c r="C196" s="19">
        <v>73531.962</v>
      </c>
      <c r="D196" s="19">
        <v>5512.5435399999997</v>
      </c>
      <c r="E196" s="29">
        <f t="shared" si="2"/>
        <v>7.4967992014139364</v>
      </c>
    </row>
    <row r="197" spans="1:5" s="10" customFormat="1" ht="56.25" x14ac:dyDescent="0.2">
      <c r="A197" s="17" t="s">
        <v>198</v>
      </c>
      <c r="B197" s="11" t="s">
        <v>840</v>
      </c>
      <c r="C197" s="19">
        <v>3030.8580000000002</v>
      </c>
      <c r="D197" s="19">
        <v>259.18207000000001</v>
      </c>
      <c r="E197" s="29">
        <f t="shared" si="2"/>
        <v>8.5514421988756979</v>
      </c>
    </row>
    <row r="198" spans="1:5" s="10" customFormat="1" ht="56.25" x14ac:dyDescent="0.2">
      <c r="A198" s="17" t="s">
        <v>199</v>
      </c>
      <c r="B198" s="11" t="s">
        <v>841</v>
      </c>
      <c r="C198" s="19">
        <v>3698.4969999999998</v>
      </c>
      <c r="D198" s="19">
        <v>247.43271999999999</v>
      </c>
      <c r="E198" s="29">
        <f t="shared" si="2"/>
        <v>6.6900884332203052</v>
      </c>
    </row>
    <row r="199" spans="1:5" s="10" customFormat="1" ht="56.25" x14ac:dyDescent="0.2">
      <c r="A199" s="17" t="s">
        <v>200</v>
      </c>
      <c r="B199" s="11" t="s">
        <v>842</v>
      </c>
      <c r="C199" s="19">
        <v>13065.71</v>
      </c>
      <c r="D199" s="19">
        <v>1710.4016899999999</v>
      </c>
      <c r="E199" s="29">
        <f t="shared" si="2"/>
        <v>13.090767283216909</v>
      </c>
    </row>
    <row r="200" spans="1:5" s="16" customFormat="1" ht="21" x14ac:dyDescent="0.15">
      <c r="A200" s="24" t="s">
        <v>201</v>
      </c>
      <c r="B200" s="15" t="s">
        <v>843</v>
      </c>
      <c r="C200" s="21">
        <v>369758.38</v>
      </c>
      <c r="D200" s="21">
        <v>77683.449260000009</v>
      </c>
      <c r="E200" s="20">
        <f t="shared" ref="E200:E261" si="3">D200/C200*100</f>
        <v>21.009246432765096</v>
      </c>
    </row>
    <row r="201" spans="1:5" s="10" customFormat="1" ht="11.25" x14ac:dyDescent="0.2">
      <c r="A201" s="17" t="s">
        <v>202</v>
      </c>
      <c r="B201" s="11" t="s">
        <v>844</v>
      </c>
      <c r="C201" s="19">
        <v>35584.080000000002</v>
      </c>
      <c r="D201" s="19">
        <v>29214.565879999998</v>
      </c>
      <c r="E201" s="29">
        <f t="shared" si="3"/>
        <v>82.100101730886394</v>
      </c>
    </row>
    <row r="202" spans="1:5" s="10" customFormat="1" ht="22.5" x14ac:dyDescent="0.2">
      <c r="A202" s="17" t="s">
        <v>203</v>
      </c>
      <c r="B202" s="11" t="s">
        <v>845</v>
      </c>
      <c r="C202" s="19">
        <v>13644.43</v>
      </c>
      <c r="D202" s="19">
        <v>760.42171999999994</v>
      </c>
      <c r="E202" s="29">
        <f t="shared" si="3"/>
        <v>5.5731292549413931</v>
      </c>
    </row>
    <row r="203" spans="1:5" s="10" customFormat="1" ht="11.25" x14ac:dyDescent="0.2">
      <c r="A203" s="17" t="s">
        <v>204</v>
      </c>
      <c r="B203" s="11" t="s">
        <v>846</v>
      </c>
      <c r="C203" s="19">
        <v>10306.68</v>
      </c>
      <c r="D203" s="19">
        <v>2225.9124300000003</v>
      </c>
      <c r="E203" s="29">
        <f t="shared" si="3"/>
        <v>21.596793826916137</v>
      </c>
    </row>
    <row r="204" spans="1:5" s="10" customFormat="1" ht="11.25" x14ac:dyDescent="0.2">
      <c r="A204" s="17" t="s">
        <v>205</v>
      </c>
      <c r="B204" s="11" t="s">
        <v>847</v>
      </c>
      <c r="C204" s="19">
        <v>11632.97</v>
      </c>
      <c r="D204" s="19">
        <v>26226.44051</v>
      </c>
      <c r="E204" s="29" t="s">
        <v>1565</v>
      </c>
    </row>
    <row r="205" spans="1:5" s="10" customFormat="1" ht="11.25" x14ac:dyDescent="0.2">
      <c r="A205" s="17" t="s">
        <v>206</v>
      </c>
      <c r="B205" s="11" t="s">
        <v>848</v>
      </c>
      <c r="C205" s="19">
        <v>8517.17</v>
      </c>
      <c r="D205" s="19">
        <v>25691.710360000001</v>
      </c>
      <c r="E205" s="29" t="s">
        <v>1565</v>
      </c>
    </row>
    <row r="206" spans="1:5" s="10" customFormat="1" ht="11.25" x14ac:dyDescent="0.2">
      <c r="A206" s="17" t="s">
        <v>207</v>
      </c>
      <c r="B206" s="11" t="s">
        <v>849</v>
      </c>
      <c r="C206" s="19">
        <v>3115.8</v>
      </c>
      <c r="D206" s="19">
        <v>534.73014999999998</v>
      </c>
      <c r="E206" s="29">
        <f t="shared" si="3"/>
        <v>17.161889402400664</v>
      </c>
    </row>
    <row r="207" spans="1:5" s="10" customFormat="1" ht="33.75" x14ac:dyDescent="0.2">
      <c r="A207" s="17" t="s">
        <v>208</v>
      </c>
      <c r="B207" s="11" t="s">
        <v>850</v>
      </c>
      <c r="C207" s="19">
        <v>0</v>
      </c>
      <c r="D207" s="19">
        <v>1.79122</v>
      </c>
      <c r="E207" s="29">
        <v>0</v>
      </c>
    </row>
    <row r="208" spans="1:5" s="10" customFormat="1" ht="11.25" x14ac:dyDescent="0.2">
      <c r="A208" s="17" t="s">
        <v>209</v>
      </c>
      <c r="B208" s="11" t="s">
        <v>851</v>
      </c>
      <c r="C208" s="19">
        <v>13161</v>
      </c>
      <c r="D208" s="19">
        <v>65.279899999999998</v>
      </c>
      <c r="E208" s="29">
        <f t="shared" si="3"/>
        <v>0.49601018159714305</v>
      </c>
    </row>
    <row r="209" spans="1:5" s="10" customFormat="1" ht="33.75" x14ac:dyDescent="0.2">
      <c r="A209" s="17" t="s">
        <v>210</v>
      </c>
      <c r="B209" s="11" t="s">
        <v>852</v>
      </c>
      <c r="C209" s="19">
        <v>12403</v>
      </c>
      <c r="D209" s="19">
        <v>12.9811</v>
      </c>
      <c r="E209" s="29">
        <f t="shared" si="3"/>
        <v>0.10466096912037409</v>
      </c>
    </row>
    <row r="210" spans="1:5" s="10" customFormat="1" ht="45" x14ac:dyDescent="0.2">
      <c r="A210" s="17" t="s">
        <v>211</v>
      </c>
      <c r="B210" s="11" t="s">
        <v>853</v>
      </c>
      <c r="C210" s="19">
        <v>12403</v>
      </c>
      <c r="D210" s="19">
        <v>12.9811</v>
      </c>
      <c r="E210" s="29">
        <f t="shared" si="3"/>
        <v>0.10466096912037409</v>
      </c>
    </row>
    <row r="211" spans="1:5" s="10" customFormat="1" ht="22.5" x14ac:dyDescent="0.2">
      <c r="A211" s="17" t="s">
        <v>212</v>
      </c>
      <c r="B211" s="11" t="s">
        <v>854</v>
      </c>
      <c r="C211" s="19">
        <v>53</v>
      </c>
      <c r="D211" s="19">
        <v>12.2988</v>
      </c>
      <c r="E211" s="29">
        <f t="shared" si="3"/>
        <v>23.205283018867924</v>
      </c>
    </row>
    <row r="212" spans="1:5" s="16" customFormat="1" ht="33.75" x14ac:dyDescent="0.2">
      <c r="A212" s="17" t="s">
        <v>213</v>
      </c>
      <c r="B212" s="11" t="s">
        <v>855</v>
      </c>
      <c r="C212" s="19">
        <v>605</v>
      </c>
      <c r="D212" s="19">
        <v>40</v>
      </c>
      <c r="E212" s="29">
        <f t="shared" si="3"/>
        <v>6.6115702479338845</v>
      </c>
    </row>
    <row r="213" spans="1:5" s="10" customFormat="1" ht="45" x14ac:dyDescent="0.2">
      <c r="A213" s="17" t="s">
        <v>214</v>
      </c>
      <c r="B213" s="11" t="s">
        <v>856</v>
      </c>
      <c r="C213" s="19">
        <v>605</v>
      </c>
      <c r="D213" s="19">
        <v>40</v>
      </c>
      <c r="E213" s="29">
        <f t="shared" si="3"/>
        <v>6.6115702479338845</v>
      </c>
    </row>
    <row r="214" spans="1:5" s="10" customFormat="1" ht="22.5" x14ac:dyDescent="0.2">
      <c r="A214" s="17" t="s">
        <v>215</v>
      </c>
      <c r="B214" s="11" t="s">
        <v>857</v>
      </c>
      <c r="C214" s="19">
        <v>100</v>
      </c>
      <c r="D214" s="19">
        <v>0</v>
      </c>
      <c r="E214" s="29">
        <f t="shared" si="3"/>
        <v>0</v>
      </c>
    </row>
    <row r="215" spans="1:5" s="16" customFormat="1" ht="22.5" x14ac:dyDescent="0.2">
      <c r="A215" s="17" t="s">
        <v>216</v>
      </c>
      <c r="B215" s="11" t="s">
        <v>858</v>
      </c>
      <c r="C215" s="19">
        <v>100</v>
      </c>
      <c r="D215" s="19">
        <v>0</v>
      </c>
      <c r="E215" s="29">
        <f t="shared" si="3"/>
        <v>0</v>
      </c>
    </row>
    <row r="216" spans="1:5" s="10" customFormat="1" ht="11.25" x14ac:dyDescent="0.2">
      <c r="A216" s="17" t="s">
        <v>217</v>
      </c>
      <c r="B216" s="11" t="s">
        <v>859</v>
      </c>
      <c r="C216" s="19">
        <v>321013.3</v>
      </c>
      <c r="D216" s="19">
        <v>48403.603479999998</v>
      </c>
      <c r="E216" s="29">
        <f t="shared" si="3"/>
        <v>15.078379456552113</v>
      </c>
    </row>
    <row r="217" spans="1:5" s="10" customFormat="1" ht="11.25" x14ac:dyDescent="0.2">
      <c r="A217" s="17" t="s">
        <v>218</v>
      </c>
      <c r="B217" s="11" t="s">
        <v>860</v>
      </c>
      <c r="C217" s="19">
        <v>321013.3</v>
      </c>
      <c r="D217" s="19">
        <v>48403.603479999998</v>
      </c>
      <c r="E217" s="29">
        <f t="shared" si="3"/>
        <v>15.078379456552113</v>
      </c>
    </row>
    <row r="218" spans="1:5" s="10" customFormat="1" ht="33.75" x14ac:dyDescent="0.2">
      <c r="A218" s="17" t="s">
        <v>219</v>
      </c>
      <c r="B218" s="11" t="s">
        <v>861</v>
      </c>
      <c r="C218" s="19">
        <v>12505</v>
      </c>
      <c r="D218" s="19">
        <v>2.6459999999999999</v>
      </c>
      <c r="E218" s="29">
        <v>0</v>
      </c>
    </row>
    <row r="219" spans="1:5" s="10" customFormat="1" ht="22.5" x14ac:dyDescent="0.2">
      <c r="A219" s="17" t="s">
        <v>220</v>
      </c>
      <c r="B219" s="11" t="s">
        <v>862</v>
      </c>
      <c r="C219" s="19">
        <v>284079.2</v>
      </c>
      <c r="D219" s="19">
        <v>45389.103880000002</v>
      </c>
      <c r="E219" s="29">
        <f t="shared" si="3"/>
        <v>15.977623099473668</v>
      </c>
    </row>
    <row r="220" spans="1:5" s="10" customFormat="1" ht="33.75" x14ac:dyDescent="0.2">
      <c r="A220" s="17" t="s">
        <v>221</v>
      </c>
      <c r="B220" s="11" t="s">
        <v>863</v>
      </c>
      <c r="C220" s="19">
        <v>24429.1</v>
      </c>
      <c r="D220" s="19">
        <v>3011.8535999999999</v>
      </c>
      <c r="E220" s="29">
        <f t="shared" si="3"/>
        <v>12.328958496219673</v>
      </c>
    </row>
    <row r="221" spans="1:5" s="16" customFormat="1" ht="21" x14ac:dyDescent="0.15">
      <c r="A221" s="24" t="s">
        <v>222</v>
      </c>
      <c r="B221" s="15" t="s">
        <v>864</v>
      </c>
      <c r="C221" s="21">
        <v>2390725.1114499997</v>
      </c>
      <c r="D221" s="21">
        <v>52991.915380000006</v>
      </c>
      <c r="E221" s="20">
        <f t="shared" si="3"/>
        <v>2.2165624615813675</v>
      </c>
    </row>
    <row r="222" spans="1:5" s="10" customFormat="1" ht="11.25" x14ac:dyDescent="0.2">
      <c r="A222" s="17" t="s">
        <v>223</v>
      </c>
      <c r="B222" s="11" t="s">
        <v>865</v>
      </c>
      <c r="C222" s="19">
        <v>68963.804999999993</v>
      </c>
      <c r="D222" s="19">
        <v>7426.9073600000002</v>
      </c>
      <c r="E222" s="29">
        <f t="shared" si="3"/>
        <v>10.769283046374834</v>
      </c>
    </row>
    <row r="223" spans="1:5" s="10" customFormat="1" ht="33.75" x14ac:dyDescent="0.2">
      <c r="A223" s="17" t="s">
        <v>224</v>
      </c>
      <c r="B223" s="11" t="s">
        <v>866</v>
      </c>
      <c r="C223" s="19">
        <v>14</v>
      </c>
      <c r="D223" s="19">
        <v>1.4</v>
      </c>
      <c r="E223" s="29">
        <f t="shared" si="3"/>
        <v>10</v>
      </c>
    </row>
    <row r="224" spans="1:5" s="10" customFormat="1" ht="22.5" x14ac:dyDescent="0.2">
      <c r="A224" s="17" t="s">
        <v>225</v>
      </c>
      <c r="B224" s="11" t="s">
        <v>867</v>
      </c>
      <c r="C224" s="19">
        <v>481.3</v>
      </c>
      <c r="D224" s="19">
        <v>69.789000000000001</v>
      </c>
      <c r="E224" s="29">
        <f t="shared" si="3"/>
        <v>14.500103885310617</v>
      </c>
    </row>
    <row r="225" spans="1:5" s="10" customFormat="1" ht="22.5" x14ac:dyDescent="0.2">
      <c r="A225" s="17" t="s">
        <v>226</v>
      </c>
      <c r="B225" s="11" t="s">
        <v>868</v>
      </c>
      <c r="C225" s="19">
        <v>2</v>
      </c>
      <c r="D225" s="19">
        <v>0.1</v>
      </c>
      <c r="E225" s="29">
        <f t="shared" si="3"/>
        <v>5</v>
      </c>
    </row>
    <row r="226" spans="1:5" s="10" customFormat="1" ht="22.5" x14ac:dyDescent="0.2">
      <c r="A226" s="17" t="s">
        <v>227</v>
      </c>
      <c r="B226" s="11" t="s">
        <v>869</v>
      </c>
      <c r="C226" s="19">
        <v>22.6</v>
      </c>
      <c r="D226" s="19">
        <v>12.45</v>
      </c>
      <c r="E226" s="29">
        <f t="shared" si="3"/>
        <v>55.088495575221231</v>
      </c>
    </row>
    <row r="227" spans="1:5" s="10" customFormat="1" ht="56.25" x14ac:dyDescent="0.2">
      <c r="A227" s="17" t="s">
        <v>228</v>
      </c>
      <c r="B227" s="11" t="s">
        <v>870</v>
      </c>
      <c r="C227" s="19">
        <v>22.6</v>
      </c>
      <c r="D227" s="19">
        <v>12.45</v>
      </c>
      <c r="E227" s="29">
        <f t="shared" si="3"/>
        <v>55.088495575221231</v>
      </c>
    </row>
    <row r="228" spans="1:5" s="10" customFormat="1" ht="22.5" x14ac:dyDescent="0.2">
      <c r="A228" s="17" t="s">
        <v>229</v>
      </c>
      <c r="B228" s="11" t="s">
        <v>871</v>
      </c>
      <c r="C228" s="19">
        <v>166.8</v>
      </c>
      <c r="D228" s="19">
        <v>0</v>
      </c>
      <c r="E228" s="29">
        <f t="shared" si="3"/>
        <v>0</v>
      </c>
    </row>
    <row r="229" spans="1:5" s="10" customFormat="1" ht="45" x14ac:dyDescent="0.2">
      <c r="A229" s="17" t="s">
        <v>230</v>
      </c>
      <c r="B229" s="11" t="s">
        <v>872</v>
      </c>
      <c r="C229" s="19">
        <v>166.8</v>
      </c>
      <c r="D229" s="19">
        <v>0</v>
      </c>
      <c r="E229" s="29">
        <f t="shared" si="3"/>
        <v>0</v>
      </c>
    </row>
    <row r="230" spans="1:5" s="10" customFormat="1" ht="11.25" x14ac:dyDescent="0.2">
      <c r="A230" s="17" t="s">
        <v>231</v>
      </c>
      <c r="B230" s="11" t="s">
        <v>873</v>
      </c>
      <c r="C230" s="19">
        <v>68277.104999999996</v>
      </c>
      <c r="D230" s="19">
        <v>7343.1683600000006</v>
      </c>
      <c r="E230" s="29">
        <f t="shared" si="3"/>
        <v>10.754949788805487</v>
      </c>
    </row>
    <row r="231" spans="1:5" s="10" customFormat="1" ht="22.5" x14ac:dyDescent="0.2">
      <c r="A231" s="17" t="s">
        <v>232</v>
      </c>
      <c r="B231" s="11" t="s">
        <v>874</v>
      </c>
      <c r="C231" s="19">
        <v>42174.9</v>
      </c>
      <c r="D231" s="19">
        <v>2600.4389700000002</v>
      </c>
      <c r="E231" s="29">
        <f t="shared" si="3"/>
        <v>6.1658450168228027</v>
      </c>
    </row>
    <row r="232" spans="1:5" s="10" customFormat="1" ht="22.5" x14ac:dyDescent="0.2">
      <c r="A232" s="17" t="s">
        <v>233</v>
      </c>
      <c r="B232" s="11" t="s">
        <v>875</v>
      </c>
      <c r="C232" s="19">
        <v>7776.9080000000004</v>
      </c>
      <c r="D232" s="19">
        <v>1857.19418</v>
      </c>
      <c r="E232" s="29">
        <f t="shared" si="3"/>
        <v>23.880881450571355</v>
      </c>
    </row>
    <row r="233" spans="1:5" s="10" customFormat="1" ht="22.5" x14ac:dyDescent="0.2">
      <c r="A233" s="17" t="s">
        <v>234</v>
      </c>
      <c r="B233" s="11" t="s">
        <v>876</v>
      </c>
      <c r="C233" s="19">
        <v>12614.496999999999</v>
      </c>
      <c r="D233" s="19">
        <v>2011.4669899999999</v>
      </c>
      <c r="E233" s="29">
        <f t="shared" si="3"/>
        <v>15.945677342505215</v>
      </c>
    </row>
    <row r="234" spans="1:5" s="10" customFormat="1" ht="22.5" x14ac:dyDescent="0.2">
      <c r="A234" s="17" t="s">
        <v>235</v>
      </c>
      <c r="B234" s="11" t="s">
        <v>877</v>
      </c>
      <c r="C234" s="19">
        <v>3947.1</v>
      </c>
      <c r="D234" s="19">
        <v>446.33499</v>
      </c>
      <c r="E234" s="29">
        <f t="shared" si="3"/>
        <v>11.307922018697273</v>
      </c>
    </row>
    <row r="235" spans="1:5" s="10" customFormat="1" ht="22.5" x14ac:dyDescent="0.2">
      <c r="A235" s="17" t="s">
        <v>236</v>
      </c>
      <c r="B235" s="11" t="s">
        <v>878</v>
      </c>
      <c r="C235" s="19">
        <v>1763.7</v>
      </c>
      <c r="D235" s="19">
        <v>427.73322999999999</v>
      </c>
      <c r="E235" s="29">
        <f t="shared" si="3"/>
        <v>24.252040029483471</v>
      </c>
    </row>
    <row r="236" spans="1:5" s="10" customFormat="1" ht="11.25" x14ac:dyDescent="0.2">
      <c r="A236" s="17" t="s">
        <v>237</v>
      </c>
      <c r="B236" s="11" t="s">
        <v>879</v>
      </c>
      <c r="C236" s="19">
        <v>2321761.30645</v>
      </c>
      <c r="D236" s="19">
        <v>45565.008020000001</v>
      </c>
      <c r="E236" s="29">
        <f t="shared" si="3"/>
        <v>1.9625190536778057</v>
      </c>
    </row>
    <row r="237" spans="1:5" s="10" customFormat="1" ht="22.5" x14ac:dyDescent="0.2">
      <c r="A237" s="17" t="s">
        <v>238</v>
      </c>
      <c r="B237" s="11" t="s">
        <v>880</v>
      </c>
      <c r="C237" s="19">
        <v>37463.525219999996</v>
      </c>
      <c r="D237" s="19">
        <v>1248.50216</v>
      </c>
      <c r="E237" s="29">
        <f t="shared" si="3"/>
        <v>3.3325805638105943</v>
      </c>
    </row>
    <row r="238" spans="1:5" s="10" customFormat="1" ht="22.5" x14ac:dyDescent="0.2">
      <c r="A238" s="17" t="s">
        <v>239</v>
      </c>
      <c r="B238" s="11" t="s">
        <v>881</v>
      </c>
      <c r="C238" s="19">
        <v>6619.2</v>
      </c>
      <c r="D238" s="19">
        <v>760.91575999999998</v>
      </c>
      <c r="E238" s="29">
        <f t="shared" si="3"/>
        <v>11.495584964950448</v>
      </c>
    </row>
    <row r="239" spans="1:5" s="10" customFormat="1" ht="22.5" x14ac:dyDescent="0.2">
      <c r="A239" s="17" t="s">
        <v>240</v>
      </c>
      <c r="B239" s="11" t="s">
        <v>882</v>
      </c>
      <c r="C239" s="19">
        <v>16985.95478</v>
      </c>
      <c r="D239" s="19">
        <v>33.538080000000001</v>
      </c>
      <c r="E239" s="29">
        <f t="shared" si="3"/>
        <v>0.19744595128375822</v>
      </c>
    </row>
    <row r="240" spans="1:5" s="10" customFormat="1" ht="22.5" x14ac:dyDescent="0.2">
      <c r="A240" s="17" t="s">
        <v>241</v>
      </c>
      <c r="B240" s="11" t="s">
        <v>883</v>
      </c>
      <c r="C240" s="19">
        <v>2914.9704400000001</v>
      </c>
      <c r="D240" s="19">
        <v>153.96373</v>
      </c>
      <c r="E240" s="29">
        <f t="shared" si="3"/>
        <v>5.281828175245578</v>
      </c>
    </row>
    <row r="241" spans="1:5" s="10" customFormat="1" ht="22.5" x14ac:dyDescent="0.2">
      <c r="A241" s="17" t="s">
        <v>242</v>
      </c>
      <c r="B241" s="11" t="s">
        <v>884</v>
      </c>
      <c r="C241" s="19">
        <v>9295.2000000000007</v>
      </c>
      <c r="D241" s="19">
        <v>248.76516000000001</v>
      </c>
      <c r="E241" s="29">
        <f t="shared" si="3"/>
        <v>2.6762754970307254</v>
      </c>
    </row>
    <row r="242" spans="1:5" s="10" customFormat="1" ht="22.5" x14ac:dyDescent="0.2">
      <c r="A242" s="17" t="s">
        <v>243</v>
      </c>
      <c r="B242" s="11" t="s">
        <v>885</v>
      </c>
      <c r="C242" s="19">
        <v>1648.2</v>
      </c>
      <c r="D242" s="19">
        <v>51.319429999999997</v>
      </c>
      <c r="E242" s="29">
        <f t="shared" si="3"/>
        <v>3.1136652105327021</v>
      </c>
    </row>
    <row r="243" spans="1:5" s="10" customFormat="1" ht="11.25" x14ac:dyDescent="0.2">
      <c r="A243" s="17" t="s">
        <v>244</v>
      </c>
      <c r="B243" s="11" t="s">
        <v>886</v>
      </c>
      <c r="C243" s="19">
        <v>2284297.7812299998</v>
      </c>
      <c r="D243" s="19">
        <v>44316.505859999997</v>
      </c>
      <c r="E243" s="29">
        <f t="shared" si="3"/>
        <v>1.9400494201827483</v>
      </c>
    </row>
    <row r="244" spans="1:5" s="10" customFormat="1" ht="22.5" x14ac:dyDescent="0.2">
      <c r="A244" s="17" t="s">
        <v>245</v>
      </c>
      <c r="B244" s="11" t="s">
        <v>887</v>
      </c>
      <c r="C244" s="19">
        <v>2257841.4</v>
      </c>
      <c r="D244" s="19">
        <v>38191.953030000004</v>
      </c>
      <c r="E244" s="29">
        <f t="shared" si="3"/>
        <v>1.6915250570744254</v>
      </c>
    </row>
    <row r="245" spans="1:5" s="10" customFormat="1" ht="11.25" x14ac:dyDescent="0.2">
      <c r="A245" s="17" t="s">
        <v>246</v>
      </c>
      <c r="B245" s="11" t="s">
        <v>888</v>
      </c>
      <c r="C245" s="19">
        <v>24334.696250000001</v>
      </c>
      <c r="D245" s="19">
        <v>5549.1733899999999</v>
      </c>
      <c r="E245" s="29">
        <f t="shared" si="3"/>
        <v>22.803544917886533</v>
      </c>
    </row>
    <row r="246" spans="1:5" s="10" customFormat="1" ht="22.5" x14ac:dyDescent="0.2">
      <c r="A246" s="17" t="s">
        <v>247</v>
      </c>
      <c r="B246" s="11" t="s">
        <v>889</v>
      </c>
      <c r="C246" s="19">
        <v>1386.7849799999999</v>
      </c>
      <c r="D246" s="19">
        <v>396.27143000000001</v>
      </c>
      <c r="E246" s="29">
        <f t="shared" si="3"/>
        <v>28.574828521722239</v>
      </c>
    </row>
    <row r="247" spans="1:5" s="10" customFormat="1" ht="11.25" x14ac:dyDescent="0.2">
      <c r="A247" s="17" t="s">
        <v>248</v>
      </c>
      <c r="B247" s="11" t="s">
        <v>890</v>
      </c>
      <c r="C247" s="19">
        <v>135.1</v>
      </c>
      <c r="D247" s="19">
        <v>18.792369999999998</v>
      </c>
      <c r="E247" s="29">
        <f t="shared" si="3"/>
        <v>13.909970392301998</v>
      </c>
    </row>
    <row r="248" spans="1:5" s="10" customFormat="1" ht="11.25" x14ac:dyDescent="0.2">
      <c r="A248" s="17" t="s">
        <v>249</v>
      </c>
      <c r="B248" s="11" t="s">
        <v>891</v>
      </c>
      <c r="C248" s="19">
        <v>599.79999999999995</v>
      </c>
      <c r="D248" s="19">
        <v>160.31564</v>
      </c>
      <c r="E248" s="29">
        <f t="shared" si="3"/>
        <v>26.728182727575859</v>
      </c>
    </row>
    <row r="249" spans="1:5" s="10" customFormat="1" ht="22.5" x14ac:dyDescent="0.2">
      <c r="A249" s="17" t="s">
        <v>250</v>
      </c>
      <c r="B249" s="11" t="s">
        <v>892</v>
      </c>
      <c r="C249" s="19">
        <v>0</v>
      </c>
      <c r="D249" s="19">
        <v>0</v>
      </c>
      <c r="E249" s="29">
        <v>0</v>
      </c>
    </row>
    <row r="250" spans="1:5" s="16" customFormat="1" ht="21" x14ac:dyDescent="0.15">
      <c r="A250" s="24" t="s">
        <v>251</v>
      </c>
      <c r="B250" s="15" t="s">
        <v>893</v>
      </c>
      <c r="C250" s="21">
        <v>915591.80087000004</v>
      </c>
      <c r="D250" s="21">
        <v>104342.57137000001</v>
      </c>
      <c r="E250" s="20">
        <f t="shared" si="3"/>
        <v>11.396188920745375</v>
      </c>
    </row>
    <row r="251" spans="1:5" s="10" customFormat="1" ht="11.25" x14ac:dyDescent="0.2">
      <c r="A251" s="17" t="s">
        <v>252</v>
      </c>
      <c r="B251" s="11" t="s">
        <v>894</v>
      </c>
      <c r="C251" s="19">
        <v>2606</v>
      </c>
      <c r="D251" s="19">
        <v>564</v>
      </c>
      <c r="E251" s="29">
        <f t="shared" si="3"/>
        <v>21.642363775901767</v>
      </c>
    </row>
    <row r="252" spans="1:5" s="10" customFormat="1" ht="22.5" x14ac:dyDescent="0.2">
      <c r="A252" s="17" t="s">
        <v>253</v>
      </c>
      <c r="B252" s="11" t="s">
        <v>895</v>
      </c>
      <c r="C252" s="19">
        <v>2606</v>
      </c>
      <c r="D252" s="19">
        <v>564</v>
      </c>
      <c r="E252" s="29">
        <f t="shared" si="3"/>
        <v>21.642363775901767</v>
      </c>
    </row>
    <row r="253" spans="1:5" s="10" customFormat="1" ht="56.25" x14ac:dyDescent="0.2">
      <c r="A253" s="17" t="s">
        <v>254</v>
      </c>
      <c r="B253" s="11" t="s">
        <v>896</v>
      </c>
      <c r="C253" s="19">
        <v>220984.6</v>
      </c>
      <c r="D253" s="19">
        <v>30867.642390000001</v>
      </c>
      <c r="E253" s="29">
        <f t="shared" si="3"/>
        <v>13.968232351937646</v>
      </c>
    </row>
    <row r="254" spans="1:5" s="10" customFormat="1" ht="78.75" x14ac:dyDescent="0.2">
      <c r="A254" s="17" t="s">
        <v>255</v>
      </c>
      <c r="B254" s="11" t="s">
        <v>897</v>
      </c>
      <c r="C254" s="19">
        <v>151.1</v>
      </c>
      <c r="D254" s="19">
        <v>0</v>
      </c>
      <c r="E254" s="29">
        <f t="shared" si="3"/>
        <v>0</v>
      </c>
    </row>
    <row r="255" spans="1:5" s="10" customFormat="1" ht="67.5" x14ac:dyDescent="0.2">
      <c r="A255" s="17" t="s">
        <v>256</v>
      </c>
      <c r="B255" s="11" t="s">
        <v>898</v>
      </c>
      <c r="C255" s="19">
        <v>133</v>
      </c>
      <c r="D255" s="19">
        <v>37.3947</v>
      </c>
      <c r="E255" s="29">
        <f t="shared" si="3"/>
        <v>28.116315789473685</v>
      </c>
    </row>
    <row r="256" spans="1:5" s="10" customFormat="1" ht="67.5" x14ac:dyDescent="0.2">
      <c r="A256" s="17" t="s">
        <v>257</v>
      </c>
      <c r="B256" s="11" t="s">
        <v>899</v>
      </c>
      <c r="C256" s="19">
        <v>151.1</v>
      </c>
      <c r="D256" s="19">
        <v>0</v>
      </c>
      <c r="E256" s="29">
        <f t="shared" si="3"/>
        <v>0</v>
      </c>
    </row>
    <row r="257" spans="1:5" s="10" customFormat="1" ht="67.5" x14ac:dyDescent="0.2">
      <c r="A257" s="17" t="s">
        <v>258</v>
      </c>
      <c r="B257" s="11" t="s">
        <v>900</v>
      </c>
      <c r="C257" s="19">
        <v>133</v>
      </c>
      <c r="D257" s="19">
        <v>37.3947</v>
      </c>
      <c r="E257" s="29">
        <f t="shared" si="3"/>
        <v>28.116315789473685</v>
      </c>
    </row>
    <row r="258" spans="1:5" s="10" customFormat="1" ht="67.5" x14ac:dyDescent="0.2">
      <c r="A258" s="17" t="s">
        <v>259</v>
      </c>
      <c r="B258" s="11" t="s">
        <v>901</v>
      </c>
      <c r="C258" s="19">
        <v>208530</v>
      </c>
      <c r="D258" s="19">
        <v>30771.910459999999</v>
      </c>
      <c r="E258" s="29">
        <f t="shared" si="3"/>
        <v>14.756586802858102</v>
      </c>
    </row>
    <row r="259" spans="1:5" s="10" customFormat="1" ht="56.25" x14ac:dyDescent="0.2">
      <c r="A259" s="17" t="s">
        <v>260</v>
      </c>
      <c r="B259" s="11" t="s">
        <v>902</v>
      </c>
      <c r="C259" s="19">
        <v>0</v>
      </c>
      <c r="D259" s="19">
        <v>39.161799999999999</v>
      </c>
      <c r="E259" s="29">
        <v>0</v>
      </c>
    </row>
    <row r="260" spans="1:5" s="10" customFormat="1" ht="56.25" x14ac:dyDescent="0.2">
      <c r="A260" s="17" t="s">
        <v>261</v>
      </c>
      <c r="B260" s="11" t="s">
        <v>903</v>
      </c>
      <c r="C260" s="19">
        <v>0</v>
      </c>
      <c r="D260" s="19">
        <v>11.1005</v>
      </c>
      <c r="E260" s="29">
        <v>0</v>
      </c>
    </row>
    <row r="261" spans="1:5" s="10" customFormat="1" ht="67.5" x14ac:dyDescent="0.2">
      <c r="A261" s="17" t="s">
        <v>262</v>
      </c>
      <c r="B261" s="11" t="s">
        <v>904</v>
      </c>
      <c r="C261" s="19">
        <v>208530</v>
      </c>
      <c r="D261" s="19">
        <v>30771.910459999999</v>
      </c>
      <c r="E261" s="29">
        <f t="shared" si="3"/>
        <v>14.756586802858102</v>
      </c>
    </row>
    <row r="262" spans="1:5" s="10" customFormat="1" ht="67.5" x14ac:dyDescent="0.2">
      <c r="A262" s="17" t="s">
        <v>263</v>
      </c>
      <c r="B262" s="11" t="s">
        <v>905</v>
      </c>
      <c r="C262" s="19">
        <v>0</v>
      </c>
      <c r="D262" s="19">
        <v>28.061299999999999</v>
      </c>
      <c r="E262" s="29">
        <v>0</v>
      </c>
    </row>
    <row r="263" spans="1:5" s="10" customFormat="1" ht="67.5" x14ac:dyDescent="0.2">
      <c r="A263" s="17" t="s">
        <v>264</v>
      </c>
      <c r="B263" s="11" t="s">
        <v>906</v>
      </c>
      <c r="C263" s="19">
        <v>7029.8</v>
      </c>
      <c r="D263" s="19">
        <v>-42.416269999999997</v>
      </c>
      <c r="E263" s="29">
        <v>0</v>
      </c>
    </row>
    <row r="264" spans="1:5" s="10" customFormat="1" ht="56.25" x14ac:dyDescent="0.2">
      <c r="A264" s="17" t="s">
        <v>265</v>
      </c>
      <c r="B264" s="11" t="s">
        <v>907</v>
      </c>
      <c r="C264" s="19">
        <v>0</v>
      </c>
      <c r="D264" s="19">
        <v>50.8155</v>
      </c>
      <c r="E264" s="29">
        <v>0</v>
      </c>
    </row>
    <row r="265" spans="1:5" s="10" customFormat="1" ht="67.5" x14ac:dyDescent="0.2">
      <c r="A265" s="17" t="s">
        <v>266</v>
      </c>
      <c r="B265" s="11" t="s">
        <v>908</v>
      </c>
      <c r="C265" s="19">
        <v>4903</v>
      </c>
      <c r="D265" s="19">
        <v>6.7759999999999998</v>
      </c>
      <c r="E265" s="29">
        <f t="shared" ref="E265:E327" si="4">D265/C265*100</f>
        <v>0.13820110136651029</v>
      </c>
    </row>
    <row r="266" spans="1:5" s="10" customFormat="1" ht="56.25" x14ac:dyDescent="0.2">
      <c r="A266" s="17" t="s">
        <v>267</v>
      </c>
      <c r="B266" s="11" t="s">
        <v>909</v>
      </c>
      <c r="C266" s="19">
        <v>0</v>
      </c>
      <c r="D266" s="19">
        <v>4.0001999999999995</v>
      </c>
      <c r="E266" s="29">
        <v>0</v>
      </c>
    </row>
    <row r="267" spans="1:5" s="10" customFormat="1" ht="67.5" x14ac:dyDescent="0.2">
      <c r="A267" s="17" t="s">
        <v>268</v>
      </c>
      <c r="B267" s="11" t="s">
        <v>910</v>
      </c>
      <c r="C267" s="19">
        <v>237.7</v>
      </c>
      <c r="D267" s="19">
        <v>0</v>
      </c>
      <c r="E267" s="29">
        <f t="shared" si="4"/>
        <v>0</v>
      </c>
    </row>
    <row r="268" spans="1:5" s="10" customFormat="1" ht="67.5" x14ac:dyDescent="0.2">
      <c r="A268" s="17" t="s">
        <v>269</v>
      </c>
      <c r="B268" s="11" t="s">
        <v>911</v>
      </c>
      <c r="C268" s="19">
        <v>7029.8</v>
      </c>
      <c r="D268" s="19">
        <v>-42.416269999999997</v>
      </c>
      <c r="E268" s="29">
        <v>0</v>
      </c>
    </row>
    <row r="269" spans="1:5" s="10" customFormat="1" ht="67.5" x14ac:dyDescent="0.2">
      <c r="A269" s="17" t="s">
        <v>270</v>
      </c>
      <c r="B269" s="11" t="s">
        <v>912</v>
      </c>
      <c r="C269" s="19">
        <v>0</v>
      </c>
      <c r="D269" s="19">
        <v>50.8155</v>
      </c>
      <c r="E269" s="29">
        <v>0</v>
      </c>
    </row>
    <row r="270" spans="1:5" s="10" customFormat="1" ht="67.5" x14ac:dyDescent="0.2">
      <c r="A270" s="17" t="s">
        <v>271</v>
      </c>
      <c r="B270" s="11" t="s">
        <v>913</v>
      </c>
      <c r="C270" s="19">
        <v>4903</v>
      </c>
      <c r="D270" s="19">
        <v>6.7759999999999998</v>
      </c>
      <c r="E270" s="29">
        <f t="shared" si="4"/>
        <v>0.13820110136651029</v>
      </c>
    </row>
    <row r="271" spans="1:5" s="16" customFormat="1" ht="67.5" x14ac:dyDescent="0.2">
      <c r="A271" s="17" t="s">
        <v>272</v>
      </c>
      <c r="B271" s="11" t="s">
        <v>914</v>
      </c>
      <c r="C271" s="19">
        <v>0</v>
      </c>
      <c r="D271" s="19">
        <v>4.0001999999999995</v>
      </c>
      <c r="E271" s="29">
        <v>0</v>
      </c>
    </row>
    <row r="272" spans="1:5" s="10" customFormat="1" ht="67.5" x14ac:dyDescent="0.2">
      <c r="A272" s="17" t="s">
        <v>273</v>
      </c>
      <c r="B272" s="11" t="s">
        <v>915</v>
      </c>
      <c r="C272" s="19">
        <v>237.7</v>
      </c>
      <c r="D272" s="19">
        <v>0</v>
      </c>
      <c r="E272" s="29">
        <f t="shared" si="4"/>
        <v>0</v>
      </c>
    </row>
    <row r="273" spans="1:5" s="10" customFormat="1" ht="22.5" x14ac:dyDescent="0.2">
      <c r="A273" s="17" t="s">
        <v>274</v>
      </c>
      <c r="B273" s="11" t="s">
        <v>916</v>
      </c>
      <c r="C273" s="19">
        <v>328529.44799999997</v>
      </c>
      <c r="D273" s="19">
        <v>45904.172659999997</v>
      </c>
      <c r="E273" s="29">
        <f t="shared" si="4"/>
        <v>13.972620396574008</v>
      </c>
    </row>
    <row r="274" spans="1:5" s="10" customFormat="1" ht="22.5" x14ac:dyDescent="0.2">
      <c r="A274" s="17" t="s">
        <v>275</v>
      </c>
      <c r="B274" s="11" t="s">
        <v>917</v>
      </c>
      <c r="C274" s="19">
        <v>149915.4</v>
      </c>
      <c r="D274" s="19">
        <v>30553.28989</v>
      </c>
      <c r="E274" s="29">
        <f t="shared" si="4"/>
        <v>20.380354446574536</v>
      </c>
    </row>
    <row r="275" spans="1:5" s="10" customFormat="1" ht="33.75" x14ac:dyDescent="0.2">
      <c r="A275" s="17" t="s">
        <v>276</v>
      </c>
      <c r="B275" s="11" t="s">
        <v>918</v>
      </c>
      <c r="C275" s="19">
        <v>52459.4</v>
      </c>
      <c r="D275" s="19">
        <v>9576.1720600000008</v>
      </c>
      <c r="E275" s="29">
        <f t="shared" si="4"/>
        <v>18.254444503749568</v>
      </c>
    </row>
    <row r="276" spans="1:5" s="10" customFormat="1" ht="45" x14ac:dyDescent="0.2">
      <c r="A276" s="17" t="s">
        <v>277</v>
      </c>
      <c r="B276" s="11" t="s">
        <v>919</v>
      </c>
      <c r="C276" s="19">
        <v>82846.5</v>
      </c>
      <c r="D276" s="19">
        <v>16011.898429999999</v>
      </c>
      <c r="E276" s="29">
        <f t="shared" si="4"/>
        <v>19.327187545641639</v>
      </c>
    </row>
    <row r="277" spans="1:5" s="10" customFormat="1" ht="33.75" x14ac:dyDescent="0.2">
      <c r="A277" s="17" t="s">
        <v>278</v>
      </c>
      <c r="B277" s="11" t="s">
        <v>920</v>
      </c>
      <c r="C277" s="19">
        <v>14609.5</v>
      </c>
      <c r="D277" s="19">
        <v>4965.2194</v>
      </c>
      <c r="E277" s="29">
        <f t="shared" si="4"/>
        <v>33.986237722030189</v>
      </c>
    </row>
    <row r="278" spans="1:5" s="10" customFormat="1" ht="33.75" x14ac:dyDescent="0.2">
      <c r="A278" s="17" t="s">
        <v>279</v>
      </c>
      <c r="B278" s="11" t="s">
        <v>921</v>
      </c>
      <c r="C278" s="19">
        <v>178614.04800000001</v>
      </c>
      <c r="D278" s="19">
        <v>15350.88277</v>
      </c>
      <c r="E278" s="29">
        <f t="shared" si="4"/>
        <v>8.5944431257725036</v>
      </c>
    </row>
    <row r="279" spans="1:5" s="10" customFormat="1" ht="45" x14ac:dyDescent="0.2">
      <c r="A279" s="17" t="s">
        <v>280</v>
      </c>
      <c r="B279" s="11" t="s">
        <v>922</v>
      </c>
      <c r="C279" s="19">
        <v>0</v>
      </c>
      <c r="D279" s="19">
        <v>0.97933999999999999</v>
      </c>
      <c r="E279" s="29">
        <v>0</v>
      </c>
    </row>
    <row r="280" spans="1:5" s="10" customFormat="1" ht="33.75" x14ac:dyDescent="0.2">
      <c r="A280" s="17" t="s">
        <v>281</v>
      </c>
      <c r="B280" s="11" t="s">
        <v>923</v>
      </c>
      <c r="C280" s="19">
        <v>17917.599999999999</v>
      </c>
      <c r="D280" s="19">
        <v>6830.6374800000003</v>
      </c>
      <c r="E280" s="29">
        <f t="shared" si="4"/>
        <v>38.122502344063939</v>
      </c>
    </row>
    <row r="281" spans="1:5" s="10" customFormat="1" ht="33.75" x14ac:dyDescent="0.2">
      <c r="A281" s="17" t="s">
        <v>282</v>
      </c>
      <c r="B281" s="11" t="s">
        <v>924</v>
      </c>
      <c r="C281" s="19">
        <v>27945</v>
      </c>
      <c r="D281" s="19">
        <v>26.564349999999997</v>
      </c>
      <c r="E281" s="29">
        <f t="shared" si="4"/>
        <v>9.5059402397566647E-2</v>
      </c>
    </row>
    <row r="282" spans="1:5" s="10" customFormat="1" ht="33.75" x14ac:dyDescent="0.2">
      <c r="A282" s="17" t="s">
        <v>283</v>
      </c>
      <c r="B282" s="11" t="s">
        <v>925</v>
      </c>
      <c r="C282" s="19">
        <v>50087.127999999997</v>
      </c>
      <c r="D282" s="19">
        <v>4872.1355999999996</v>
      </c>
      <c r="E282" s="29">
        <f t="shared" si="4"/>
        <v>9.7273207599365641</v>
      </c>
    </row>
    <row r="283" spans="1:5" s="10" customFormat="1" ht="33.75" x14ac:dyDescent="0.2">
      <c r="A283" s="17" t="s">
        <v>284</v>
      </c>
      <c r="B283" s="11" t="s">
        <v>926</v>
      </c>
      <c r="C283" s="19">
        <v>82664.320000000007</v>
      </c>
      <c r="D283" s="19">
        <v>3620.5659999999998</v>
      </c>
      <c r="E283" s="29">
        <f t="shared" si="4"/>
        <v>4.3798412664617574</v>
      </c>
    </row>
    <row r="284" spans="1:5" s="10" customFormat="1" ht="45" x14ac:dyDescent="0.2">
      <c r="A284" s="17" t="s">
        <v>285</v>
      </c>
      <c r="B284" s="11" t="s">
        <v>927</v>
      </c>
      <c r="C284" s="19">
        <v>66243.58</v>
      </c>
      <c r="D284" s="19">
        <v>13683.607960000001</v>
      </c>
      <c r="E284" s="29">
        <f t="shared" si="4"/>
        <v>20.656504313323648</v>
      </c>
    </row>
    <row r="285" spans="1:5" s="10" customFormat="1" ht="45" x14ac:dyDescent="0.2">
      <c r="A285" s="17" t="s">
        <v>286</v>
      </c>
      <c r="B285" s="11" t="s">
        <v>928</v>
      </c>
      <c r="C285" s="19">
        <v>64943.58</v>
      </c>
      <c r="D285" s="19">
        <v>13379.17792</v>
      </c>
      <c r="E285" s="29">
        <f t="shared" si="4"/>
        <v>20.601232515977713</v>
      </c>
    </row>
    <row r="286" spans="1:5" s="10" customFormat="1" ht="56.25" x14ac:dyDescent="0.2">
      <c r="A286" s="17" t="s">
        <v>287</v>
      </c>
      <c r="B286" s="11" t="s">
        <v>929</v>
      </c>
      <c r="C286" s="19">
        <v>11425.78</v>
      </c>
      <c r="D286" s="19">
        <v>2585.4486900000002</v>
      </c>
      <c r="E286" s="29">
        <f t="shared" si="4"/>
        <v>22.62820297607691</v>
      </c>
    </row>
    <row r="287" spans="1:5" s="10" customFormat="1" ht="67.5" x14ac:dyDescent="0.2">
      <c r="A287" s="17" t="s">
        <v>288</v>
      </c>
      <c r="B287" s="11" t="s">
        <v>930</v>
      </c>
      <c r="C287" s="19">
        <v>48005.9</v>
      </c>
      <c r="D287" s="19">
        <v>9738.436099999999</v>
      </c>
      <c r="E287" s="29">
        <f t="shared" si="4"/>
        <v>20.285915064606638</v>
      </c>
    </row>
    <row r="288" spans="1:5" s="10" customFormat="1" ht="56.25" x14ac:dyDescent="0.2">
      <c r="A288" s="17" t="s">
        <v>289</v>
      </c>
      <c r="B288" s="11" t="s">
        <v>931</v>
      </c>
      <c r="C288" s="19">
        <v>5511.9</v>
      </c>
      <c r="D288" s="19">
        <v>1055.2931299999998</v>
      </c>
      <c r="E288" s="29">
        <f t="shared" si="4"/>
        <v>19.145723434750263</v>
      </c>
    </row>
    <row r="289" spans="1:7" s="10" customFormat="1" ht="45" x14ac:dyDescent="0.2">
      <c r="A289" s="17" t="s">
        <v>290</v>
      </c>
      <c r="B289" s="11" t="s">
        <v>932</v>
      </c>
      <c r="C289" s="19">
        <v>1300</v>
      </c>
      <c r="D289" s="19">
        <v>304.43003999999996</v>
      </c>
      <c r="E289" s="29">
        <f t="shared" si="4"/>
        <v>23.417695384615381</v>
      </c>
    </row>
    <row r="290" spans="1:7" s="10" customFormat="1" ht="45" x14ac:dyDescent="0.2">
      <c r="A290" s="17" t="s">
        <v>291</v>
      </c>
      <c r="B290" s="11" t="s">
        <v>933</v>
      </c>
      <c r="C290" s="19">
        <v>300</v>
      </c>
      <c r="D290" s="19">
        <v>166.68039999999999</v>
      </c>
      <c r="E290" s="29">
        <f t="shared" si="4"/>
        <v>55.560133333333326</v>
      </c>
    </row>
    <row r="291" spans="1:7" s="10" customFormat="1" ht="45" x14ac:dyDescent="0.2">
      <c r="A291" s="17" t="s">
        <v>292</v>
      </c>
      <c r="B291" s="11" t="s">
        <v>934</v>
      </c>
      <c r="C291" s="19">
        <v>1000</v>
      </c>
      <c r="D291" s="19">
        <v>137.74964000000003</v>
      </c>
      <c r="E291" s="29">
        <f t="shared" si="4"/>
        <v>13.774964000000004</v>
      </c>
    </row>
    <row r="292" spans="1:7" s="10" customFormat="1" ht="22.5" x14ac:dyDescent="0.2">
      <c r="A292" s="17" t="s">
        <v>293</v>
      </c>
      <c r="B292" s="11" t="s">
        <v>935</v>
      </c>
      <c r="C292" s="19">
        <v>297228.17287000001</v>
      </c>
      <c r="D292" s="19">
        <v>13323.148359999999</v>
      </c>
      <c r="E292" s="29">
        <f t="shared" si="4"/>
        <v>4.4824648455606537</v>
      </c>
    </row>
    <row r="293" spans="1:7" s="10" customFormat="1" ht="33.75" x14ac:dyDescent="0.2">
      <c r="A293" s="17" t="s">
        <v>294</v>
      </c>
      <c r="B293" s="11" t="s">
        <v>936</v>
      </c>
      <c r="C293" s="19">
        <v>245380.38287</v>
      </c>
      <c r="D293" s="19">
        <v>11739.830310000001</v>
      </c>
      <c r="E293" s="29">
        <f t="shared" si="4"/>
        <v>4.7843393887846535</v>
      </c>
      <c r="F293" s="25"/>
      <c r="G293" s="25"/>
    </row>
    <row r="294" spans="1:7" s="10" customFormat="1" ht="33.75" x14ac:dyDescent="0.2">
      <c r="A294" s="17" t="s">
        <v>295</v>
      </c>
      <c r="B294" s="11" t="s">
        <v>937</v>
      </c>
      <c r="C294" s="19">
        <v>23458.09</v>
      </c>
      <c r="D294" s="19">
        <v>869.18434999999999</v>
      </c>
      <c r="E294" s="29">
        <f t="shared" si="4"/>
        <v>3.705264793510469</v>
      </c>
    </row>
    <row r="295" spans="1:7" s="10" customFormat="1" ht="33.75" x14ac:dyDescent="0.2">
      <c r="A295" s="17" t="s">
        <v>296</v>
      </c>
      <c r="B295" s="11" t="s">
        <v>938</v>
      </c>
      <c r="C295" s="19">
        <v>9987.1</v>
      </c>
      <c r="D295" s="19">
        <v>0</v>
      </c>
      <c r="E295" s="29">
        <f t="shared" si="4"/>
        <v>0</v>
      </c>
    </row>
    <row r="296" spans="1:7" s="10" customFormat="1" ht="33.75" x14ac:dyDescent="0.2">
      <c r="A296" s="17" t="s">
        <v>297</v>
      </c>
      <c r="B296" s="11" t="s">
        <v>939</v>
      </c>
      <c r="C296" s="19">
        <v>18402.599999999999</v>
      </c>
      <c r="D296" s="19">
        <v>714.13369999999998</v>
      </c>
      <c r="E296" s="29">
        <f t="shared" si="4"/>
        <v>3.8806130655450861</v>
      </c>
    </row>
    <row r="297" spans="1:7" s="10" customFormat="1" ht="11.25" x14ac:dyDescent="0.2">
      <c r="A297" s="24" t="s">
        <v>298</v>
      </c>
      <c r="B297" s="15" t="s">
        <v>940</v>
      </c>
      <c r="C297" s="21">
        <v>6235.9</v>
      </c>
      <c r="D297" s="21">
        <v>758.85299999999995</v>
      </c>
      <c r="E297" s="20">
        <f t="shared" si="4"/>
        <v>12.169101492968135</v>
      </c>
    </row>
    <row r="298" spans="1:7" s="10" customFormat="1" ht="22.5" x14ac:dyDescent="0.2">
      <c r="A298" s="17" t="s">
        <v>299</v>
      </c>
      <c r="B298" s="11" t="s">
        <v>941</v>
      </c>
      <c r="C298" s="19">
        <v>6235.9</v>
      </c>
      <c r="D298" s="19">
        <v>758.85299999999995</v>
      </c>
      <c r="E298" s="29">
        <f t="shared" si="4"/>
        <v>12.169101492968135</v>
      </c>
    </row>
    <row r="299" spans="1:7" s="10" customFormat="1" ht="33.75" x14ac:dyDescent="0.2">
      <c r="A299" s="17" t="s">
        <v>300</v>
      </c>
      <c r="B299" s="11" t="s">
        <v>942</v>
      </c>
      <c r="C299" s="19">
        <v>6235.9</v>
      </c>
      <c r="D299" s="19">
        <v>758.85299999999995</v>
      </c>
      <c r="E299" s="29">
        <f t="shared" si="4"/>
        <v>12.169101492968135</v>
      </c>
    </row>
    <row r="300" spans="1:7" s="10" customFormat="1" ht="11.25" x14ac:dyDescent="0.2">
      <c r="A300" s="24" t="s">
        <v>301</v>
      </c>
      <c r="B300" s="15" t="s">
        <v>943</v>
      </c>
      <c r="C300" s="21">
        <v>915689.59236999997</v>
      </c>
      <c r="D300" s="21">
        <v>103002.40081000001</v>
      </c>
      <c r="E300" s="20">
        <f t="shared" si="4"/>
        <v>11.248615433468871</v>
      </c>
    </row>
    <row r="301" spans="1:7" s="16" customFormat="1" ht="22.5" x14ac:dyDescent="0.2">
      <c r="A301" s="17" t="s">
        <v>302</v>
      </c>
      <c r="B301" s="11" t="s">
        <v>944</v>
      </c>
      <c r="C301" s="19">
        <v>799386.34</v>
      </c>
      <c r="D301" s="19">
        <v>25291.055960000002</v>
      </c>
      <c r="E301" s="29">
        <f t="shared" si="4"/>
        <v>3.1638088736917878</v>
      </c>
    </row>
    <row r="302" spans="1:7" s="10" customFormat="1" ht="33.75" x14ac:dyDescent="0.2">
      <c r="A302" s="17" t="s">
        <v>303</v>
      </c>
      <c r="B302" s="11" t="s">
        <v>945</v>
      </c>
      <c r="C302" s="19">
        <v>809.77</v>
      </c>
      <c r="D302" s="19">
        <v>12.039540000000001</v>
      </c>
      <c r="E302" s="29">
        <f t="shared" si="4"/>
        <v>1.4867851365202465</v>
      </c>
    </row>
    <row r="303" spans="1:7" s="10" customFormat="1" ht="56.25" x14ac:dyDescent="0.2">
      <c r="A303" s="17" t="s">
        <v>304</v>
      </c>
      <c r="B303" s="11" t="s">
        <v>946</v>
      </c>
      <c r="C303" s="19">
        <v>809.77</v>
      </c>
      <c r="D303" s="19">
        <v>12.039540000000001</v>
      </c>
      <c r="E303" s="29">
        <f t="shared" si="4"/>
        <v>1.4867851365202465</v>
      </c>
    </row>
    <row r="304" spans="1:7" s="16" customFormat="1" ht="56.25" x14ac:dyDescent="0.2">
      <c r="A304" s="17" t="s">
        <v>305</v>
      </c>
      <c r="B304" s="11" t="s">
        <v>947</v>
      </c>
      <c r="C304" s="19">
        <v>1724.74</v>
      </c>
      <c r="D304" s="19">
        <v>161.1</v>
      </c>
      <c r="E304" s="29">
        <f t="shared" si="4"/>
        <v>9.3405382840312168</v>
      </c>
    </row>
    <row r="305" spans="1:5" s="10" customFormat="1" ht="67.5" x14ac:dyDescent="0.2">
      <c r="A305" s="17" t="s">
        <v>306</v>
      </c>
      <c r="B305" s="11" t="s">
        <v>948</v>
      </c>
      <c r="C305" s="19">
        <v>1724.74</v>
      </c>
      <c r="D305" s="19">
        <v>161.1</v>
      </c>
      <c r="E305" s="29">
        <f t="shared" si="4"/>
        <v>9.3405382840312168</v>
      </c>
    </row>
    <row r="306" spans="1:5" s="10" customFormat="1" ht="33.75" x14ac:dyDescent="0.2">
      <c r="A306" s="17" t="s">
        <v>307</v>
      </c>
      <c r="B306" s="11" t="s">
        <v>949</v>
      </c>
      <c r="C306" s="19">
        <v>7532.58</v>
      </c>
      <c r="D306" s="19">
        <v>116.4</v>
      </c>
      <c r="E306" s="29">
        <f t="shared" si="4"/>
        <v>1.545287272090041</v>
      </c>
    </row>
    <row r="307" spans="1:5" s="10" customFormat="1" ht="67.5" x14ac:dyDescent="0.2">
      <c r="A307" s="17" t="s">
        <v>308</v>
      </c>
      <c r="B307" s="11" t="s">
        <v>950</v>
      </c>
      <c r="C307" s="19">
        <v>6759.7</v>
      </c>
      <c r="D307" s="19">
        <v>76.5</v>
      </c>
      <c r="E307" s="29">
        <f t="shared" si="4"/>
        <v>1.131707028418421</v>
      </c>
    </row>
    <row r="308" spans="1:5" s="16" customFormat="1" ht="56.25" x14ac:dyDescent="0.2">
      <c r="A308" s="17" t="s">
        <v>309</v>
      </c>
      <c r="B308" s="11" t="s">
        <v>951</v>
      </c>
      <c r="C308" s="19">
        <v>671.88</v>
      </c>
      <c r="D308" s="19">
        <v>34.9</v>
      </c>
      <c r="E308" s="29">
        <f t="shared" si="4"/>
        <v>5.194379948800381</v>
      </c>
    </row>
    <row r="309" spans="1:5" s="10" customFormat="1" ht="45" x14ac:dyDescent="0.2">
      <c r="A309" s="17" t="s">
        <v>310</v>
      </c>
      <c r="B309" s="11" t="s">
        <v>952</v>
      </c>
      <c r="C309" s="19">
        <v>101</v>
      </c>
      <c r="D309" s="19">
        <v>5</v>
      </c>
      <c r="E309" s="29">
        <f t="shared" si="4"/>
        <v>4.9504950495049505</v>
      </c>
    </row>
    <row r="310" spans="1:5" s="10" customFormat="1" ht="45" x14ac:dyDescent="0.2">
      <c r="A310" s="17" t="s">
        <v>311</v>
      </c>
      <c r="B310" s="11" t="s">
        <v>953</v>
      </c>
      <c r="C310" s="19">
        <v>7839.93</v>
      </c>
      <c r="D310" s="19">
        <v>709</v>
      </c>
      <c r="E310" s="29">
        <f t="shared" si="4"/>
        <v>9.0434480920110243</v>
      </c>
    </row>
    <row r="311" spans="1:5" s="10" customFormat="1" ht="67.5" x14ac:dyDescent="0.2">
      <c r="A311" s="17" t="s">
        <v>312</v>
      </c>
      <c r="B311" s="11" t="s">
        <v>954</v>
      </c>
      <c r="C311" s="19">
        <v>6956</v>
      </c>
      <c r="D311" s="19">
        <v>644</v>
      </c>
      <c r="E311" s="29">
        <f t="shared" si="4"/>
        <v>9.2581943645773439</v>
      </c>
    </row>
    <row r="312" spans="1:5" s="10" customFormat="1" ht="56.25" x14ac:dyDescent="0.2">
      <c r="A312" s="17" t="s">
        <v>313</v>
      </c>
      <c r="B312" s="11" t="s">
        <v>955</v>
      </c>
      <c r="C312" s="19">
        <v>883.93</v>
      </c>
      <c r="D312" s="19">
        <v>45</v>
      </c>
      <c r="E312" s="29">
        <f t="shared" si="4"/>
        <v>5.0909008631905239</v>
      </c>
    </row>
    <row r="313" spans="1:5" s="10" customFormat="1" ht="56.25" x14ac:dyDescent="0.2">
      <c r="A313" s="17" t="s">
        <v>314</v>
      </c>
      <c r="B313" s="11" t="s">
        <v>956</v>
      </c>
      <c r="C313" s="19">
        <v>0</v>
      </c>
      <c r="D313" s="19">
        <v>20</v>
      </c>
      <c r="E313" s="29">
        <v>0</v>
      </c>
    </row>
    <row r="314" spans="1:5" s="10" customFormat="1" ht="45" x14ac:dyDescent="0.2">
      <c r="A314" s="17" t="s">
        <v>315</v>
      </c>
      <c r="B314" s="11" t="s">
        <v>957</v>
      </c>
      <c r="C314" s="19">
        <v>1564.9</v>
      </c>
      <c r="D314" s="19">
        <v>49.7</v>
      </c>
      <c r="E314" s="29">
        <f t="shared" si="4"/>
        <v>3.1759217841395619</v>
      </c>
    </row>
    <row r="315" spans="1:5" s="10" customFormat="1" ht="67.5" x14ac:dyDescent="0.2">
      <c r="A315" s="17" t="s">
        <v>316</v>
      </c>
      <c r="B315" s="11" t="s">
        <v>958</v>
      </c>
      <c r="C315" s="19">
        <v>1464.9</v>
      </c>
      <c r="D315" s="19">
        <v>49.7</v>
      </c>
      <c r="E315" s="29">
        <f t="shared" si="4"/>
        <v>3.3927230527681069</v>
      </c>
    </row>
    <row r="316" spans="1:5" s="10" customFormat="1" ht="56.25" x14ac:dyDescent="0.2">
      <c r="A316" s="17" t="s">
        <v>317</v>
      </c>
      <c r="B316" s="11" t="s">
        <v>959</v>
      </c>
      <c r="C316" s="19">
        <v>100</v>
      </c>
      <c r="D316" s="19">
        <v>0</v>
      </c>
      <c r="E316" s="29">
        <f t="shared" si="4"/>
        <v>0</v>
      </c>
    </row>
    <row r="317" spans="1:5" s="16" customFormat="1" ht="45" x14ac:dyDescent="0.2">
      <c r="A317" s="17" t="s">
        <v>318</v>
      </c>
      <c r="B317" s="11" t="s">
        <v>960</v>
      </c>
      <c r="C317" s="19">
        <v>529.54999999999995</v>
      </c>
      <c r="D317" s="19">
        <v>0</v>
      </c>
      <c r="E317" s="29">
        <f t="shared" si="4"/>
        <v>0</v>
      </c>
    </row>
    <row r="318" spans="1:5" s="10" customFormat="1" ht="67.5" x14ac:dyDescent="0.2">
      <c r="A318" s="17" t="s">
        <v>319</v>
      </c>
      <c r="B318" s="11" t="s">
        <v>961</v>
      </c>
      <c r="C318" s="19">
        <v>525</v>
      </c>
      <c r="D318" s="19">
        <v>0</v>
      </c>
      <c r="E318" s="29">
        <f t="shared" si="4"/>
        <v>0</v>
      </c>
    </row>
    <row r="319" spans="1:5" s="10" customFormat="1" ht="56.25" x14ac:dyDescent="0.2">
      <c r="A319" s="17" t="s">
        <v>320</v>
      </c>
      <c r="B319" s="11" t="s">
        <v>962</v>
      </c>
      <c r="C319" s="19">
        <v>4.55</v>
      </c>
      <c r="D319" s="19">
        <v>0</v>
      </c>
      <c r="E319" s="29">
        <f t="shared" si="4"/>
        <v>0</v>
      </c>
    </row>
    <row r="320" spans="1:5" s="10" customFormat="1" ht="33.75" x14ac:dyDescent="0.2">
      <c r="A320" s="17" t="s">
        <v>321</v>
      </c>
      <c r="B320" s="11" t="s">
        <v>963</v>
      </c>
      <c r="C320" s="19">
        <v>59.4</v>
      </c>
      <c r="D320" s="19">
        <v>3</v>
      </c>
      <c r="E320" s="29">
        <f t="shared" si="4"/>
        <v>5.0505050505050502</v>
      </c>
    </row>
    <row r="321" spans="1:7" s="10" customFormat="1" ht="56.25" x14ac:dyDescent="0.2">
      <c r="A321" s="17" t="s">
        <v>322</v>
      </c>
      <c r="B321" s="11" t="s">
        <v>964</v>
      </c>
      <c r="C321" s="19">
        <v>59.4</v>
      </c>
      <c r="D321" s="19">
        <v>3</v>
      </c>
      <c r="E321" s="29">
        <f t="shared" si="4"/>
        <v>5.0505050505050502</v>
      </c>
    </row>
    <row r="322" spans="1:7" s="10" customFormat="1" ht="33.75" x14ac:dyDescent="0.2">
      <c r="A322" s="17" t="s">
        <v>323</v>
      </c>
      <c r="B322" s="11" t="s">
        <v>965</v>
      </c>
      <c r="C322" s="19">
        <v>750827</v>
      </c>
      <c r="D322" s="19">
        <v>23045.33124</v>
      </c>
      <c r="E322" s="29">
        <f t="shared" si="4"/>
        <v>3.0693263881027186</v>
      </c>
    </row>
    <row r="323" spans="1:7" s="16" customFormat="1" ht="56.25" x14ac:dyDescent="0.2">
      <c r="A323" s="17" t="s">
        <v>324</v>
      </c>
      <c r="B323" s="11" t="s">
        <v>966</v>
      </c>
      <c r="C323" s="19">
        <v>708315.2</v>
      </c>
      <c r="D323" s="19">
        <v>22577.481239999997</v>
      </c>
      <c r="E323" s="29">
        <f t="shared" si="4"/>
        <v>3.1874907159976233</v>
      </c>
    </row>
    <row r="324" spans="1:7" s="10" customFormat="1" ht="67.5" x14ac:dyDescent="0.2">
      <c r="A324" s="17" t="s">
        <v>325</v>
      </c>
      <c r="B324" s="11" t="s">
        <v>967</v>
      </c>
      <c r="C324" s="19">
        <v>87</v>
      </c>
      <c r="D324" s="19">
        <v>11.95</v>
      </c>
      <c r="E324" s="29">
        <f t="shared" si="4"/>
        <v>13.735632183908045</v>
      </c>
    </row>
    <row r="325" spans="1:7" s="16" customFormat="1" ht="56.25" x14ac:dyDescent="0.2">
      <c r="A325" s="17" t="s">
        <v>326</v>
      </c>
      <c r="B325" s="11" t="s">
        <v>968</v>
      </c>
      <c r="C325" s="19">
        <v>42424.800000000003</v>
      </c>
      <c r="D325" s="19">
        <v>455.9</v>
      </c>
      <c r="E325" s="29">
        <f t="shared" si="4"/>
        <v>1.0746073051611322</v>
      </c>
    </row>
    <row r="326" spans="1:7" s="10" customFormat="1" ht="33.75" x14ac:dyDescent="0.2">
      <c r="A326" s="17" t="s">
        <v>327</v>
      </c>
      <c r="B326" s="11" t="s">
        <v>969</v>
      </c>
      <c r="C326" s="19">
        <v>123.5</v>
      </c>
      <c r="D326" s="19">
        <v>6</v>
      </c>
      <c r="E326" s="29">
        <f t="shared" si="4"/>
        <v>4.8582995951417001</v>
      </c>
    </row>
    <row r="327" spans="1:7" s="10" customFormat="1" ht="56.25" x14ac:dyDescent="0.2">
      <c r="A327" s="17" t="s">
        <v>328</v>
      </c>
      <c r="B327" s="11" t="s">
        <v>970</v>
      </c>
      <c r="C327" s="19">
        <v>123.5</v>
      </c>
      <c r="D327" s="19">
        <v>6</v>
      </c>
      <c r="E327" s="29">
        <f t="shared" si="4"/>
        <v>4.8582995951417001</v>
      </c>
    </row>
    <row r="328" spans="1:7" s="10" customFormat="1" ht="45" x14ac:dyDescent="0.2">
      <c r="A328" s="17" t="s">
        <v>329</v>
      </c>
      <c r="B328" s="11" t="s">
        <v>971</v>
      </c>
      <c r="C328" s="19">
        <v>14668.53</v>
      </c>
      <c r="D328" s="19">
        <v>306</v>
      </c>
      <c r="E328" s="29">
        <f t="shared" ref="E328:E390" si="5">D328/C328*100</f>
        <v>2.0860986070178811</v>
      </c>
      <c r="F328" s="19"/>
      <c r="G328" s="27"/>
    </row>
    <row r="329" spans="1:7" s="10" customFormat="1" ht="78.75" x14ac:dyDescent="0.2">
      <c r="A329" s="17" t="s">
        <v>330</v>
      </c>
      <c r="B329" s="11" t="s">
        <v>972</v>
      </c>
      <c r="C329" s="19">
        <v>8995</v>
      </c>
      <c r="D329" s="19">
        <v>185</v>
      </c>
      <c r="E329" s="29">
        <f t="shared" si="5"/>
        <v>2.0566981656475818</v>
      </c>
    </row>
    <row r="330" spans="1:7" s="16" customFormat="1" ht="67.5" x14ac:dyDescent="0.2">
      <c r="A330" s="17" t="s">
        <v>331</v>
      </c>
      <c r="B330" s="11" t="s">
        <v>973</v>
      </c>
      <c r="C330" s="19">
        <v>5673.53</v>
      </c>
      <c r="D330" s="19">
        <v>121</v>
      </c>
      <c r="E330" s="29">
        <f t="shared" si="5"/>
        <v>2.1327110282311015</v>
      </c>
    </row>
    <row r="331" spans="1:7" s="16" customFormat="1" ht="45" x14ac:dyDescent="0.2">
      <c r="A331" s="17" t="s">
        <v>332</v>
      </c>
      <c r="B331" s="11" t="s">
        <v>974</v>
      </c>
      <c r="C331" s="19">
        <v>859.71</v>
      </c>
      <c r="D331" s="19">
        <v>58.6</v>
      </c>
      <c r="E331" s="29">
        <f t="shared" si="5"/>
        <v>6.8162519919507742</v>
      </c>
    </row>
    <row r="332" spans="1:7" s="10" customFormat="1" ht="90" x14ac:dyDescent="0.2">
      <c r="A332" s="17" t="s">
        <v>333</v>
      </c>
      <c r="B332" s="11" t="s">
        <v>975</v>
      </c>
      <c r="C332" s="19">
        <v>0</v>
      </c>
      <c r="D332" s="19">
        <v>40</v>
      </c>
      <c r="E332" s="29">
        <v>0</v>
      </c>
      <c r="F332" s="19"/>
    </row>
    <row r="333" spans="1:7" s="10" customFormat="1" ht="78.75" x14ac:dyDescent="0.2">
      <c r="A333" s="17" t="s">
        <v>334</v>
      </c>
      <c r="B333" s="11" t="s">
        <v>976</v>
      </c>
      <c r="C333" s="19">
        <v>638.51</v>
      </c>
      <c r="D333" s="19">
        <v>18.600000000000001</v>
      </c>
      <c r="E333" s="29">
        <f t="shared" si="5"/>
        <v>2.91303190239777</v>
      </c>
    </row>
    <row r="334" spans="1:7" s="10" customFormat="1" ht="146.25" x14ac:dyDescent="0.2">
      <c r="A334" s="17" t="s">
        <v>335</v>
      </c>
      <c r="B334" s="11" t="s">
        <v>977</v>
      </c>
      <c r="C334" s="19">
        <v>206.2</v>
      </c>
      <c r="D334" s="19">
        <v>0</v>
      </c>
      <c r="E334" s="29">
        <f t="shared" si="5"/>
        <v>0</v>
      </c>
    </row>
    <row r="335" spans="1:7" s="16" customFormat="1" ht="135" x14ac:dyDescent="0.2">
      <c r="A335" s="17" t="s">
        <v>336</v>
      </c>
      <c r="B335" s="11" t="s">
        <v>978</v>
      </c>
      <c r="C335" s="19">
        <v>15</v>
      </c>
      <c r="D335" s="19">
        <v>0</v>
      </c>
      <c r="E335" s="29">
        <f t="shared" si="5"/>
        <v>0</v>
      </c>
    </row>
    <row r="336" spans="1:7" s="10" customFormat="1" ht="45" x14ac:dyDescent="0.2">
      <c r="A336" s="17" t="s">
        <v>337</v>
      </c>
      <c r="B336" s="11" t="s">
        <v>979</v>
      </c>
      <c r="C336" s="19">
        <v>267.23</v>
      </c>
      <c r="D336" s="19">
        <v>26.5</v>
      </c>
      <c r="E336" s="29">
        <f t="shared" si="5"/>
        <v>9.9165512854095716</v>
      </c>
    </row>
    <row r="337" spans="1:5" s="16" customFormat="1" ht="56.25" x14ac:dyDescent="0.2">
      <c r="A337" s="17" t="s">
        <v>338</v>
      </c>
      <c r="B337" s="11" t="s">
        <v>980</v>
      </c>
      <c r="C337" s="19">
        <v>267.23</v>
      </c>
      <c r="D337" s="19">
        <v>26.5</v>
      </c>
      <c r="E337" s="29">
        <f t="shared" si="5"/>
        <v>9.9165512854095716</v>
      </c>
    </row>
    <row r="338" spans="1:5" s="16" customFormat="1" ht="67.5" x14ac:dyDescent="0.2">
      <c r="A338" s="17" t="s">
        <v>339</v>
      </c>
      <c r="B338" s="11" t="s">
        <v>981</v>
      </c>
      <c r="C338" s="19">
        <v>0</v>
      </c>
      <c r="D338" s="19">
        <v>2</v>
      </c>
      <c r="E338" s="29">
        <v>0</v>
      </c>
    </row>
    <row r="339" spans="1:5" s="10" customFormat="1" ht="78.75" x14ac:dyDescent="0.2">
      <c r="A339" s="17" t="s">
        <v>340</v>
      </c>
      <c r="B339" s="11" t="s">
        <v>982</v>
      </c>
      <c r="C339" s="19">
        <v>0</v>
      </c>
      <c r="D339" s="19">
        <v>2</v>
      </c>
      <c r="E339" s="29">
        <v>0</v>
      </c>
    </row>
    <row r="340" spans="1:5" s="16" customFormat="1" ht="33.75" x14ac:dyDescent="0.2">
      <c r="A340" s="17" t="s">
        <v>341</v>
      </c>
      <c r="B340" s="11" t="s">
        <v>983</v>
      </c>
      <c r="C340" s="19">
        <v>6852.72</v>
      </c>
      <c r="D340" s="19">
        <v>521.29695000000004</v>
      </c>
      <c r="E340" s="29">
        <f t="shared" si="5"/>
        <v>7.6071538017020979</v>
      </c>
    </row>
    <row r="341" spans="1:5" s="10" customFormat="1" ht="67.5" x14ac:dyDescent="0.2">
      <c r="A341" s="17" t="s">
        <v>342</v>
      </c>
      <c r="B341" s="11" t="s">
        <v>984</v>
      </c>
      <c r="C341" s="19">
        <v>893.2</v>
      </c>
      <c r="D341" s="19">
        <v>141.89695</v>
      </c>
      <c r="E341" s="29">
        <f t="shared" si="5"/>
        <v>15.88635803851321</v>
      </c>
    </row>
    <row r="342" spans="1:5" s="16" customFormat="1" ht="56.25" x14ac:dyDescent="0.2">
      <c r="A342" s="17" t="s">
        <v>343</v>
      </c>
      <c r="B342" s="11" t="s">
        <v>985</v>
      </c>
      <c r="C342" s="19">
        <v>5959.52</v>
      </c>
      <c r="D342" s="19">
        <v>378.4</v>
      </c>
      <c r="E342" s="29">
        <f t="shared" si="5"/>
        <v>6.3495046580932692</v>
      </c>
    </row>
    <row r="343" spans="1:5" s="16" customFormat="1" ht="45" x14ac:dyDescent="0.2">
      <c r="A343" s="17" t="s">
        <v>344</v>
      </c>
      <c r="B343" s="11" t="s">
        <v>986</v>
      </c>
      <c r="C343" s="19">
        <v>0</v>
      </c>
      <c r="D343" s="19">
        <v>1</v>
      </c>
      <c r="E343" s="29">
        <v>0</v>
      </c>
    </row>
    <row r="344" spans="1:5" s="10" customFormat="1" ht="45" x14ac:dyDescent="0.2">
      <c r="A344" s="17" t="s">
        <v>345</v>
      </c>
      <c r="B344" s="11" t="s">
        <v>987</v>
      </c>
      <c r="C344" s="19">
        <v>5726.78</v>
      </c>
      <c r="D344" s="19">
        <v>274.08822999999995</v>
      </c>
      <c r="E344" s="29">
        <f t="shared" si="5"/>
        <v>4.7860792626921231</v>
      </c>
    </row>
    <row r="345" spans="1:5" s="16" customFormat="1" ht="56.25" x14ac:dyDescent="0.2">
      <c r="A345" s="17" t="s">
        <v>346</v>
      </c>
      <c r="B345" s="11" t="s">
        <v>988</v>
      </c>
      <c r="C345" s="19">
        <v>5726.78</v>
      </c>
      <c r="D345" s="19">
        <v>274.08822999999995</v>
      </c>
      <c r="E345" s="29">
        <f t="shared" si="5"/>
        <v>4.7860792626921231</v>
      </c>
    </row>
    <row r="346" spans="1:5" s="16" customFormat="1" ht="22.5" x14ac:dyDescent="0.2">
      <c r="A346" s="17" t="s">
        <v>347</v>
      </c>
      <c r="B346" s="11" t="s">
        <v>989</v>
      </c>
      <c r="C346" s="19">
        <v>23374.43</v>
      </c>
      <c r="D346" s="19">
        <v>1999.37581</v>
      </c>
      <c r="E346" s="29">
        <f t="shared" si="5"/>
        <v>8.5536879829796924</v>
      </c>
    </row>
    <row r="347" spans="1:5" s="10" customFormat="1" ht="45" x14ac:dyDescent="0.2">
      <c r="A347" s="17" t="s">
        <v>348</v>
      </c>
      <c r="B347" s="11" t="s">
        <v>990</v>
      </c>
      <c r="C347" s="19">
        <v>2386</v>
      </c>
      <c r="D347" s="19">
        <v>1.7</v>
      </c>
      <c r="E347" s="29">
        <f t="shared" si="5"/>
        <v>7.1248952221290865E-2</v>
      </c>
    </row>
    <row r="348" spans="1:5" s="16" customFormat="1" ht="33.75" x14ac:dyDescent="0.2">
      <c r="A348" s="17" t="s">
        <v>349</v>
      </c>
      <c r="B348" s="11" t="s">
        <v>991</v>
      </c>
      <c r="C348" s="19">
        <v>20988.43</v>
      </c>
      <c r="D348" s="19">
        <v>1997.67581</v>
      </c>
      <c r="E348" s="29">
        <f t="shared" si="5"/>
        <v>9.5179859093795969</v>
      </c>
    </row>
    <row r="349" spans="1:5" s="16" customFormat="1" ht="67.5" x14ac:dyDescent="0.2">
      <c r="A349" s="17" t="s">
        <v>350</v>
      </c>
      <c r="B349" s="11" t="s">
        <v>992</v>
      </c>
      <c r="C349" s="19">
        <v>81756.3</v>
      </c>
      <c r="D349" s="19">
        <v>33860.862159999997</v>
      </c>
      <c r="E349" s="29">
        <f t="shared" si="5"/>
        <v>41.416823119441553</v>
      </c>
    </row>
    <row r="350" spans="1:5" s="10" customFormat="1" ht="33.75" x14ac:dyDescent="0.2">
      <c r="A350" s="17" t="s">
        <v>351</v>
      </c>
      <c r="B350" s="11" t="s">
        <v>993</v>
      </c>
      <c r="C350" s="19">
        <v>11578.96</v>
      </c>
      <c r="D350" s="19">
        <v>945.92349000000002</v>
      </c>
      <c r="E350" s="29">
        <f t="shared" si="5"/>
        <v>8.1693303198214711</v>
      </c>
    </row>
    <row r="351" spans="1:5" s="10" customFormat="1" ht="56.25" x14ac:dyDescent="0.2">
      <c r="A351" s="17" t="s">
        <v>352</v>
      </c>
      <c r="B351" s="11" t="s">
        <v>994</v>
      </c>
      <c r="C351" s="19">
        <v>8065.16</v>
      </c>
      <c r="D351" s="19">
        <v>1.7749200000000001</v>
      </c>
      <c r="E351" s="29">
        <v>0</v>
      </c>
    </row>
    <row r="352" spans="1:5" s="10" customFormat="1" ht="45" x14ac:dyDescent="0.2">
      <c r="A352" s="17" t="s">
        <v>353</v>
      </c>
      <c r="B352" s="11" t="s">
        <v>995</v>
      </c>
      <c r="C352" s="19">
        <v>3430</v>
      </c>
      <c r="D352" s="19">
        <v>868.90400999999997</v>
      </c>
      <c r="E352" s="29">
        <f t="shared" si="5"/>
        <v>25.332478425655975</v>
      </c>
    </row>
    <row r="353" spans="1:5" s="10" customFormat="1" ht="56.25" x14ac:dyDescent="0.2">
      <c r="A353" s="17" t="s">
        <v>354</v>
      </c>
      <c r="B353" s="11" t="s">
        <v>996</v>
      </c>
      <c r="C353" s="19">
        <v>83.8</v>
      </c>
      <c r="D353" s="19">
        <v>27.021919999999998</v>
      </c>
      <c r="E353" s="29">
        <f t="shared" si="5"/>
        <v>32.245727923627683</v>
      </c>
    </row>
    <row r="354" spans="1:5" s="10" customFormat="1" ht="45" x14ac:dyDescent="0.2">
      <c r="A354" s="17" t="s">
        <v>355</v>
      </c>
      <c r="B354" s="11" t="s">
        <v>997</v>
      </c>
      <c r="C354" s="19">
        <v>0</v>
      </c>
      <c r="D354" s="19">
        <v>48.222639999999998</v>
      </c>
      <c r="E354" s="29">
        <v>0</v>
      </c>
    </row>
    <row r="355" spans="1:5" s="10" customFormat="1" ht="56.25" x14ac:dyDescent="0.2">
      <c r="A355" s="17" t="s">
        <v>356</v>
      </c>
      <c r="B355" s="11" t="s">
        <v>998</v>
      </c>
      <c r="C355" s="19">
        <v>0</v>
      </c>
      <c r="D355" s="19">
        <v>171.82067000000001</v>
      </c>
      <c r="E355" s="29">
        <v>0</v>
      </c>
    </row>
    <row r="356" spans="1:5" s="10" customFormat="1" ht="56.25" x14ac:dyDescent="0.2">
      <c r="A356" s="17" t="s">
        <v>357</v>
      </c>
      <c r="B356" s="11" t="s">
        <v>999</v>
      </c>
      <c r="C356" s="19">
        <v>0</v>
      </c>
      <c r="D356" s="19">
        <v>171.82067000000001</v>
      </c>
      <c r="E356" s="29">
        <v>0</v>
      </c>
    </row>
    <row r="357" spans="1:5" s="6" customFormat="1" ht="56.25" x14ac:dyDescent="0.2">
      <c r="A357" s="17" t="s">
        <v>358</v>
      </c>
      <c r="B357" s="11" t="s">
        <v>1000</v>
      </c>
      <c r="C357" s="19">
        <v>70177.34</v>
      </c>
      <c r="D357" s="19">
        <v>32743.117999999999</v>
      </c>
      <c r="E357" s="29">
        <f t="shared" si="5"/>
        <v>46.657678960188576</v>
      </c>
    </row>
    <row r="358" spans="1:5" ht="45" x14ac:dyDescent="0.2">
      <c r="A358" s="17" t="s">
        <v>359</v>
      </c>
      <c r="B358" s="11" t="s">
        <v>1001</v>
      </c>
      <c r="C358" s="19">
        <v>15731.44</v>
      </c>
      <c r="D358" s="19">
        <v>1428.3493999999998</v>
      </c>
      <c r="E358" s="29">
        <f t="shared" si="5"/>
        <v>9.0795845771270773</v>
      </c>
    </row>
    <row r="359" spans="1:5" ht="45" x14ac:dyDescent="0.2">
      <c r="A359" s="17" t="s">
        <v>360</v>
      </c>
      <c r="B359" s="11" t="s">
        <v>1002</v>
      </c>
      <c r="C359" s="19">
        <v>51512</v>
      </c>
      <c r="D359" s="19">
        <v>31042.720649999999</v>
      </c>
      <c r="E359" s="29">
        <f t="shared" si="5"/>
        <v>60.26308559170679</v>
      </c>
    </row>
    <row r="360" spans="1:5" ht="45" x14ac:dyDescent="0.2">
      <c r="A360" s="17" t="s">
        <v>361</v>
      </c>
      <c r="B360" s="11" t="s">
        <v>1003</v>
      </c>
      <c r="C360" s="19">
        <v>2918.9</v>
      </c>
      <c r="D360" s="19">
        <v>272.04795000000001</v>
      </c>
      <c r="E360" s="29">
        <f t="shared" si="5"/>
        <v>9.3202216588440852</v>
      </c>
    </row>
    <row r="361" spans="1:5" ht="45" x14ac:dyDescent="0.2">
      <c r="A361" s="17" t="s">
        <v>362</v>
      </c>
      <c r="B361" s="11" t="s">
        <v>1004</v>
      </c>
      <c r="C361" s="19">
        <v>15</v>
      </c>
      <c r="D361" s="19">
        <v>0</v>
      </c>
      <c r="E361" s="29">
        <f t="shared" si="5"/>
        <v>0</v>
      </c>
    </row>
    <row r="362" spans="1:5" ht="45" x14ac:dyDescent="0.2">
      <c r="A362" s="17" t="s">
        <v>363</v>
      </c>
      <c r="B362" s="11" t="s">
        <v>1005</v>
      </c>
      <c r="C362" s="19">
        <v>31.4</v>
      </c>
      <c r="D362" s="19">
        <v>12.48</v>
      </c>
      <c r="E362" s="29">
        <f t="shared" si="5"/>
        <v>39.745222929936311</v>
      </c>
    </row>
    <row r="363" spans="1:5" ht="33.75" x14ac:dyDescent="0.2">
      <c r="A363" s="17" t="s">
        <v>364</v>
      </c>
      <c r="B363" s="11" t="s">
        <v>1006</v>
      </c>
      <c r="C363" s="19">
        <v>29.4</v>
      </c>
      <c r="D363" s="19">
        <v>12.48</v>
      </c>
      <c r="E363" s="29">
        <f t="shared" si="5"/>
        <v>42.448979591836739</v>
      </c>
    </row>
    <row r="364" spans="1:5" ht="33.75" x14ac:dyDescent="0.2">
      <c r="A364" s="17" t="s">
        <v>365</v>
      </c>
      <c r="B364" s="11" t="s">
        <v>1007</v>
      </c>
      <c r="C364" s="19">
        <v>2</v>
      </c>
      <c r="D364" s="19">
        <v>0</v>
      </c>
      <c r="E364" s="29">
        <f t="shared" si="5"/>
        <v>0</v>
      </c>
    </row>
    <row r="365" spans="1:5" x14ac:dyDescent="0.2">
      <c r="A365" s="17" t="s">
        <v>366</v>
      </c>
      <c r="B365" s="11" t="s">
        <v>1008</v>
      </c>
      <c r="C365" s="19">
        <v>4106.46875</v>
      </c>
      <c r="D365" s="19">
        <v>40665.779740000005</v>
      </c>
      <c r="E365" s="29" t="s">
        <v>1565</v>
      </c>
    </row>
    <row r="366" spans="1:5" ht="67.5" x14ac:dyDescent="0.2">
      <c r="A366" s="17" t="s">
        <v>367</v>
      </c>
      <c r="B366" s="11" t="s">
        <v>1009</v>
      </c>
      <c r="C366" s="19">
        <v>159</v>
      </c>
      <c r="D366" s="19">
        <v>10.779129999999999</v>
      </c>
      <c r="E366" s="29">
        <f t="shared" si="5"/>
        <v>6.7793270440251563</v>
      </c>
    </row>
    <row r="367" spans="1:5" ht="33.75" x14ac:dyDescent="0.2">
      <c r="A367" s="17" t="s">
        <v>368</v>
      </c>
      <c r="B367" s="11" t="s">
        <v>1010</v>
      </c>
      <c r="C367" s="19">
        <v>159</v>
      </c>
      <c r="D367" s="19">
        <v>0</v>
      </c>
      <c r="E367" s="29">
        <f t="shared" si="5"/>
        <v>0</v>
      </c>
    </row>
    <row r="368" spans="1:5" ht="56.25" x14ac:dyDescent="0.2">
      <c r="A368" s="13" t="s">
        <v>369</v>
      </c>
      <c r="B368" s="11" t="s">
        <v>1011</v>
      </c>
      <c r="C368" s="19">
        <v>0</v>
      </c>
      <c r="D368" s="19">
        <v>10.779129999999999</v>
      </c>
      <c r="E368" s="29">
        <v>0</v>
      </c>
    </row>
    <row r="369" spans="1:5" ht="56.25" x14ac:dyDescent="0.2">
      <c r="A369" s="13" t="s">
        <v>370</v>
      </c>
      <c r="B369" s="11" t="s">
        <v>1012</v>
      </c>
      <c r="C369" s="19">
        <v>385.8</v>
      </c>
      <c r="D369" s="19">
        <v>7</v>
      </c>
      <c r="E369" s="29">
        <f t="shared" si="5"/>
        <v>1.8144116122343183</v>
      </c>
    </row>
    <row r="370" spans="1:5" ht="56.25" x14ac:dyDescent="0.2">
      <c r="A370" s="13" t="s">
        <v>371</v>
      </c>
      <c r="B370" s="11" t="s">
        <v>1013</v>
      </c>
      <c r="C370" s="19">
        <v>0</v>
      </c>
      <c r="D370" s="19">
        <v>29.84393</v>
      </c>
      <c r="E370" s="29">
        <v>0</v>
      </c>
    </row>
    <row r="371" spans="1:5" ht="33.75" x14ac:dyDescent="0.2">
      <c r="A371" s="13" t="s">
        <v>372</v>
      </c>
      <c r="B371" s="11" t="s">
        <v>1014</v>
      </c>
      <c r="C371" s="19">
        <v>33.799999999999997</v>
      </c>
      <c r="D371" s="19">
        <v>0</v>
      </c>
      <c r="E371" s="29">
        <f t="shared" si="5"/>
        <v>0</v>
      </c>
    </row>
    <row r="372" spans="1:5" ht="33.75" x14ac:dyDescent="0.2">
      <c r="A372" s="13" t="s">
        <v>373</v>
      </c>
      <c r="B372" s="11" t="s">
        <v>1015</v>
      </c>
      <c r="C372" s="19">
        <v>0</v>
      </c>
      <c r="D372" s="19">
        <v>7</v>
      </c>
      <c r="E372" s="29">
        <v>0</v>
      </c>
    </row>
    <row r="373" spans="1:5" ht="45" x14ac:dyDescent="0.2">
      <c r="A373" s="13" t="s">
        <v>374</v>
      </c>
      <c r="B373" s="11" t="s">
        <v>1016</v>
      </c>
      <c r="C373" s="19">
        <v>352</v>
      </c>
      <c r="D373" s="19">
        <v>7</v>
      </c>
      <c r="E373" s="29">
        <f t="shared" si="5"/>
        <v>1.9886363636363635</v>
      </c>
    </row>
    <row r="374" spans="1:5" ht="45" x14ac:dyDescent="0.2">
      <c r="A374" s="13" t="s">
        <v>375</v>
      </c>
      <c r="B374" s="11" t="s">
        <v>1017</v>
      </c>
      <c r="C374" s="19">
        <v>0</v>
      </c>
      <c r="D374" s="19">
        <v>22.84393</v>
      </c>
      <c r="E374" s="29">
        <v>0</v>
      </c>
    </row>
    <row r="375" spans="1:5" ht="22.5" x14ac:dyDescent="0.2">
      <c r="A375" s="13" t="s">
        <v>376</v>
      </c>
      <c r="B375" s="11" t="s">
        <v>1018</v>
      </c>
      <c r="C375" s="19">
        <v>0</v>
      </c>
      <c r="D375" s="19">
        <v>5.3956599999999995</v>
      </c>
      <c r="E375" s="29">
        <v>0</v>
      </c>
    </row>
    <row r="376" spans="1:5" s="6" customFormat="1" ht="112.5" x14ac:dyDescent="0.2">
      <c r="A376" s="17" t="s">
        <v>377</v>
      </c>
      <c r="B376" s="11" t="s">
        <v>1019</v>
      </c>
      <c r="C376" s="19">
        <v>0</v>
      </c>
      <c r="D376" s="19">
        <v>5.3956599999999995</v>
      </c>
      <c r="E376" s="29">
        <v>0</v>
      </c>
    </row>
    <row r="377" spans="1:5" ht="22.5" x14ac:dyDescent="0.2">
      <c r="A377" s="17" t="s">
        <v>378</v>
      </c>
      <c r="B377" s="11" t="s">
        <v>1020</v>
      </c>
      <c r="C377" s="19">
        <v>19</v>
      </c>
      <c r="D377" s="19">
        <v>0</v>
      </c>
      <c r="E377" s="29">
        <f t="shared" si="5"/>
        <v>0</v>
      </c>
    </row>
    <row r="378" spans="1:5" ht="101.25" x14ac:dyDescent="0.2">
      <c r="A378" s="17" t="s">
        <v>379</v>
      </c>
      <c r="B378" s="11" t="s">
        <v>1021</v>
      </c>
      <c r="C378" s="19">
        <v>19</v>
      </c>
      <c r="D378" s="19">
        <v>0</v>
      </c>
      <c r="E378" s="29">
        <f t="shared" si="5"/>
        <v>0</v>
      </c>
    </row>
    <row r="379" spans="1:5" ht="33.75" x14ac:dyDescent="0.2">
      <c r="A379" s="17" t="s">
        <v>380</v>
      </c>
      <c r="B379" s="11" t="s">
        <v>1022</v>
      </c>
      <c r="C379" s="19">
        <v>0</v>
      </c>
      <c r="D379" s="19">
        <v>0</v>
      </c>
      <c r="E379" s="29">
        <v>0</v>
      </c>
    </row>
    <row r="380" spans="1:5" ht="45" x14ac:dyDescent="0.2">
      <c r="A380" s="17" t="s">
        <v>381</v>
      </c>
      <c r="B380" s="11" t="s">
        <v>1023</v>
      </c>
      <c r="C380" s="19">
        <v>0</v>
      </c>
      <c r="D380" s="19">
        <v>0</v>
      </c>
      <c r="E380" s="29">
        <v>0</v>
      </c>
    </row>
    <row r="381" spans="1:5" ht="45" x14ac:dyDescent="0.2">
      <c r="A381" s="17" t="s">
        <v>382</v>
      </c>
      <c r="B381" s="11" t="s">
        <v>1024</v>
      </c>
      <c r="C381" s="19">
        <v>3542.6687499999998</v>
      </c>
      <c r="D381" s="19">
        <v>40612.761020000005</v>
      </c>
      <c r="E381" s="29" t="s">
        <v>1565</v>
      </c>
    </row>
    <row r="382" spans="1:5" ht="45" x14ac:dyDescent="0.2">
      <c r="A382" s="17" t="s">
        <v>383</v>
      </c>
      <c r="B382" s="11" t="s">
        <v>1025</v>
      </c>
      <c r="C382" s="19">
        <v>0</v>
      </c>
      <c r="D382" s="19">
        <v>25139.855210000002</v>
      </c>
      <c r="E382" s="29">
        <v>0</v>
      </c>
    </row>
    <row r="383" spans="1:5" ht="45" x14ac:dyDescent="0.2">
      <c r="A383" s="17" t="s">
        <v>384</v>
      </c>
      <c r="B383" s="11" t="s">
        <v>1026</v>
      </c>
      <c r="C383" s="19">
        <v>3311.8608100000001</v>
      </c>
      <c r="D383" s="19">
        <v>14649.20573</v>
      </c>
      <c r="E383" s="29" t="s">
        <v>1565</v>
      </c>
    </row>
    <row r="384" spans="1:5" ht="56.25" x14ac:dyDescent="0.2">
      <c r="A384" s="17" t="s">
        <v>385</v>
      </c>
      <c r="B384" s="11" t="s">
        <v>1027</v>
      </c>
      <c r="C384" s="19">
        <v>0</v>
      </c>
      <c r="D384" s="19">
        <v>0</v>
      </c>
      <c r="E384" s="29">
        <v>0</v>
      </c>
    </row>
    <row r="385" spans="1:5" ht="45" x14ac:dyDescent="0.2">
      <c r="A385" s="17" t="s">
        <v>386</v>
      </c>
      <c r="B385" s="11" t="s">
        <v>1028</v>
      </c>
      <c r="C385" s="19">
        <v>0</v>
      </c>
      <c r="D385" s="19">
        <v>287.49653000000001</v>
      </c>
      <c r="E385" s="29">
        <v>0</v>
      </c>
    </row>
    <row r="386" spans="1:5" ht="56.25" x14ac:dyDescent="0.2">
      <c r="A386" s="17" t="s">
        <v>387</v>
      </c>
      <c r="B386" s="11" t="s">
        <v>1029</v>
      </c>
      <c r="C386" s="19">
        <v>230.80794</v>
      </c>
      <c r="D386" s="19">
        <v>536.20355000000006</v>
      </c>
      <c r="E386" s="29" t="s">
        <v>1565</v>
      </c>
    </row>
    <row r="387" spans="1:5" x14ac:dyDescent="0.2">
      <c r="A387" s="17" t="s">
        <v>388</v>
      </c>
      <c r="B387" s="11" t="s">
        <v>1030</v>
      </c>
      <c r="C387" s="19">
        <v>7034.65362</v>
      </c>
      <c r="D387" s="19">
        <v>1172.8471399999999</v>
      </c>
      <c r="E387" s="29">
        <f t="shared" si="5"/>
        <v>16.672422031775884</v>
      </c>
    </row>
    <row r="388" spans="1:5" s="6" customFormat="1" ht="67.5" x14ac:dyDescent="0.2">
      <c r="A388" s="17" t="s">
        <v>389</v>
      </c>
      <c r="B388" s="11" t="s">
        <v>1031</v>
      </c>
      <c r="C388" s="19">
        <v>34.553620000000002</v>
      </c>
      <c r="D388" s="19">
        <v>731.45256999999992</v>
      </c>
      <c r="E388" s="29" t="s">
        <v>1565</v>
      </c>
    </row>
    <row r="389" spans="1:5" s="6" customFormat="1" ht="22.5" x14ac:dyDescent="0.2">
      <c r="A389" s="17" t="s">
        <v>390</v>
      </c>
      <c r="B389" s="11" t="s">
        <v>1032</v>
      </c>
      <c r="C389" s="19">
        <v>7000.1</v>
      </c>
      <c r="D389" s="19">
        <v>441.39456999999999</v>
      </c>
      <c r="E389" s="29">
        <f t="shared" si="5"/>
        <v>6.3055466350480707</v>
      </c>
    </row>
    <row r="390" spans="1:5" s="6" customFormat="1" ht="45" x14ac:dyDescent="0.2">
      <c r="A390" s="17" t="s">
        <v>391</v>
      </c>
      <c r="B390" s="11" t="s">
        <v>1033</v>
      </c>
      <c r="C390" s="19">
        <v>5248</v>
      </c>
      <c r="D390" s="19">
        <v>289.90717999999998</v>
      </c>
      <c r="E390" s="29">
        <f t="shared" si="5"/>
        <v>5.5241459603658534</v>
      </c>
    </row>
    <row r="391" spans="1:5" ht="45" x14ac:dyDescent="0.2">
      <c r="A391" s="17" t="s">
        <v>392</v>
      </c>
      <c r="B391" s="11" t="s">
        <v>1034</v>
      </c>
      <c r="C391" s="19">
        <v>1752.1</v>
      </c>
      <c r="D391" s="19">
        <v>151.48739</v>
      </c>
      <c r="E391" s="29">
        <f t="shared" ref="E391:E434" si="6">D391/C391*100</f>
        <v>8.6460470292791509</v>
      </c>
    </row>
    <row r="392" spans="1:5" x14ac:dyDescent="0.2">
      <c r="A392" s="24" t="s">
        <v>393</v>
      </c>
      <c r="B392" s="15" t="s">
        <v>1035</v>
      </c>
      <c r="C392" s="21">
        <v>3395.6146800000001</v>
      </c>
      <c r="D392" s="21">
        <v>-1624.61241</v>
      </c>
      <c r="E392" s="20">
        <v>0</v>
      </c>
    </row>
    <row r="393" spans="1:5" x14ac:dyDescent="0.2">
      <c r="A393" s="17" t="s">
        <v>394</v>
      </c>
      <c r="B393" s="11" t="s">
        <v>1036</v>
      </c>
      <c r="C393" s="19">
        <v>0</v>
      </c>
      <c r="D393" s="19">
        <v>-2294.0893500000002</v>
      </c>
      <c r="E393" s="29">
        <v>0</v>
      </c>
    </row>
    <row r="394" spans="1:5" ht="22.5" x14ac:dyDescent="0.2">
      <c r="A394" s="17" t="s">
        <v>395</v>
      </c>
      <c r="B394" s="11" t="s">
        <v>1037</v>
      </c>
      <c r="C394" s="19">
        <v>0</v>
      </c>
      <c r="D394" s="19">
        <v>-1905.53496</v>
      </c>
      <c r="E394" s="29">
        <v>0</v>
      </c>
    </row>
    <row r="395" spans="1:5" ht="22.5" x14ac:dyDescent="0.2">
      <c r="A395" s="17" t="s">
        <v>396</v>
      </c>
      <c r="B395" s="11" t="s">
        <v>1038</v>
      </c>
      <c r="C395" s="19">
        <v>0</v>
      </c>
      <c r="D395" s="19">
        <v>84.748279999999994</v>
      </c>
      <c r="E395" s="29">
        <v>0</v>
      </c>
    </row>
    <row r="396" spans="1:5" ht="22.5" x14ac:dyDescent="0.2">
      <c r="A396" s="17" t="s">
        <v>397</v>
      </c>
      <c r="B396" s="11" t="s">
        <v>1039</v>
      </c>
      <c r="C396" s="19">
        <v>0</v>
      </c>
      <c r="D396" s="19">
        <v>-476.84580999999997</v>
      </c>
      <c r="E396" s="29">
        <v>0</v>
      </c>
    </row>
    <row r="397" spans="1:5" ht="22.5" x14ac:dyDescent="0.2">
      <c r="A397" s="17" t="s">
        <v>398</v>
      </c>
      <c r="B397" s="11" t="s">
        <v>1040</v>
      </c>
      <c r="C397" s="19">
        <v>0</v>
      </c>
      <c r="D397" s="19">
        <v>-12.400870000000001</v>
      </c>
      <c r="E397" s="29">
        <v>0</v>
      </c>
    </row>
    <row r="398" spans="1:5" ht="22.5" x14ac:dyDescent="0.2">
      <c r="A398" s="17" t="s">
        <v>399</v>
      </c>
      <c r="B398" s="11" t="s">
        <v>1041</v>
      </c>
      <c r="C398" s="19">
        <v>0</v>
      </c>
      <c r="D398" s="19">
        <v>15.94401</v>
      </c>
      <c r="E398" s="29">
        <v>0</v>
      </c>
    </row>
    <row r="399" spans="1:5" ht="22.5" x14ac:dyDescent="0.2">
      <c r="A399" s="17" t="s">
        <v>400</v>
      </c>
      <c r="B399" s="11" t="s">
        <v>1042</v>
      </c>
      <c r="C399" s="19">
        <v>0</v>
      </c>
      <c r="D399" s="19">
        <v>0</v>
      </c>
      <c r="E399" s="29">
        <v>0</v>
      </c>
    </row>
    <row r="400" spans="1:5" x14ac:dyDescent="0.2">
      <c r="A400" s="17" t="s">
        <v>401</v>
      </c>
      <c r="B400" s="11" t="s">
        <v>1043</v>
      </c>
      <c r="C400" s="19">
        <v>2714.6146800000001</v>
      </c>
      <c r="D400" s="19">
        <v>632.36694</v>
      </c>
      <c r="E400" s="29">
        <f t="shared" si="6"/>
        <v>23.29490607484669</v>
      </c>
    </row>
    <row r="401" spans="1:5" ht="22.5" x14ac:dyDescent="0.2">
      <c r="A401" s="13" t="s">
        <v>402</v>
      </c>
      <c r="B401" s="11" t="s">
        <v>1044</v>
      </c>
      <c r="C401" s="19">
        <v>136.1</v>
      </c>
      <c r="D401" s="19">
        <v>45</v>
      </c>
      <c r="E401" s="29">
        <f t="shared" si="6"/>
        <v>33.063923585598829</v>
      </c>
    </row>
    <row r="402" spans="1:5" x14ac:dyDescent="0.2">
      <c r="A402" s="13" t="s">
        <v>403</v>
      </c>
      <c r="B402" s="11" t="s">
        <v>1045</v>
      </c>
      <c r="C402" s="19">
        <v>1901.25468</v>
      </c>
      <c r="D402" s="19">
        <v>551.71381999999994</v>
      </c>
      <c r="E402" s="29">
        <f t="shared" si="6"/>
        <v>29.018406939568976</v>
      </c>
    </row>
    <row r="403" spans="1:5" x14ac:dyDescent="0.2">
      <c r="A403" s="13" t="s">
        <v>404</v>
      </c>
      <c r="B403" s="11" t="s">
        <v>1046</v>
      </c>
      <c r="C403" s="19">
        <v>91.9</v>
      </c>
      <c r="D403" s="19">
        <v>6.52</v>
      </c>
      <c r="E403" s="29">
        <f t="shared" si="6"/>
        <v>7.0946681175190411</v>
      </c>
    </row>
    <row r="404" spans="1:5" x14ac:dyDescent="0.2">
      <c r="A404" s="13" t="s">
        <v>405</v>
      </c>
      <c r="B404" s="11" t="s">
        <v>1047</v>
      </c>
      <c r="C404" s="19">
        <v>192.26</v>
      </c>
      <c r="D404" s="19">
        <v>11.16512</v>
      </c>
      <c r="E404" s="29">
        <f t="shared" si="6"/>
        <v>5.8073026110475396</v>
      </c>
    </row>
    <row r="405" spans="1:5" x14ac:dyDescent="0.2">
      <c r="A405" s="13" t="s">
        <v>406</v>
      </c>
      <c r="B405" s="11" t="s">
        <v>1048</v>
      </c>
      <c r="C405" s="19">
        <v>393.1</v>
      </c>
      <c r="D405" s="19">
        <v>17.968</v>
      </c>
      <c r="E405" s="29">
        <f t="shared" si="6"/>
        <v>4.5708471126939711</v>
      </c>
    </row>
    <row r="406" spans="1:5" x14ac:dyDescent="0.2">
      <c r="A406" s="13" t="s">
        <v>407</v>
      </c>
      <c r="B406" s="11" t="s">
        <v>1049</v>
      </c>
      <c r="C406" s="19">
        <v>681</v>
      </c>
      <c r="D406" s="19">
        <v>37.11</v>
      </c>
      <c r="E406" s="29">
        <f t="shared" si="6"/>
        <v>5.4493392070484576</v>
      </c>
    </row>
    <row r="407" spans="1:5" ht="22.5" x14ac:dyDescent="0.2">
      <c r="A407" s="13" t="s">
        <v>408</v>
      </c>
      <c r="B407" s="11" t="s">
        <v>1050</v>
      </c>
      <c r="C407" s="19">
        <v>681</v>
      </c>
      <c r="D407" s="19">
        <v>37.11</v>
      </c>
      <c r="E407" s="29">
        <f t="shared" si="6"/>
        <v>5.4493392070484576</v>
      </c>
    </row>
    <row r="408" spans="1:5" x14ac:dyDescent="0.2">
      <c r="A408" s="28" t="s">
        <v>409</v>
      </c>
      <c r="B408" s="15" t="s">
        <v>1051</v>
      </c>
      <c r="C408" s="21">
        <v>20989287.128839999</v>
      </c>
      <c r="D408" s="21">
        <v>1766736.08733</v>
      </c>
      <c r="E408" s="20">
        <f t="shared" si="6"/>
        <v>8.41732297283429</v>
      </c>
    </row>
    <row r="409" spans="1:5" ht="21.75" x14ac:dyDescent="0.2">
      <c r="A409" s="28" t="s">
        <v>410</v>
      </c>
      <c r="B409" s="15" t="s">
        <v>1052</v>
      </c>
      <c r="C409" s="21">
        <v>20585431.73</v>
      </c>
      <c r="D409" s="21">
        <v>1770663.71239</v>
      </c>
      <c r="E409" s="20">
        <f t="shared" si="6"/>
        <v>8.6015379012408015</v>
      </c>
    </row>
    <row r="410" spans="1:5" x14ac:dyDescent="0.2">
      <c r="A410" s="13" t="s">
        <v>411</v>
      </c>
      <c r="B410" s="11" t="s">
        <v>1053</v>
      </c>
      <c r="C410" s="19">
        <v>6164337.2999999998</v>
      </c>
      <c r="D410" s="19">
        <v>1027436</v>
      </c>
      <c r="E410" s="29">
        <f t="shared" si="6"/>
        <v>16.667420194543865</v>
      </c>
    </row>
    <row r="411" spans="1:5" x14ac:dyDescent="0.2">
      <c r="A411" s="13" t="s">
        <v>412</v>
      </c>
      <c r="B411" s="11" t="s">
        <v>1054</v>
      </c>
      <c r="C411" s="19">
        <v>4720516.3</v>
      </c>
      <c r="D411" s="19">
        <v>786800</v>
      </c>
      <c r="E411" s="29">
        <f t="shared" si="6"/>
        <v>16.667668322636658</v>
      </c>
    </row>
    <row r="412" spans="1:5" ht="22.5" x14ac:dyDescent="0.2">
      <c r="A412" s="13" t="s">
        <v>413</v>
      </c>
      <c r="B412" s="11" t="s">
        <v>1055</v>
      </c>
      <c r="C412" s="19">
        <v>4720516.3</v>
      </c>
      <c r="D412" s="19">
        <v>786800</v>
      </c>
      <c r="E412" s="29">
        <f t="shared" si="6"/>
        <v>16.667668322636658</v>
      </c>
    </row>
    <row r="413" spans="1:5" ht="33.75" x14ac:dyDescent="0.2">
      <c r="A413" s="13" t="s">
        <v>414</v>
      </c>
      <c r="B413" s="11" t="s">
        <v>1056</v>
      </c>
      <c r="C413" s="19">
        <v>1229028</v>
      </c>
      <c r="D413" s="19">
        <v>204838</v>
      </c>
      <c r="E413" s="29">
        <f t="shared" si="6"/>
        <v>16.666666666666664</v>
      </c>
    </row>
    <row r="414" spans="1:5" ht="33.75" x14ac:dyDescent="0.2">
      <c r="A414" s="13" t="s">
        <v>415</v>
      </c>
      <c r="B414" s="11" t="s">
        <v>1057</v>
      </c>
      <c r="C414" s="19">
        <v>1229028</v>
      </c>
      <c r="D414" s="19">
        <v>204838</v>
      </c>
      <c r="E414" s="29">
        <f t="shared" si="6"/>
        <v>16.666666666666664</v>
      </c>
    </row>
    <row r="415" spans="1:5" ht="33.75" x14ac:dyDescent="0.2">
      <c r="A415" s="13" t="s">
        <v>416</v>
      </c>
      <c r="B415" s="11" t="s">
        <v>1058</v>
      </c>
      <c r="C415" s="19">
        <v>214793</v>
      </c>
      <c r="D415" s="19">
        <v>35798</v>
      </c>
      <c r="E415" s="29">
        <f t="shared" si="6"/>
        <v>16.666278696233118</v>
      </c>
    </row>
    <row r="416" spans="1:5" ht="33.75" x14ac:dyDescent="0.2">
      <c r="A416" s="13" t="s">
        <v>417</v>
      </c>
      <c r="B416" s="11" t="s">
        <v>1059</v>
      </c>
      <c r="C416" s="19">
        <v>214793</v>
      </c>
      <c r="D416" s="19">
        <v>35798</v>
      </c>
      <c r="E416" s="29">
        <f t="shared" si="6"/>
        <v>16.666278696233118</v>
      </c>
    </row>
    <row r="417" spans="1:5" ht="22.5" x14ac:dyDescent="0.2">
      <c r="A417" s="13" t="s">
        <v>418</v>
      </c>
      <c r="B417" s="11" t="s">
        <v>1060</v>
      </c>
      <c r="C417" s="19">
        <v>8120369.7300000004</v>
      </c>
      <c r="D417" s="19">
        <v>137206.72229000001</v>
      </c>
      <c r="E417" s="29">
        <f t="shared" si="6"/>
        <v>1.6896610234765752</v>
      </c>
    </row>
    <row r="418" spans="1:5" ht="45" x14ac:dyDescent="0.2">
      <c r="A418" s="13" t="s">
        <v>419</v>
      </c>
      <c r="B418" s="11" t="s">
        <v>1061</v>
      </c>
      <c r="C418" s="19">
        <v>28367.03</v>
      </c>
      <c r="D418" s="19">
        <v>0</v>
      </c>
      <c r="E418" s="29">
        <f t="shared" si="6"/>
        <v>0</v>
      </c>
    </row>
    <row r="419" spans="1:5" ht="45" x14ac:dyDescent="0.2">
      <c r="A419" s="13" t="s">
        <v>420</v>
      </c>
      <c r="B419" s="11" t="s">
        <v>1062</v>
      </c>
      <c r="C419" s="19">
        <v>28367.03</v>
      </c>
      <c r="D419" s="19">
        <v>0</v>
      </c>
      <c r="E419" s="29">
        <f t="shared" si="6"/>
        <v>0</v>
      </c>
    </row>
    <row r="420" spans="1:5" ht="22.5" x14ac:dyDescent="0.2">
      <c r="A420" s="13" t="s">
        <v>421</v>
      </c>
      <c r="B420" s="11" t="s">
        <v>1063</v>
      </c>
      <c r="C420" s="19">
        <v>69044.7</v>
      </c>
      <c r="D420" s="19">
        <v>0</v>
      </c>
      <c r="E420" s="29">
        <f t="shared" si="6"/>
        <v>0</v>
      </c>
    </row>
    <row r="421" spans="1:5" ht="22.5" x14ac:dyDescent="0.2">
      <c r="A421" s="13" t="s">
        <v>422</v>
      </c>
      <c r="B421" s="11" t="s">
        <v>1064</v>
      </c>
      <c r="C421" s="19">
        <v>69044.7</v>
      </c>
      <c r="D421" s="19">
        <v>0</v>
      </c>
      <c r="E421" s="29">
        <f t="shared" si="6"/>
        <v>0</v>
      </c>
    </row>
    <row r="422" spans="1:5" ht="33.75" x14ac:dyDescent="0.2">
      <c r="A422" s="13" t="s">
        <v>423</v>
      </c>
      <c r="B422" s="11" t="s">
        <v>1065</v>
      </c>
      <c r="C422" s="19">
        <v>3230.2</v>
      </c>
      <c r="D422" s="19">
        <v>0</v>
      </c>
      <c r="E422" s="29">
        <f t="shared" si="6"/>
        <v>0</v>
      </c>
    </row>
    <row r="423" spans="1:5" ht="33.75" x14ac:dyDescent="0.2">
      <c r="A423" s="13" t="s">
        <v>424</v>
      </c>
      <c r="B423" s="11" t="s">
        <v>1066</v>
      </c>
      <c r="C423" s="19">
        <v>3230.2</v>
      </c>
      <c r="D423" s="19">
        <v>0</v>
      </c>
      <c r="E423" s="29">
        <f t="shared" si="6"/>
        <v>0</v>
      </c>
    </row>
    <row r="424" spans="1:5" x14ac:dyDescent="0.2">
      <c r="A424" s="13" t="s">
        <v>425</v>
      </c>
      <c r="B424" s="11" t="s">
        <v>1067</v>
      </c>
      <c r="C424" s="19">
        <v>436608.6</v>
      </c>
      <c r="D424" s="19">
        <v>0</v>
      </c>
      <c r="E424" s="29">
        <f t="shared" si="6"/>
        <v>0</v>
      </c>
    </row>
    <row r="425" spans="1:5" ht="22.5" x14ac:dyDescent="0.2">
      <c r="A425" s="13" t="s">
        <v>426</v>
      </c>
      <c r="B425" s="11" t="s">
        <v>1068</v>
      </c>
      <c r="C425" s="19">
        <v>436608.6</v>
      </c>
      <c r="D425" s="19">
        <v>0</v>
      </c>
      <c r="E425" s="29">
        <f t="shared" si="6"/>
        <v>0</v>
      </c>
    </row>
    <row r="426" spans="1:5" ht="22.5" x14ac:dyDescent="0.2">
      <c r="A426" s="13" t="s">
        <v>427</v>
      </c>
      <c r="B426" s="11" t="s">
        <v>1069</v>
      </c>
      <c r="C426" s="19">
        <v>4676.2</v>
      </c>
      <c r="D426" s="19">
        <v>0</v>
      </c>
      <c r="E426" s="29">
        <f t="shared" si="6"/>
        <v>0</v>
      </c>
    </row>
    <row r="427" spans="1:5" s="6" customFormat="1" ht="33.75" x14ac:dyDescent="0.2">
      <c r="A427" s="13" t="s">
        <v>428</v>
      </c>
      <c r="B427" s="11" t="s">
        <v>1070</v>
      </c>
      <c r="C427" s="19">
        <v>4676.2</v>
      </c>
      <c r="D427" s="19">
        <v>0</v>
      </c>
      <c r="E427" s="29">
        <f t="shared" si="6"/>
        <v>0</v>
      </c>
    </row>
    <row r="428" spans="1:5" ht="33.75" x14ac:dyDescent="0.2">
      <c r="A428" s="13" t="s">
        <v>429</v>
      </c>
      <c r="B428" s="11" t="s">
        <v>1071</v>
      </c>
      <c r="C428" s="19">
        <v>482.4</v>
      </c>
      <c r="D428" s="19">
        <v>0</v>
      </c>
      <c r="E428" s="29">
        <f t="shared" si="6"/>
        <v>0</v>
      </c>
    </row>
    <row r="429" spans="1:5" ht="45" x14ac:dyDescent="0.2">
      <c r="A429" s="13" t="s">
        <v>430</v>
      </c>
      <c r="B429" s="11" t="s">
        <v>1072</v>
      </c>
      <c r="C429" s="19">
        <v>7640.3</v>
      </c>
      <c r="D429" s="19">
        <v>0</v>
      </c>
      <c r="E429" s="29">
        <f t="shared" si="6"/>
        <v>0</v>
      </c>
    </row>
    <row r="430" spans="1:5" ht="56.25" x14ac:dyDescent="0.2">
      <c r="A430" s="13" t="s">
        <v>431</v>
      </c>
      <c r="B430" s="11" t="s">
        <v>1073</v>
      </c>
      <c r="C430" s="19">
        <v>7640.3</v>
      </c>
      <c r="D430" s="19">
        <v>0</v>
      </c>
      <c r="E430" s="29">
        <f t="shared" si="6"/>
        <v>0</v>
      </c>
    </row>
    <row r="431" spans="1:5" ht="45" x14ac:dyDescent="0.2">
      <c r="A431" s="13" t="s">
        <v>432</v>
      </c>
      <c r="B431" s="11" t="s">
        <v>1074</v>
      </c>
      <c r="C431" s="19">
        <v>45758.3</v>
      </c>
      <c r="D431" s="19">
        <v>0</v>
      </c>
      <c r="E431" s="29">
        <f t="shared" si="6"/>
        <v>0</v>
      </c>
    </row>
    <row r="432" spans="1:5" ht="45" x14ac:dyDescent="0.2">
      <c r="A432" s="13" t="s">
        <v>433</v>
      </c>
      <c r="B432" s="11" t="s">
        <v>1075</v>
      </c>
      <c r="C432" s="19">
        <v>728363.3</v>
      </c>
      <c r="D432" s="19">
        <v>133894.97348000002</v>
      </c>
      <c r="E432" s="29">
        <f t="shared" si="6"/>
        <v>18.3829928663347</v>
      </c>
    </row>
    <row r="433" spans="1:5" ht="56.25" x14ac:dyDescent="0.2">
      <c r="A433" s="13" t="s">
        <v>434</v>
      </c>
      <c r="B433" s="11" t="s">
        <v>1076</v>
      </c>
      <c r="C433" s="19">
        <v>5712</v>
      </c>
      <c r="D433" s="19">
        <v>208.304</v>
      </c>
      <c r="E433" s="29">
        <f t="shared" si="6"/>
        <v>3.6467787114845942</v>
      </c>
    </row>
    <row r="434" spans="1:5" ht="56.25" x14ac:dyDescent="0.2">
      <c r="A434" s="13" t="s">
        <v>435</v>
      </c>
      <c r="B434" s="11" t="s">
        <v>1077</v>
      </c>
      <c r="C434" s="19">
        <v>5712</v>
      </c>
      <c r="D434" s="19">
        <v>208.304</v>
      </c>
      <c r="E434" s="29">
        <f t="shared" si="6"/>
        <v>3.6467787114845942</v>
      </c>
    </row>
    <row r="435" spans="1:5" ht="33.75" x14ac:dyDescent="0.2">
      <c r="A435" s="13" t="s">
        <v>436</v>
      </c>
      <c r="B435" s="11" t="s">
        <v>1078</v>
      </c>
      <c r="C435" s="19">
        <v>8779.7999999999993</v>
      </c>
      <c r="D435" s="19">
        <v>0</v>
      </c>
      <c r="E435" s="29">
        <f t="shared" ref="E435:E490" si="7">D435/C435*100</f>
        <v>0</v>
      </c>
    </row>
    <row r="436" spans="1:5" ht="45" x14ac:dyDescent="0.2">
      <c r="A436" s="13" t="s">
        <v>437</v>
      </c>
      <c r="B436" s="11" t="s">
        <v>1079</v>
      </c>
      <c r="C436" s="19">
        <v>8779.7999999999993</v>
      </c>
      <c r="D436" s="19">
        <v>0</v>
      </c>
      <c r="E436" s="29">
        <f t="shared" si="7"/>
        <v>0</v>
      </c>
    </row>
    <row r="437" spans="1:5" ht="33.75" x14ac:dyDescent="0.2">
      <c r="A437" s="13" t="s">
        <v>438</v>
      </c>
      <c r="B437" s="11" t="s">
        <v>1080</v>
      </c>
      <c r="C437" s="19">
        <v>432809</v>
      </c>
      <c r="D437" s="19">
        <v>0</v>
      </c>
      <c r="E437" s="29">
        <f t="shared" si="7"/>
        <v>0</v>
      </c>
    </row>
    <row r="438" spans="1:5" ht="45" x14ac:dyDescent="0.2">
      <c r="A438" s="13" t="s">
        <v>439</v>
      </c>
      <c r="B438" s="11" t="s">
        <v>1081</v>
      </c>
      <c r="C438" s="19">
        <v>432809</v>
      </c>
      <c r="D438" s="19">
        <v>0</v>
      </c>
      <c r="E438" s="29">
        <f t="shared" si="7"/>
        <v>0</v>
      </c>
    </row>
    <row r="439" spans="1:5" ht="56.25" x14ac:dyDescent="0.2">
      <c r="A439" s="13" t="s">
        <v>440</v>
      </c>
      <c r="B439" s="11" t="s">
        <v>1082</v>
      </c>
      <c r="C439" s="19">
        <v>30870</v>
      </c>
      <c r="D439" s="19">
        <v>0</v>
      </c>
      <c r="E439" s="29">
        <f t="shared" si="7"/>
        <v>0</v>
      </c>
    </row>
    <row r="440" spans="1:5" ht="56.25" x14ac:dyDescent="0.2">
      <c r="A440" s="13" t="s">
        <v>441</v>
      </c>
      <c r="B440" s="11" t="s">
        <v>1083</v>
      </c>
      <c r="C440" s="19">
        <v>30870</v>
      </c>
      <c r="D440" s="19">
        <v>0</v>
      </c>
      <c r="E440" s="29">
        <f t="shared" si="7"/>
        <v>0</v>
      </c>
    </row>
    <row r="441" spans="1:5" s="6" customFormat="1" ht="56.25" x14ac:dyDescent="0.2">
      <c r="A441" s="13" t="s">
        <v>442</v>
      </c>
      <c r="B441" s="11" t="s">
        <v>1084</v>
      </c>
      <c r="C441" s="19">
        <v>32506.3</v>
      </c>
      <c r="D441" s="19">
        <v>0</v>
      </c>
      <c r="E441" s="29">
        <f t="shared" si="7"/>
        <v>0</v>
      </c>
    </row>
    <row r="442" spans="1:5" ht="56.25" x14ac:dyDescent="0.2">
      <c r="A442" s="13" t="s">
        <v>443</v>
      </c>
      <c r="B442" s="11" t="s">
        <v>1085</v>
      </c>
      <c r="C442" s="19">
        <v>32506.3</v>
      </c>
      <c r="D442" s="19">
        <v>0</v>
      </c>
      <c r="E442" s="29">
        <f t="shared" si="7"/>
        <v>0</v>
      </c>
    </row>
    <row r="443" spans="1:5" s="6" customFormat="1" ht="45" x14ac:dyDescent="0.2">
      <c r="A443" s="13" t="s">
        <v>444</v>
      </c>
      <c r="B443" s="11" t="s">
        <v>1086</v>
      </c>
      <c r="C443" s="19">
        <v>114993.60000000001</v>
      </c>
      <c r="D443" s="19">
        <v>0</v>
      </c>
      <c r="E443" s="29">
        <f t="shared" si="7"/>
        <v>0</v>
      </c>
    </row>
    <row r="444" spans="1:5" ht="45" x14ac:dyDescent="0.2">
      <c r="A444" s="13" t="s">
        <v>445</v>
      </c>
      <c r="B444" s="11" t="s">
        <v>1087</v>
      </c>
      <c r="C444" s="19">
        <v>114993.60000000001</v>
      </c>
      <c r="D444" s="19">
        <v>0</v>
      </c>
      <c r="E444" s="29">
        <f t="shared" si="7"/>
        <v>0</v>
      </c>
    </row>
    <row r="445" spans="1:5" ht="45" x14ac:dyDescent="0.2">
      <c r="A445" s="13" t="s">
        <v>446</v>
      </c>
      <c r="B445" s="11" t="s">
        <v>1088</v>
      </c>
      <c r="C445" s="19">
        <v>15161.3</v>
      </c>
      <c r="D445" s="19">
        <v>0</v>
      </c>
      <c r="E445" s="29">
        <f t="shared" si="7"/>
        <v>0</v>
      </c>
    </row>
    <row r="446" spans="1:5" ht="45" x14ac:dyDescent="0.2">
      <c r="A446" s="13" t="s">
        <v>447</v>
      </c>
      <c r="B446" s="11" t="s">
        <v>1089</v>
      </c>
      <c r="C446" s="19">
        <v>15161.3</v>
      </c>
      <c r="D446" s="19">
        <v>0</v>
      </c>
      <c r="E446" s="29">
        <f t="shared" si="7"/>
        <v>0</v>
      </c>
    </row>
    <row r="447" spans="1:5" x14ac:dyDescent="0.2">
      <c r="A447" s="13" t="s">
        <v>448</v>
      </c>
      <c r="B447" s="11" t="s">
        <v>1090</v>
      </c>
      <c r="C447" s="19">
        <v>55127.4</v>
      </c>
      <c r="D447" s="19">
        <v>0</v>
      </c>
      <c r="E447" s="29">
        <f t="shared" si="7"/>
        <v>0</v>
      </c>
    </row>
    <row r="448" spans="1:5" ht="22.5" x14ac:dyDescent="0.2">
      <c r="A448" s="13" t="s">
        <v>449</v>
      </c>
      <c r="B448" s="11" t="s">
        <v>1091</v>
      </c>
      <c r="C448" s="19">
        <v>55127.4</v>
      </c>
      <c r="D448" s="19">
        <v>0</v>
      </c>
      <c r="E448" s="29">
        <f t="shared" si="7"/>
        <v>0</v>
      </c>
    </row>
    <row r="449" spans="1:5" ht="22.5" x14ac:dyDescent="0.2">
      <c r="A449" s="13" t="s">
        <v>450</v>
      </c>
      <c r="B449" s="11" t="s">
        <v>1092</v>
      </c>
      <c r="C449" s="19">
        <v>26998.7</v>
      </c>
      <c r="D449" s="19">
        <v>0</v>
      </c>
      <c r="E449" s="29">
        <f t="shared" si="7"/>
        <v>0</v>
      </c>
    </row>
    <row r="450" spans="1:5" ht="33.75" x14ac:dyDescent="0.2">
      <c r="A450" s="13" t="s">
        <v>451</v>
      </c>
      <c r="B450" s="11" t="s">
        <v>1093</v>
      </c>
      <c r="C450" s="19">
        <v>26998.7</v>
      </c>
      <c r="D450" s="19">
        <v>0</v>
      </c>
      <c r="E450" s="29">
        <f t="shared" si="7"/>
        <v>0</v>
      </c>
    </row>
    <row r="451" spans="1:5" ht="33.75" x14ac:dyDescent="0.2">
      <c r="A451" s="13" t="s">
        <v>452</v>
      </c>
      <c r="B451" s="11" t="s">
        <v>1094</v>
      </c>
      <c r="C451" s="19">
        <v>221331.20000000001</v>
      </c>
      <c r="D451" s="19">
        <v>0</v>
      </c>
      <c r="E451" s="29">
        <f t="shared" si="7"/>
        <v>0</v>
      </c>
    </row>
    <row r="452" spans="1:5" ht="45" x14ac:dyDescent="0.2">
      <c r="A452" s="13" t="s">
        <v>453</v>
      </c>
      <c r="B452" s="11" t="s">
        <v>1095</v>
      </c>
      <c r="C452" s="19">
        <v>221331.20000000001</v>
      </c>
      <c r="D452" s="19">
        <v>0</v>
      </c>
      <c r="E452" s="29">
        <f t="shared" si="7"/>
        <v>0</v>
      </c>
    </row>
    <row r="453" spans="1:5" x14ac:dyDescent="0.2">
      <c r="A453" s="13" t="s">
        <v>454</v>
      </c>
      <c r="B453" s="11" t="s">
        <v>1096</v>
      </c>
      <c r="C453" s="19">
        <v>12866.9</v>
      </c>
      <c r="D453" s="19">
        <v>0</v>
      </c>
      <c r="E453" s="29">
        <f t="shared" si="7"/>
        <v>0</v>
      </c>
    </row>
    <row r="454" spans="1:5" ht="22.5" x14ac:dyDescent="0.2">
      <c r="A454" s="13" t="s">
        <v>455</v>
      </c>
      <c r="B454" s="11" t="s">
        <v>1097</v>
      </c>
      <c r="C454" s="19">
        <v>12866.9</v>
      </c>
      <c r="D454" s="19">
        <v>0</v>
      </c>
      <c r="E454" s="29">
        <f t="shared" si="7"/>
        <v>0</v>
      </c>
    </row>
    <row r="455" spans="1:5" s="6" customFormat="1" ht="22.5" x14ac:dyDescent="0.2">
      <c r="A455" s="13" t="s">
        <v>456</v>
      </c>
      <c r="B455" s="11" t="s">
        <v>1098</v>
      </c>
      <c r="C455" s="19">
        <v>62061.5</v>
      </c>
      <c r="D455" s="19">
        <v>0</v>
      </c>
      <c r="E455" s="29">
        <f t="shared" si="7"/>
        <v>0</v>
      </c>
    </row>
    <row r="456" spans="1:5" ht="33.75" x14ac:dyDescent="0.2">
      <c r="A456" s="13" t="s">
        <v>457</v>
      </c>
      <c r="B456" s="11" t="s">
        <v>1099</v>
      </c>
      <c r="C456" s="19">
        <v>62061.5</v>
      </c>
      <c r="D456" s="19">
        <v>0</v>
      </c>
      <c r="E456" s="29">
        <f t="shared" si="7"/>
        <v>0</v>
      </c>
    </row>
    <row r="457" spans="1:5" ht="33.75" x14ac:dyDescent="0.2">
      <c r="A457" s="13" t="s">
        <v>458</v>
      </c>
      <c r="B457" s="11" t="s">
        <v>1100</v>
      </c>
      <c r="C457" s="19">
        <v>49085.3</v>
      </c>
      <c r="D457" s="19">
        <v>0</v>
      </c>
      <c r="E457" s="29">
        <f t="shared" si="7"/>
        <v>0</v>
      </c>
    </row>
    <row r="458" spans="1:5" ht="33.75" x14ac:dyDescent="0.2">
      <c r="A458" s="13" t="s">
        <v>459</v>
      </c>
      <c r="B458" s="11" t="s">
        <v>1101</v>
      </c>
      <c r="C458" s="19">
        <v>49085.3</v>
      </c>
      <c r="D458" s="19">
        <v>0</v>
      </c>
      <c r="E458" s="29">
        <f t="shared" si="7"/>
        <v>0</v>
      </c>
    </row>
    <row r="459" spans="1:5" ht="45" x14ac:dyDescent="0.2">
      <c r="A459" s="13" t="s">
        <v>460</v>
      </c>
      <c r="B459" s="11" t="s">
        <v>1102</v>
      </c>
      <c r="C459" s="19">
        <v>329047.90000000002</v>
      </c>
      <c r="D459" s="19">
        <v>0</v>
      </c>
      <c r="E459" s="29">
        <f t="shared" si="7"/>
        <v>0</v>
      </c>
    </row>
    <row r="460" spans="1:5" ht="56.25" x14ac:dyDescent="0.2">
      <c r="A460" s="13" t="s">
        <v>461</v>
      </c>
      <c r="B460" s="11" t="s">
        <v>1103</v>
      </c>
      <c r="C460" s="19">
        <v>329047.90000000002</v>
      </c>
      <c r="D460" s="19">
        <v>0</v>
      </c>
      <c r="E460" s="29">
        <f t="shared" si="7"/>
        <v>0</v>
      </c>
    </row>
    <row r="461" spans="1:5" ht="22.5" x14ac:dyDescent="0.2">
      <c r="A461" s="13" t="s">
        <v>462</v>
      </c>
      <c r="B461" s="11" t="s">
        <v>1104</v>
      </c>
      <c r="C461" s="19">
        <v>161416.4</v>
      </c>
      <c r="D461" s="19">
        <v>0</v>
      </c>
      <c r="E461" s="29">
        <f t="shared" si="7"/>
        <v>0</v>
      </c>
    </row>
    <row r="462" spans="1:5" ht="33.75" x14ac:dyDescent="0.2">
      <c r="A462" s="13" t="s">
        <v>463</v>
      </c>
      <c r="B462" s="11" t="s">
        <v>1105</v>
      </c>
      <c r="C462" s="19">
        <v>161416.4</v>
      </c>
      <c r="D462" s="19">
        <v>0</v>
      </c>
      <c r="E462" s="29">
        <f t="shared" si="7"/>
        <v>0</v>
      </c>
    </row>
    <row r="463" spans="1:5" s="6" customFormat="1" ht="22.5" x14ac:dyDescent="0.2">
      <c r="A463" s="13" t="s">
        <v>464</v>
      </c>
      <c r="B463" s="11" t="s">
        <v>1106</v>
      </c>
      <c r="C463" s="19">
        <v>16425.900000000001</v>
      </c>
      <c r="D463" s="19">
        <v>0</v>
      </c>
      <c r="E463" s="29">
        <f t="shared" si="7"/>
        <v>0</v>
      </c>
    </row>
    <row r="464" spans="1:5" ht="22.5" x14ac:dyDescent="0.2">
      <c r="A464" s="13" t="s">
        <v>465</v>
      </c>
      <c r="B464" s="11" t="s">
        <v>1107</v>
      </c>
      <c r="C464" s="19">
        <v>16425.900000000001</v>
      </c>
      <c r="D464" s="19">
        <v>0</v>
      </c>
      <c r="E464" s="29">
        <f t="shared" si="7"/>
        <v>0</v>
      </c>
    </row>
    <row r="465" spans="1:5" ht="45" x14ac:dyDescent="0.2">
      <c r="A465" s="13" t="s">
        <v>466</v>
      </c>
      <c r="B465" s="11" t="s">
        <v>1108</v>
      </c>
      <c r="C465" s="19">
        <v>116577.5</v>
      </c>
      <c r="D465" s="19">
        <v>0</v>
      </c>
      <c r="E465" s="29">
        <f t="shared" si="7"/>
        <v>0</v>
      </c>
    </row>
    <row r="466" spans="1:5" ht="45" x14ac:dyDescent="0.2">
      <c r="A466" s="13" t="s">
        <v>467</v>
      </c>
      <c r="B466" s="11" t="s">
        <v>1109</v>
      </c>
      <c r="C466" s="19">
        <v>116577.5</v>
      </c>
      <c r="D466" s="19">
        <v>0</v>
      </c>
      <c r="E466" s="29">
        <f t="shared" si="7"/>
        <v>0</v>
      </c>
    </row>
    <row r="467" spans="1:5" ht="45" x14ac:dyDescent="0.2">
      <c r="A467" s="13" t="s">
        <v>468</v>
      </c>
      <c r="B467" s="11" t="s">
        <v>1110</v>
      </c>
      <c r="C467" s="19">
        <v>9240</v>
      </c>
      <c r="D467" s="19">
        <v>0</v>
      </c>
      <c r="E467" s="29">
        <f t="shared" si="7"/>
        <v>0</v>
      </c>
    </row>
    <row r="468" spans="1:5" ht="56.25" x14ac:dyDescent="0.2">
      <c r="A468" s="13" t="s">
        <v>469</v>
      </c>
      <c r="B468" s="11" t="s">
        <v>1111</v>
      </c>
      <c r="C468" s="19">
        <v>9240</v>
      </c>
      <c r="D468" s="19">
        <v>0</v>
      </c>
      <c r="E468" s="29">
        <f t="shared" si="7"/>
        <v>0</v>
      </c>
    </row>
    <row r="469" spans="1:5" ht="22.5" x14ac:dyDescent="0.2">
      <c r="A469" s="13" t="s">
        <v>470</v>
      </c>
      <c r="B469" s="11" t="s">
        <v>1112</v>
      </c>
      <c r="C469" s="19">
        <v>158793</v>
      </c>
      <c r="D469" s="19">
        <v>0</v>
      </c>
      <c r="E469" s="29">
        <f t="shared" si="7"/>
        <v>0</v>
      </c>
    </row>
    <row r="470" spans="1:5" ht="22.5" x14ac:dyDescent="0.2">
      <c r="A470" s="13" t="s">
        <v>471</v>
      </c>
      <c r="B470" s="11" t="s">
        <v>1113</v>
      </c>
      <c r="C470" s="19">
        <v>158793</v>
      </c>
      <c r="D470" s="19">
        <v>0</v>
      </c>
      <c r="E470" s="29">
        <f t="shared" si="7"/>
        <v>0</v>
      </c>
    </row>
    <row r="471" spans="1:5" ht="33.75" x14ac:dyDescent="0.2">
      <c r="A471" s="13" t="s">
        <v>472</v>
      </c>
      <c r="B471" s="11" t="s">
        <v>1114</v>
      </c>
      <c r="C471" s="19">
        <v>41742.800000000003</v>
      </c>
      <c r="D471" s="19">
        <v>91.115250000000003</v>
      </c>
      <c r="E471" s="29">
        <f t="shared" si="7"/>
        <v>0.21827776287168085</v>
      </c>
    </row>
    <row r="472" spans="1:5" ht="45" x14ac:dyDescent="0.2">
      <c r="A472" s="13" t="s">
        <v>473</v>
      </c>
      <c r="B472" s="11" t="s">
        <v>1115</v>
      </c>
      <c r="C472" s="19">
        <v>41742.800000000003</v>
      </c>
      <c r="D472" s="19">
        <v>91.115250000000003</v>
      </c>
      <c r="E472" s="29">
        <f t="shared" si="7"/>
        <v>0.21827776287168085</v>
      </c>
    </row>
    <row r="473" spans="1:5" ht="45" x14ac:dyDescent="0.2">
      <c r="A473" s="13" t="s">
        <v>474</v>
      </c>
      <c r="B473" s="11" t="s">
        <v>1116</v>
      </c>
      <c r="C473" s="19">
        <v>4745.3999999999996</v>
      </c>
      <c r="D473" s="19">
        <v>0</v>
      </c>
      <c r="E473" s="29">
        <f t="shared" si="7"/>
        <v>0</v>
      </c>
    </row>
    <row r="474" spans="1:5" ht="56.25" x14ac:dyDescent="0.2">
      <c r="A474" s="13" t="s">
        <v>475</v>
      </c>
      <c r="B474" s="11" t="s">
        <v>1117</v>
      </c>
      <c r="C474" s="19">
        <v>4745.3999999999996</v>
      </c>
      <c r="D474" s="19">
        <v>0</v>
      </c>
      <c r="E474" s="29">
        <f t="shared" si="7"/>
        <v>0</v>
      </c>
    </row>
    <row r="475" spans="1:5" ht="56.25" x14ac:dyDescent="0.2">
      <c r="A475" s="13" t="s">
        <v>476</v>
      </c>
      <c r="B475" s="11" t="s">
        <v>1118</v>
      </c>
      <c r="C475" s="19">
        <v>17192</v>
      </c>
      <c r="D475" s="19">
        <v>0</v>
      </c>
      <c r="E475" s="29">
        <f t="shared" si="7"/>
        <v>0</v>
      </c>
    </row>
    <row r="476" spans="1:5" ht="45" x14ac:dyDescent="0.2">
      <c r="A476" s="13" t="s">
        <v>477</v>
      </c>
      <c r="B476" s="11" t="s">
        <v>1119</v>
      </c>
      <c r="C476" s="19">
        <v>16721.7</v>
      </c>
      <c r="D476" s="19">
        <v>0</v>
      </c>
      <c r="E476" s="29">
        <f t="shared" si="7"/>
        <v>0</v>
      </c>
    </row>
    <row r="477" spans="1:5" ht="56.25" x14ac:dyDescent="0.2">
      <c r="A477" s="13" t="s">
        <v>478</v>
      </c>
      <c r="B477" s="11" t="s">
        <v>1120</v>
      </c>
      <c r="C477" s="19">
        <v>16721.7</v>
      </c>
      <c r="D477" s="19">
        <v>0</v>
      </c>
      <c r="E477" s="29">
        <f t="shared" si="7"/>
        <v>0</v>
      </c>
    </row>
    <row r="478" spans="1:5" ht="33.75" x14ac:dyDescent="0.2">
      <c r="A478" s="13" t="s">
        <v>479</v>
      </c>
      <c r="B478" s="11" t="s">
        <v>1121</v>
      </c>
      <c r="C478" s="19">
        <v>19562.599999999999</v>
      </c>
      <c r="D478" s="19">
        <v>1534.4053899999999</v>
      </c>
      <c r="E478" s="29">
        <f t="shared" si="7"/>
        <v>7.843565732571335</v>
      </c>
    </row>
    <row r="479" spans="1:5" ht="33.75" x14ac:dyDescent="0.2">
      <c r="A479" s="13" t="s">
        <v>480</v>
      </c>
      <c r="B479" s="11" t="s">
        <v>1122</v>
      </c>
      <c r="C479" s="19">
        <v>7647</v>
      </c>
      <c r="D479" s="19">
        <v>0</v>
      </c>
      <c r="E479" s="29">
        <f t="shared" si="7"/>
        <v>0</v>
      </c>
    </row>
    <row r="480" spans="1:5" ht="45" x14ac:dyDescent="0.2">
      <c r="A480" s="13" t="s">
        <v>481</v>
      </c>
      <c r="B480" s="11" t="s">
        <v>1123</v>
      </c>
      <c r="C480" s="19">
        <v>7647</v>
      </c>
      <c r="D480" s="19">
        <v>0</v>
      </c>
      <c r="E480" s="29">
        <f t="shared" si="7"/>
        <v>0</v>
      </c>
    </row>
    <row r="481" spans="1:7" ht="33.75" x14ac:dyDescent="0.2">
      <c r="A481" s="13" t="s">
        <v>482</v>
      </c>
      <c r="B481" s="11" t="s">
        <v>1124</v>
      </c>
      <c r="C481" s="19">
        <v>29756.9</v>
      </c>
      <c r="D481" s="19">
        <v>0</v>
      </c>
      <c r="E481" s="29">
        <f t="shared" si="7"/>
        <v>0</v>
      </c>
    </row>
    <row r="482" spans="1:7" ht="33.75" x14ac:dyDescent="0.2">
      <c r="A482" s="13" t="s">
        <v>483</v>
      </c>
      <c r="B482" s="11" t="s">
        <v>1125</v>
      </c>
      <c r="C482" s="19">
        <v>29756.9</v>
      </c>
      <c r="D482" s="19">
        <v>0</v>
      </c>
      <c r="E482" s="29">
        <f t="shared" si="7"/>
        <v>0</v>
      </c>
    </row>
    <row r="483" spans="1:7" ht="22.5" x14ac:dyDescent="0.2">
      <c r="A483" s="13" t="s">
        <v>484</v>
      </c>
      <c r="B483" s="11" t="s">
        <v>1126</v>
      </c>
      <c r="C483" s="19">
        <v>44576.9</v>
      </c>
      <c r="D483" s="19">
        <v>0</v>
      </c>
      <c r="E483" s="29">
        <f t="shared" si="7"/>
        <v>0</v>
      </c>
    </row>
    <row r="484" spans="1:7" s="6" customFormat="1" ht="22.5" x14ac:dyDescent="0.2">
      <c r="A484" s="13" t="s">
        <v>485</v>
      </c>
      <c r="B484" s="11" t="s">
        <v>1127</v>
      </c>
      <c r="C484" s="19">
        <v>44576.9</v>
      </c>
      <c r="D484" s="19">
        <v>0</v>
      </c>
      <c r="E484" s="29">
        <f t="shared" si="7"/>
        <v>0</v>
      </c>
    </row>
    <row r="485" spans="1:7" ht="33.75" x14ac:dyDescent="0.2">
      <c r="A485" s="13" t="s">
        <v>486</v>
      </c>
      <c r="B485" s="11" t="s">
        <v>1128</v>
      </c>
      <c r="C485" s="19">
        <v>29086.2</v>
      </c>
      <c r="D485" s="19">
        <v>0</v>
      </c>
      <c r="E485" s="29">
        <f t="shared" si="7"/>
        <v>0</v>
      </c>
    </row>
    <row r="486" spans="1:7" ht="45" x14ac:dyDescent="0.2">
      <c r="A486" s="13" t="s">
        <v>487</v>
      </c>
      <c r="B486" s="11" t="s">
        <v>1129</v>
      </c>
      <c r="C486" s="19">
        <v>29086.2</v>
      </c>
      <c r="D486" s="19">
        <v>0</v>
      </c>
      <c r="E486" s="29">
        <f t="shared" si="7"/>
        <v>0</v>
      </c>
    </row>
    <row r="487" spans="1:7" ht="33.75" x14ac:dyDescent="0.2">
      <c r="A487" s="13" t="s">
        <v>488</v>
      </c>
      <c r="B487" s="11" t="s">
        <v>1130</v>
      </c>
      <c r="C487" s="19">
        <v>45364.2</v>
      </c>
      <c r="D487" s="19">
        <v>0</v>
      </c>
      <c r="E487" s="29">
        <f t="shared" si="7"/>
        <v>0</v>
      </c>
      <c r="F487" s="31"/>
      <c r="G487" s="31"/>
    </row>
    <row r="488" spans="1:7" ht="33.75" x14ac:dyDescent="0.2">
      <c r="A488" s="13" t="s">
        <v>489</v>
      </c>
      <c r="B488" s="11" t="s">
        <v>1131</v>
      </c>
      <c r="C488" s="19">
        <v>45364.2</v>
      </c>
      <c r="D488" s="19">
        <v>0</v>
      </c>
      <c r="E488" s="29">
        <f t="shared" si="7"/>
        <v>0</v>
      </c>
    </row>
    <row r="489" spans="1:7" ht="22.5" x14ac:dyDescent="0.2">
      <c r="A489" s="13" t="s">
        <v>490</v>
      </c>
      <c r="B489" s="11" t="s">
        <v>1132</v>
      </c>
      <c r="C489" s="19">
        <v>21295.5</v>
      </c>
      <c r="D489" s="19">
        <v>0</v>
      </c>
      <c r="E489" s="29">
        <f t="shared" si="7"/>
        <v>0</v>
      </c>
    </row>
    <row r="490" spans="1:7" ht="22.5" x14ac:dyDescent="0.2">
      <c r="A490" s="13" t="s">
        <v>491</v>
      </c>
      <c r="B490" s="11" t="s">
        <v>1133</v>
      </c>
      <c r="C490" s="19">
        <v>21295.5</v>
      </c>
      <c r="D490" s="19">
        <v>0</v>
      </c>
      <c r="E490" s="29">
        <f t="shared" si="7"/>
        <v>0</v>
      </c>
    </row>
    <row r="491" spans="1:7" ht="33.75" x14ac:dyDescent="0.2">
      <c r="A491" s="13" t="s">
        <v>492</v>
      </c>
      <c r="B491" s="11" t="s">
        <v>1134</v>
      </c>
      <c r="C491" s="19">
        <v>142891.1</v>
      </c>
      <c r="D491" s="19">
        <v>0</v>
      </c>
      <c r="E491" s="29">
        <f t="shared" ref="E491:E536" si="8">D491/C491*100</f>
        <v>0</v>
      </c>
    </row>
    <row r="492" spans="1:7" ht="33.75" x14ac:dyDescent="0.2">
      <c r="A492" s="13" t="s">
        <v>493</v>
      </c>
      <c r="B492" s="11" t="s">
        <v>1135</v>
      </c>
      <c r="C492" s="19">
        <v>142891.1</v>
      </c>
      <c r="D492" s="19">
        <v>0</v>
      </c>
      <c r="E492" s="29">
        <f t="shared" si="8"/>
        <v>0</v>
      </c>
    </row>
    <row r="493" spans="1:7" ht="22.5" x14ac:dyDescent="0.2">
      <c r="A493" s="13" t="s">
        <v>494</v>
      </c>
      <c r="B493" s="11" t="s">
        <v>1136</v>
      </c>
      <c r="C493" s="19">
        <v>238421.7</v>
      </c>
      <c r="D493" s="19">
        <v>0</v>
      </c>
      <c r="E493" s="29">
        <f t="shared" si="8"/>
        <v>0</v>
      </c>
    </row>
    <row r="494" spans="1:7" ht="33.75" x14ac:dyDescent="0.2">
      <c r="A494" s="13" t="s">
        <v>495</v>
      </c>
      <c r="B494" s="11" t="s">
        <v>1137</v>
      </c>
      <c r="C494" s="19">
        <v>238421.7</v>
      </c>
      <c r="D494" s="19">
        <v>0</v>
      </c>
      <c r="E494" s="29">
        <f t="shared" si="8"/>
        <v>0</v>
      </c>
    </row>
    <row r="495" spans="1:7" ht="22.5" x14ac:dyDescent="0.2">
      <c r="A495" s="13" t="s">
        <v>496</v>
      </c>
      <c r="B495" s="11" t="s">
        <v>1138</v>
      </c>
      <c r="C495" s="19">
        <v>13600</v>
      </c>
      <c r="D495" s="19">
        <v>0</v>
      </c>
      <c r="E495" s="29">
        <f t="shared" si="8"/>
        <v>0</v>
      </c>
    </row>
    <row r="496" spans="1:7" ht="33.75" x14ac:dyDescent="0.2">
      <c r="A496" s="13" t="s">
        <v>497</v>
      </c>
      <c r="B496" s="11" t="s">
        <v>1139</v>
      </c>
      <c r="C496" s="19">
        <v>13600</v>
      </c>
      <c r="D496" s="19">
        <v>0</v>
      </c>
      <c r="E496" s="29">
        <f t="shared" si="8"/>
        <v>0</v>
      </c>
    </row>
    <row r="497" spans="1:5" x14ac:dyDescent="0.2">
      <c r="A497" s="13" t="s">
        <v>498</v>
      </c>
      <c r="B497" s="11" t="s">
        <v>1140</v>
      </c>
      <c r="C497" s="19">
        <v>11511.1</v>
      </c>
      <c r="D497" s="19">
        <v>0</v>
      </c>
      <c r="E497" s="29">
        <f t="shared" si="8"/>
        <v>0</v>
      </c>
    </row>
    <row r="498" spans="1:5" ht="22.5" x14ac:dyDescent="0.2">
      <c r="A498" s="13" t="s">
        <v>499</v>
      </c>
      <c r="B498" s="11" t="s">
        <v>1141</v>
      </c>
      <c r="C498" s="19">
        <v>11511.1</v>
      </c>
      <c r="D498" s="19">
        <v>0</v>
      </c>
      <c r="E498" s="29">
        <f t="shared" si="8"/>
        <v>0</v>
      </c>
    </row>
    <row r="499" spans="1:5" ht="33.75" x14ac:dyDescent="0.2">
      <c r="A499" s="13" t="s">
        <v>500</v>
      </c>
      <c r="B499" s="11" t="s">
        <v>1142</v>
      </c>
      <c r="C499" s="19">
        <v>440906.3</v>
      </c>
      <c r="D499" s="19">
        <v>0</v>
      </c>
      <c r="E499" s="29">
        <f t="shared" si="8"/>
        <v>0</v>
      </c>
    </row>
    <row r="500" spans="1:5" ht="33.75" x14ac:dyDescent="0.2">
      <c r="A500" s="13" t="s">
        <v>501</v>
      </c>
      <c r="B500" s="11" t="s">
        <v>1143</v>
      </c>
      <c r="C500" s="19">
        <v>440906.3</v>
      </c>
      <c r="D500" s="19">
        <v>0</v>
      </c>
      <c r="E500" s="29">
        <f t="shared" si="8"/>
        <v>0</v>
      </c>
    </row>
    <row r="501" spans="1:5" ht="22.5" x14ac:dyDescent="0.2">
      <c r="A501" s="13" t="s">
        <v>502</v>
      </c>
      <c r="B501" s="11" t="s">
        <v>1144</v>
      </c>
      <c r="C501" s="19">
        <v>438372.4</v>
      </c>
      <c r="D501" s="19">
        <v>0</v>
      </c>
      <c r="E501" s="29">
        <f t="shared" si="8"/>
        <v>0</v>
      </c>
    </row>
    <row r="502" spans="1:5" ht="33.75" x14ac:dyDescent="0.2">
      <c r="A502" s="13" t="s">
        <v>503</v>
      </c>
      <c r="B502" s="11" t="s">
        <v>1145</v>
      </c>
      <c r="C502" s="19">
        <v>438372.4</v>
      </c>
      <c r="D502" s="19">
        <v>0</v>
      </c>
      <c r="E502" s="29">
        <f t="shared" si="8"/>
        <v>0</v>
      </c>
    </row>
    <row r="503" spans="1:5" ht="22.5" x14ac:dyDescent="0.2">
      <c r="A503" s="13" t="s">
        <v>504</v>
      </c>
      <c r="B503" s="11" t="s">
        <v>1146</v>
      </c>
      <c r="C503" s="19">
        <v>62447.5</v>
      </c>
      <c r="D503" s="19">
        <v>1477.92417</v>
      </c>
      <c r="E503" s="29">
        <f t="shared" si="8"/>
        <v>2.366666672004484</v>
      </c>
    </row>
    <row r="504" spans="1:5" ht="22.5" x14ac:dyDescent="0.2">
      <c r="A504" s="13" t="s">
        <v>505</v>
      </c>
      <c r="B504" s="11" t="s">
        <v>1147</v>
      </c>
      <c r="C504" s="19">
        <v>379790.5</v>
      </c>
      <c r="D504" s="19">
        <v>0</v>
      </c>
      <c r="E504" s="29">
        <f t="shared" si="8"/>
        <v>0</v>
      </c>
    </row>
    <row r="505" spans="1:5" ht="22.5" x14ac:dyDescent="0.2">
      <c r="A505" s="13" t="s">
        <v>506</v>
      </c>
      <c r="B505" s="11" t="s">
        <v>1148</v>
      </c>
      <c r="C505" s="19">
        <v>376911</v>
      </c>
      <c r="D505" s="19">
        <v>0</v>
      </c>
      <c r="E505" s="29">
        <f t="shared" si="8"/>
        <v>0</v>
      </c>
    </row>
    <row r="506" spans="1:5" ht="22.5" x14ac:dyDescent="0.2">
      <c r="A506" s="13" t="s">
        <v>507</v>
      </c>
      <c r="B506" s="11" t="s">
        <v>1149</v>
      </c>
      <c r="C506" s="19">
        <v>2879.5</v>
      </c>
      <c r="D506" s="19">
        <v>0</v>
      </c>
      <c r="E506" s="29">
        <f t="shared" si="8"/>
        <v>0</v>
      </c>
    </row>
    <row r="507" spans="1:5" ht="33.75" x14ac:dyDescent="0.2">
      <c r="A507" s="13" t="s">
        <v>508</v>
      </c>
      <c r="B507" s="11" t="s">
        <v>1150</v>
      </c>
      <c r="C507" s="19">
        <v>99378</v>
      </c>
      <c r="D507" s="19">
        <v>0</v>
      </c>
      <c r="E507" s="29">
        <f t="shared" si="8"/>
        <v>0</v>
      </c>
    </row>
    <row r="508" spans="1:5" ht="22.5" x14ac:dyDescent="0.2">
      <c r="A508" s="13" t="s">
        <v>509</v>
      </c>
      <c r="B508" s="11" t="s">
        <v>1151</v>
      </c>
      <c r="C508" s="19">
        <v>55322.9</v>
      </c>
      <c r="D508" s="19">
        <v>0</v>
      </c>
      <c r="E508" s="29">
        <f t="shared" si="8"/>
        <v>0</v>
      </c>
    </row>
    <row r="509" spans="1:5" ht="22.5" x14ac:dyDescent="0.2">
      <c r="A509" s="13" t="s">
        <v>510</v>
      </c>
      <c r="B509" s="11" t="s">
        <v>1152</v>
      </c>
      <c r="C509" s="19">
        <v>55322.9</v>
      </c>
      <c r="D509" s="19">
        <v>0</v>
      </c>
      <c r="E509" s="29">
        <f t="shared" si="8"/>
        <v>0</v>
      </c>
    </row>
    <row r="510" spans="1:5" ht="45" x14ac:dyDescent="0.2">
      <c r="A510" s="13" t="s">
        <v>511</v>
      </c>
      <c r="B510" s="11" t="s">
        <v>1153</v>
      </c>
      <c r="C510" s="19">
        <v>180048.9</v>
      </c>
      <c r="D510" s="19">
        <v>0</v>
      </c>
      <c r="E510" s="29">
        <f t="shared" si="8"/>
        <v>0</v>
      </c>
    </row>
    <row r="511" spans="1:5" ht="33.75" x14ac:dyDescent="0.2">
      <c r="A511" s="13" t="s">
        <v>512</v>
      </c>
      <c r="B511" s="11" t="s">
        <v>1154</v>
      </c>
      <c r="C511" s="19">
        <v>2222400</v>
      </c>
      <c r="D511" s="19">
        <v>0</v>
      </c>
      <c r="E511" s="29">
        <f t="shared" si="8"/>
        <v>0</v>
      </c>
    </row>
    <row r="512" spans="1:5" ht="67.5" x14ac:dyDescent="0.2">
      <c r="A512" s="13" t="s">
        <v>513</v>
      </c>
      <c r="B512" s="11" t="s">
        <v>1155</v>
      </c>
      <c r="C512" s="19">
        <v>300028.79999999999</v>
      </c>
      <c r="D512" s="19">
        <v>0</v>
      </c>
      <c r="E512" s="29">
        <f t="shared" si="8"/>
        <v>0</v>
      </c>
    </row>
    <row r="513" spans="1:5" ht="78.75" x14ac:dyDescent="0.2">
      <c r="A513" s="13" t="s">
        <v>514</v>
      </c>
      <c r="B513" s="11" t="s">
        <v>1156</v>
      </c>
      <c r="C513" s="19">
        <v>300028.79999999999</v>
      </c>
      <c r="D513" s="19">
        <v>0</v>
      </c>
      <c r="E513" s="29">
        <f t="shared" si="8"/>
        <v>0</v>
      </c>
    </row>
    <row r="514" spans="1:5" x14ac:dyDescent="0.2">
      <c r="A514" s="13" t="s">
        <v>515</v>
      </c>
      <c r="B514" s="11" t="s">
        <v>1157</v>
      </c>
      <c r="C514" s="19">
        <v>73584.600000000006</v>
      </c>
      <c r="D514" s="19">
        <v>0</v>
      </c>
      <c r="E514" s="29">
        <f t="shared" si="8"/>
        <v>0</v>
      </c>
    </row>
    <row r="515" spans="1:5" x14ac:dyDescent="0.2">
      <c r="A515" s="13" t="s">
        <v>516</v>
      </c>
      <c r="B515" s="11" t="s">
        <v>1158</v>
      </c>
      <c r="C515" s="19">
        <v>73584.600000000006</v>
      </c>
      <c r="D515" s="19">
        <v>0</v>
      </c>
      <c r="E515" s="29">
        <f t="shared" si="8"/>
        <v>0</v>
      </c>
    </row>
    <row r="516" spans="1:5" x14ac:dyDescent="0.2">
      <c r="A516" s="13" t="s">
        <v>517</v>
      </c>
      <c r="B516" s="11" t="s">
        <v>1159</v>
      </c>
      <c r="C516" s="19">
        <v>4025417.4</v>
      </c>
      <c r="D516" s="19">
        <v>594889.41351999994</v>
      </c>
      <c r="E516" s="29">
        <f t="shared" si="8"/>
        <v>14.778328665245994</v>
      </c>
    </row>
    <row r="517" spans="1:5" ht="45" x14ac:dyDescent="0.2">
      <c r="A517" s="13" t="s">
        <v>518</v>
      </c>
      <c r="B517" s="11" t="s">
        <v>1160</v>
      </c>
      <c r="C517" s="19">
        <v>7410.7</v>
      </c>
      <c r="D517" s="19">
        <v>0</v>
      </c>
      <c r="E517" s="29">
        <f t="shared" si="8"/>
        <v>0</v>
      </c>
    </row>
    <row r="518" spans="1:5" ht="45" x14ac:dyDescent="0.2">
      <c r="A518" s="13" t="s">
        <v>519</v>
      </c>
      <c r="B518" s="11" t="s">
        <v>1161</v>
      </c>
      <c r="C518" s="19">
        <v>7410.7</v>
      </c>
      <c r="D518" s="19">
        <v>0</v>
      </c>
      <c r="E518" s="29">
        <f t="shared" si="8"/>
        <v>0</v>
      </c>
    </row>
    <row r="519" spans="1:5" ht="22.5" x14ac:dyDescent="0.2">
      <c r="A519" s="13" t="s">
        <v>520</v>
      </c>
      <c r="B519" s="11" t="s">
        <v>1162</v>
      </c>
      <c r="C519" s="19">
        <v>28524.3</v>
      </c>
      <c r="D519" s="19">
        <v>7130.2</v>
      </c>
      <c r="E519" s="29">
        <f t="shared" si="8"/>
        <v>24.996932440059879</v>
      </c>
    </row>
    <row r="520" spans="1:5" ht="33.75" x14ac:dyDescent="0.2">
      <c r="A520" s="13" t="s">
        <v>521</v>
      </c>
      <c r="B520" s="11" t="s">
        <v>1163</v>
      </c>
      <c r="C520" s="19">
        <v>28520.5</v>
      </c>
      <c r="D520" s="19">
        <v>7130.2</v>
      </c>
      <c r="E520" s="29">
        <f t="shared" si="8"/>
        <v>25.000262968741783</v>
      </c>
    </row>
    <row r="521" spans="1:5" ht="33.75" x14ac:dyDescent="0.2">
      <c r="A521" s="13" t="s">
        <v>522</v>
      </c>
      <c r="B521" s="11" t="s">
        <v>1164</v>
      </c>
      <c r="C521" s="19">
        <v>3.8</v>
      </c>
      <c r="D521" s="19">
        <v>0</v>
      </c>
      <c r="E521" s="29">
        <f t="shared" si="8"/>
        <v>0</v>
      </c>
    </row>
    <row r="522" spans="1:5" ht="33.75" x14ac:dyDescent="0.2">
      <c r="A522" s="13" t="s">
        <v>523</v>
      </c>
      <c r="B522" s="11" t="s">
        <v>1165</v>
      </c>
      <c r="C522" s="19">
        <v>708.7</v>
      </c>
      <c r="D522" s="19">
        <v>0</v>
      </c>
      <c r="E522" s="29">
        <f t="shared" si="8"/>
        <v>0</v>
      </c>
    </row>
    <row r="523" spans="1:5" ht="45" x14ac:dyDescent="0.2">
      <c r="A523" s="13" t="s">
        <v>524</v>
      </c>
      <c r="B523" s="11" t="s">
        <v>1166</v>
      </c>
      <c r="C523" s="19">
        <v>708.7</v>
      </c>
      <c r="D523" s="19">
        <v>0</v>
      </c>
      <c r="E523" s="29">
        <f t="shared" si="8"/>
        <v>0</v>
      </c>
    </row>
    <row r="524" spans="1:5" ht="22.5" x14ac:dyDescent="0.2">
      <c r="A524" s="13" t="s">
        <v>525</v>
      </c>
      <c r="B524" s="11" t="s">
        <v>1167</v>
      </c>
      <c r="C524" s="19">
        <v>14469.7</v>
      </c>
      <c r="D524" s="19">
        <v>0</v>
      </c>
      <c r="E524" s="29">
        <f t="shared" si="8"/>
        <v>0</v>
      </c>
    </row>
    <row r="525" spans="1:5" ht="22.5" x14ac:dyDescent="0.2">
      <c r="A525" s="13" t="s">
        <v>526</v>
      </c>
      <c r="B525" s="11" t="s">
        <v>1168</v>
      </c>
      <c r="C525" s="19">
        <v>302955.2</v>
      </c>
      <c r="D525" s="19">
        <v>21585.794249999999</v>
      </c>
      <c r="E525" s="29">
        <f t="shared" si="8"/>
        <v>7.1250779818270162</v>
      </c>
    </row>
    <row r="526" spans="1:5" ht="33.75" x14ac:dyDescent="0.2">
      <c r="A526" s="13" t="s">
        <v>527</v>
      </c>
      <c r="B526" s="11" t="s">
        <v>1169</v>
      </c>
      <c r="C526" s="19">
        <v>9182.1</v>
      </c>
      <c r="D526" s="19">
        <v>0</v>
      </c>
      <c r="E526" s="29">
        <f t="shared" si="8"/>
        <v>0</v>
      </c>
    </row>
    <row r="527" spans="1:5" ht="45" x14ac:dyDescent="0.2">
      <c r="A527" s="13" t="s">
        <v>528</v>
      </c>
      <c r="B527" s="11" t="s">
        <v>1170</v>
      </c>
      <c r="C527" s="19">
        <v>9182.1</v>
      </c>
      <c r="D527" s="19">
        <v>0</v>
      </c>
      <c r="E527" s="29">
        <f t="shared" si="8"/>
        <v>0</v>
      </c>
    </row>
    <row r="528" spans="1:5" ht="33.75" x14ac:dyDescent="0.2">
      <c r="A528" s="13" t="s">
        <v>529</v>
      </c>
      <c r="B528" s="11" t="s">
        <v>1171</v>
      </c>
      <c r="C528" s="19">
        <v>28358.6</v>
      </c>
      <c r="D528" s="19">
        <v>4638.28586</v>
      </c>
      <c r="E528" s="29">
        <f t="shared" si="8"/>
        <v>16.355835125852476</v>
      </c>
    </row>
    <row r="529" spans="1:5" ht="45" x14ac:dyDescent="0.2">
      <c r="A529" s="13" t="s">
        <v>530</v>
      </c>
      <c r="B529" s="11" t="s">
        <v>1172</v>
      </c>
      <c r="C529" s="19">
        <v>28358.6</v>
      </c>
      <c r="D529" s="19">
        <v>4638.28586</v>
      </c>
      <c r="E529" s="29">
        <f t="shared" si="8"/>
        <v>16.355835125852476</v>
      </c>
    </row>
    <row r="530" spans="1:5" ht="45" x14ac:dyDescent="0.2">
      <c r="A530" s="13" t="s">
        <v>531</v>
      </c>
      <c r="B530" s="11" t="s">
        <v>1173</v>
      </c>
      <c r="C530" s="19">
        <v>8831.5</v>
      </c>
      <c r="D530" s="19">
        <v>0</v>
      </c>
      <c r="E530" s="29">
        <f t="shared" si="8"/>
        <v>0</v>
      </c>
    </row>
    <row r="531" spans="1:5" ht="56.25" x14ac:dyDescent="0.2">
      <c r="A531" s="13" t="s">
        <v>532</v>
      </c>
      <c r="B531" s="11" t="s">
        <v>1174</v>
      </c>
      <c r="C531" s="19">
        <v>8831.5</v>
      </c>
      <c r="D531" s="19">
        <v>0</v>
      </c>
      <c r="E531" s="29">
        <f t="shared" si="8"/>
        <v>0</v>
      </c>
    </row>
    <row r="532" spans="1:5" ht="45" x14ac:dyDescent="0.2">
      <c r="A532" s="13" t="s">
        <v>533</v>
      </c>
      <c r="B532" s="11" t="s">
        <v>1175</v>
      </c>
      <c r="C532" s="19">
        <v>75203.899999999994</v>
      </c>
      <c r="D532" s="19">
        <v>73081.868950000004</v>
      </c>
      <c r="E532" s="29">
        <f t="shared" si="8"/>
        <v>97.178296537812543</v>
      </c>
    </row>
    <row r="533" spans="1:5" ht="45" x14ac:dyDescent="0.2">
      <c r="A533" s="13" t="s">
        <v>534</v>
      </c>
      <c r="B533" s="11" t="s">
        <v>1176</v>
      </c>
      <c r="C533" s="19">
        <v>75203.899999999994</v>
      </c>
      <c r="D533" s="19">
        <v>73081.868950000004</v>
      </c>
      <c r="E533" s="29">
        <f t="shared" si="8"/>
        <v>97.178296537812543</v>
      </c>
    </row>
    <row r="534" spans="1:5" ht="33.75" x14ac:dyDescent="0.2">
      <c r="A534" s="13" t="s">
        <v>535</v>
      </c>
      <c r="B534" s="11" t="s">
        <v>1177</v>
      </c>
      <c r="C534" s="19">
        <v>16.7</v>
      </c>
      <c r="D534" s="19">
        <v>2.71238</v>
      </c>
      <c r="E534" s="29">
        <f t="shared" si="8"/>
        <v>16.241796407185628</v>
      </c>
    </row>
    <row r="535" spans="1:5" ht="45" x14ac:dyDescent="0.2">
      <c r="A535" s="13" t="s">
        <v>536</v>
      </c>
      <c r="B535" s="11" t="s">
        <v>1178</v>
      </c>
      <c r="C535" s="19">
        <v>16.7</v>
      </c>
      <c r="D535" s="19">
        <v>2.71238</v>
      </c>
      <c r="E535" s="29">
        <f t="shared" si="8"/>
        <v>16.241796407185628</v>
      </c>
    </row>
    <row r="536" spans="1:5" ht="22.5" x14ac:dyDescent="0.2">
      <c r="A536" s="13" t="s">
        <v>537</v>
      </c>
      <c r="B536" s="11" t="s">
        <v>1179</v>
      </c>
      <c r="C536" s="19">
        <v>956418.4</v>
      </c>
      <c r="D536" s="19">
        <v>173188.89568000002</v>
      </c>
      <c r="E536" s="29">
        <f t="shared" si="8"/>
        <v>18.108068150926414</v>
      </c>
    </row>
    <row r="537" spans="1:5" ht="22.5" x14ac:dyDescent="0.2">
      <c r="A537" s="13" t="s">
        <v>538</v>
      </c>
      <c r="B537" s="11" t="s">
        <v>1180</v>
      </c>
      <c r="C537" s="19">
        <v>956418.4</v>
      </c>
      <c r="D537" s="19">
        <v>173188.89568000002</v>
      </c>
      <c r="E537" s="29">
        <f t="shared" ref="E537:E589" si="9">D537/C537*100</f>
        <v>18.108068150926414</v>
      </c>
    </row>
    <row r="538" spans="1:5" ht="33.75" x14ac:dyDescent="0.2">
      <c r="A538" s="13" t="s">
        <v>539</v>
      </c>
      <c r="B538" s="11" t="s">
        <v>1181</v>
      </c>
      <c r="C538" s="19">
        <v>9244.9</v>
      </c>
      <c r="D538" s="19">
        <v>986.20633999999995</v>
      </c>
      <c r="E538" s="29">
        <f t="shared" si="9"/>
        <v>10.667571742257893</v>
      </c>
    </row>
    <row r="539" spans="1:5" ht="33.75" x14ac:dyDescent="0.2">
      <c r="A539" s="13" t="s">
        <v>540</v>
      </c>
      <c r="B539" s="11" t="s">
        <v>1182</v>
      </c>
      <c r="C539" s="19">
        <v>9244.9</v>
      </c>
      <c r="D539" s="19">
        <v>986.20633999999995</v>
      </c>
      <c r="E539" s="29">
        <f t="shared" si="9"/>
        <v>10.667571742257893</v>
      </c>
    </row>
    <row r="540" spans="1:5" ht="45" x14ac:dyDescent="0.2">
      <c r="A540" s="13" t="s">
        <v>541</v>
      </c>
      <c r="B540" s="11" t="s">
        <v>1183</v>
      </c>
      <c r="C540" s="19">
        <v>4893.8999999999996</v>
      </c>
      <c r="D540" s="19">
        <v>765.00238999999999</v>
      </c>
      <c r="E540" s="29">
        <f t="shared" si="9"/>
        <v>15.631753611638979</v>
      </c>
    </row>
    <row r="541" spans="1:5" ht="56.25" x14ac:dyDescent="0.2">
      <c r="A541" s="13" t="s">
        <v>542</v>
      </c>
      <c r="B541" s="11" t="s">
        <v>1184</v>
      </c>
      <c r="C541" s="19">
        <v>4893.8999999999996</v>
      </c>
      <c r="D541" s="19">
        <v>765.00238999999999</v>
      </c>
      <c r="E541" s="29">
        <f t="shared" si="9"/>
        <v>15.631753611638979</v>
      </c>
    </row>
    <row r="542" spans="1:5" ht="33.75" x14ac:dyDescent="0.2">
      <c r="A542" s="13" t="s">
        <v>543</v>
      </c>
      <c r="B542" s="11" t="s">
        <v>1185</v>
      </c>
      <c r="C542" s="19">
        <v>156.1</v>
      </c>
      <c r="D542" s="19">
        <v>24.89113</v>
      </c>
      <c r="E542" s="29">
        <f t="shared" si="9"/>
        <v>15.945631005765538</v>
      </c>
    </row>
    <row r="543" spans="1:5" ht="45" x14ac:dyDescent="0.2">
      <c r="A543" s="13" t="s">
        <v>544</v>
      </c>
      <c r="B543" s="11" t="s">
        <v>1186</v>
      </c>
      <c r="C543" s="19">
        <v>156.1</v>
      </c>
      <c r="D543" s="19">
        <v>24.89113</v>
      </c>
      <c r="E543" s="29">
        <f t="shared" si="9"/>
        <v>15.945631005765538</v>
      </c>
    </row>
    <row r="544" spans="1:5" ht="33.75" x14ac:dyDescent="0.2">
      <c r="A544" s="13" t="s">
        <v>545</v>
      </c>
      <c r="B544" s="11" t="s">
        <v>1187</v>
      </c>
      <c r="C544" s="19">
        <v>347849</v>
      </c>
      <c r="D544" s="19">
        <v>53135.242720000002</v>
      </c>
      <c r="E544" s="29">
        <f t="shared" si="9"/>
        <v>15.275376016604907</v>
      </c>
    </row>
    <row r="545" spans="1:5" ht="56.25" x14ac:dyDescent="0.2">
      <c r="A545" s="13" t="s">
        <v>546</v>
      </c>
      <c r="B545" s="11" t="s">
        <v>1188</v>
      </c>
      <c r="C545" s="19">
        <v>441064.7</v>
      </c>
      <c r="D545" s="19">
        <v>62501.399020000004</v>
      </c>
      <c r="E545" s="29">
        <f t="shared" si="9"/>
        <v>14.170573845515182</v>
      </c>
    </row>
    <row r="546" spans="1:5" ht="67.5" x14ac:dyDescent="0.2">
      <c r="A546" s="13" t="s">
        <v>547</v>
      </c>
      <c r="B546" s="11" t="s">
        <v>1189</v>
      </c>
      <c r="C546" s="19">
        <v>441064.7</v>
      </c>
      <c r="D546" s="19">
        <v>62501.399020000004</v>
      </c>
      <c r="E546" s="29">
        <f t="shared" si="9"/>
        <v>14.170573845515182</v>
      </c>
    </row>
    <row r="547" spans="1:5" x14ac:dyDescent="0.2">
      <c r="A547" s="13" t="s">
        <v>548</v>
      </c>
      <c r="B547" s="11" t="s">
        <v>1190</v>
      </c>
      <c r="C547" s="19">
        <v>40473.5</v>
      </c>
      <c r="D547" s="19">
        <v>0</v>
      </c>
      <c r="E547" s="29">
        <f t="shared" si="9"/>
        <v>0</v>
      </c>
    </row>
    <row r="548" spans="1:5" ht="22.5" x14ac:dyDescent="0.2">
      <c r="A548" s="13" t="s">
        <v>549</v>
      </c>
      <c r="B548" s="11" t="s">
        <v>1191</v>
      </c>
      <c r="C548" s="19">
        <v>40473.5</v>
      </c>
      <c r="D548" s="19">
        <v>0</v>
      </c>
      <c r="E548" s="29">
        <f t="shared" si="9"/>
        <v>0</v>
      </c>
    </row>
    <row r="549" spans="1:5" ht="45" x14ac:dyDescent="0.2">
      <c r="A549" s="13" t="s">
        <v>550</v>
      </c>
      <c r="B549" s="11" t="s">
        <v>1192</v>
      </c>
      <c r="C549" s="19">
        <v>22770</v>
      </c>
      <c r="D549" s="19">
        <v>0</v>
      </c>
      <c r="E549" s="29">
        <f t="shared" si="9"/>
        <v>0</v>
      </c>
    </row>
    <row r="550" spans="1:5" ht="56.25" x14ac:dyDescent="0.2">
      <c r="A550" s="13" t="s">
        <v>551</v>
      </c>
      <c r="B550" s="11" t="s">
        <v>1193</v>
      </c>
      <c r="C550" s="19">
        <v>22770</v>
      </c>
      <c r="D550" s="19">
        <v>0</v>
      </c>
      <c r="E550" s="29">
        <f t="shared" si="9"/>
        <v>0</v>
      </c>
    </row>
    <row r="551" spans="1:5" ht="45" x14ac:dyDescent="0.2">
      <c r="A551" s="13" t="s">
        <v>552</v>
      </c>
      <c r="B551" s="11" t="s">
        <v>1194</v>
      </c>
      <c r="C551" s="19">
        <v>17019.099999999999</v>
      </c>
      <c r="D551" s="19">
        <v>0</v>
      </c>
      <c r="E551" s="29">
        <f t="shared" si="9"/>
        <v>0</v>
      </c>
    </row>
    <row r="552" spans="1:5" ht="56.25" x14ac:dyDescent="0.2">
      <c r="A552" s="13" t="s">
        <v>553</v>
      </c>
      <c r="B552" s="11" t="s">
        <v>1195</v>
      </c>
      <c r="C552" s="19">
        <v>17019.099999999999</v>
      </c>
      <c r="D552" s="19">
        <v>0</v>
      </c>
      <c r="E552" s="29">
        <f t="shared" si="9"/>
        <v>0</v>
      </c>
    </row>
    <row r="553" spans="1:5" ht="67.5" x14ac:dyDescent="0.2">
      <c r="A553" s="13" t="s">
        <v>554</v>
      </c>
      <c r="B553" s="11" t="s">
        <v>1196</v>
      </c>
      <c r="C553" s="19">
        <v>289430.09999999998</v>
      </c>
      <c r="D553" s="19">
        <v>73175.412930000006</v>
      </c>
      <c r="E553" s="29">
        <f t="shared" si="9"/>
        <v>25.282585650213996</v>
      </c>
    </row>
    <row r="554" spans="1:5" ht="67.5" x14ac:dyDescent="0.2">
      <c r="A554" s="13" t="s">
        <v>555</v>
      </c>
      <c r="B554" s="11" t="s">
        <v>1197</v>
      </c>
      <c r="C554" s="19">
        <v>289430.09999999998</v>
      </c>
      <c r="D554" s="19">
        <v>73175.412930000006</v>
      </c>
      <c r="E554" s="29">
        <f t="shared" si="9"/>
        <v>25.282585650213996</v>
      </c>
    </row>
    <row r="555" spans="1:5" ht="22.5" x14ac:dyDescent="0.2">
      <c r="A555" s="13" t="s">
        <v>556</v>
      </c>
      <c r="B555" s="11" t="s">
        <v>1198</v>
      </c>
      <c r="C555" s="19">
        <v>21929.200000000001</v>
      </c>
      <c r="D555" s="19">
        <v>0</v>
      </c>
      <c r="E555" s="29">
        <f t="shared" si="9"/>
        <v>0</v>
      </c>
    </row>
    <row r="556" spans="1:5" ht="22.5" x14ac:dyDescent="0.2">
      <c r="A556" s="13" t="s">
        <v>557</v>
      </c>
      <c r="B556" s="11" t="s">
        <v>1199</v>
      </c>
      <c r="C556" s="19">
        <v>21929.200000000001</v>
      </c>
      <c r="D556" s="19">
        <v>0</v>
      </c>
      <c r="E556" s="29">
        <f t="shared" si="9"/>
        <v>0</v>
      </c>
    </row>
    <row r="557" spans="1:5" ht="22.5" x14ac:dyDescent="0.2">
      <c r="A557" s="13" t="s">
        <v>558</v>
      </c>
      <c r="B557" s="11" t="s">
        <v>1200</v>
      </c>
      <c r="C557" s="19">
        <v>1218422</v>
      </c>
      <c r="D557" s="19">
        <v>109273.61631999999</v>
      </c>
      <c r="E557" s="29">
        <f t="shared" si="9"/>
        <v>8.9684539773575978</v>
      </c>
    </row>
    <row r="558" spans="1:5" ht="33.75" x14ac:dyDescent="0.2">
      <c r="A558" s="13" t="s">
        <v>559</v>
      </c>
      <c r="B558" s="11" t="s">
        <v>1201</v>
      </c>
      <c r="C558" s="19">
        <v>1218422</v>
      </c>
      <c r="D558" s="19">
        <v>109273.61631999999</v>
      </c>
      <c r="E558" s="29">
        <f t="shared" si="9"/>
        <v>8.9684539773575978</v>
      </c>
    </row>
    <row r="559" spans="1:5" ht="22.5" x14ac:dyDescent="0.2">
      <c r="A559" s="13" t="s">
        <v>560</v>
      </c>
      <c r="B559" s="11" t="s">
        <v>1202</v>
      </c>
      <c r="C559" s="19">
        <v>165607.4</v>
      </c>
      <c r="D559" s="19">
        <v>15399.885550000001</v>
      </c>
      <c r="E559" s="29">
        <f t="shared" si="9"/>
        <v>9.2990322594280226</v>
      </c>
    </row>
    <row r="560" spans="1:5" x14ac:dyDescent="0.2">
      <c r="A560" s="13" t="s">
        <v>561</v>
      </c>
      <c r="B560" s="11" t="s">
        <v>1203</v>
      </c>
      <c r="C560" s="19">
        <v>14477.7</v>
      </c>
      <c r="D560" s="19">
        <v>0</v>
      </c>
      <c r="E560" s="29">
        <f t="shared" si="9"/>
        <v>0</v>
      </c>
    </row>
    <row r="561" spans="1:5" x14ac:dyDescent="0.2">
      <c r="A561" s="13" t="s">
        <v>562</v>
      </c>
      <c r="B561" s="11" t="s">
        <v>1204</v>
      </c>
      <c r="C561" s="19">
        <v>2650.3</v>
      </c>
      <c r="D561" s="19">
        <v>0</v>
      </c>
      <c r="E561" s="29">
        <f t="shared" si="9"/>
        <v>0</v>
      </c>
    </row>
    <row r="562" spans="1:5" x14ac:dyDescent="0.2">
      <c r="A562" s="13" t="s">
        <v>563</v>
      </c>
      <c r="B562" s="11" t="s">
        <v>1205</v>
      </c>
      <c r="C562" s="19">
        <v>11591.7</v>
      </c>
      <c r="D562" s="19">
        <v>0</v>
      </c>
      <c r="E562" s="29">
        <f t="shared" si="9"/>
        <v>0</v>
      </c>
    </row>
    <row r="563" spans="1:5" x14ac:dyDescent="0.2">
      <c r="A563" s="13" t="s">
        <v>564</v>
      </c>
      <c r="B563" s="11" t="s">
        <v>1206</v>
      </c>
      <c r="C563" s="19">
        <v>235.7</v>
      </c>
      <c r="D563" s="19">
        <v>0</v>
      </c>
      <c r="E563" s="29">
        <f t="shared" si="9"/>
        <v>0</v>
      </c>
    </row>
    <row r="564" spans="1:5" x14ac:dyDescent="0.2">
      <c r="A564" s="13" t="s">
        <v>565</v>
      </c>
      <c r="B564" s="11" t="s">
        <v>1207</v>
      </c>
      <c r="C564" s="19">
        <v>2275307.2999999998</v>
      </c>
      <c r="D564" s="19">
        <v>11131.576580000001</v>
      </c>
      <c r="E564" s="29">
        <f t="shared" si="9"/>
        <v>0.48923398522916006</v>
      </c>
    </row>
    <row r="565" spans="1:5" ht="45" x14ac:dyDescent="0.2">
      <c r="A565" s="13" t="s">
        <v>566</v>
      </c>
      <c r="B565" s="11" t="s">
        <v>1208</v>
      </c>
      <c r="C565" s="19">
        <v>173.6</v>
      </c>
      <c r="D565" s="19">
        <v>0</v>
      </c>
      <c r="E565" s="29">
        <f t="shared" si="9"/>
        <v>0</v>
      </c>
    </row>
    <row r="566" spans="1:5" ht="45" x14ac:dyDescent="0.2">
      <c r="A566" s="13" t="s">
        <v>567</v>
      </c>
      <c r="B566" s="11" t="s">
        <v>1209</v>
      </c>
      <c r="C566" s="19">
        <v>173.6</v>
      </c>
      <c r="D566" s="19">
        <v>0</v>
      </c>
      <c r="E566" s="29">
        <f t="shared" si="9"/>
        <v>0</v>
      </c>
    </row>
    <row r="567" spans="1:5" ht="33.75" x14ac:dyDescent="0.2">
      <c r="A567" s="13" t="s">
        <v>568</v>
      </c>
      <c r="B567" s="11" t="s">
        <v>1210</v>
      </c>
      <c r="C567" s="19">
        <v>7614.5</v>
      </c>
      <c r="D567" s="19">
        <v>1826.0388400000002</v>
      </c>
      <c r="E567" s="29">
        <f t="shared" si="9"/>
        <v>23.981073478232322</v>
      </c>
    </row>
    <row r="568" spans="1:5" ht="33.75" x14ac:dyDescent="0.2">
      <c r="A568" s="13" t="s">
        <v>569</v>
      </c>
      <c r="B568" s="11" t="s">
        <v>1211</v>
      </c>
      <c r="C568" s="19">
        <v>1388.4</v>
      </c>
      <c r="D568" s="19">
        <v>398.43462</v>
      </c>
      <c r="E568" s="29">
        <f t="shared" si="9"/>
        <v>28.6973941227312</v>
      </c>
    </row>
    <row r="569" spans="1:5" ht="22.5" x14ac:dyDescent="0.2">
      <c r="A569" s="13" t="s">
        <v>570</v>
      </c>
      <c r="B569" s="11" t="s">
        <v>1212</v>
      </c>
      <c r="C569" s="19">
        <v>104060.5</v>
      </c>
      <c r="D569" s="19">
        <v>3204.27484</v>
      </c>
      <c r="E569" s="29">
        <f t="shared" si="9"/>
        <v>3.0792422100604937</v>
      </c>
    </row>
    <row r="570" spans="1:5" ht="33.75" x14ac:dyDescent="0.2">
      <c r="A570" s="13" t="s">
        <v>571</v>
      </c>
      <c r="B570" s="11" t="s">
        <v>1213</v>
      </c>
      <c r="C570" s="19">
        <v>104060.5</v>
      </c>
      <c r="D570" s="19">
        <v>3204.27484</v>
      </c>
      <c r="E570" s="29">
        <f t="shared" si="9"/>
        <v>3.0792422100604937</v>
      </c>
    </row>
    <row r="571" spans="1:5" ht="45" x14ac:dyDescent="0.2">
      <c r="A571" s="13" t="s">
        <v>572</v>
      </c>
      <c r="B571" s="11" t="s">
        <v>1214</v>
      </c>
      <c r="C571" s="19">
        <v>515230.6</v>
      </c>
      <c r="D571" s="19">
        <v>0</v>
      </c>
      <c r="E571" s="29">
        <f t="shared" si="9"/>
        <v>0</v>
      </c>
    </row>
    <row r="572" spans="1:5" ht="33.75" x14ac:dyDescent="0.2">
      <c r="A572" s="13" t="s">
        <v>573</v>
      </c>
      <c r="B572" s="11" t="s">
        <v>1215</v>
      </c>
      <c r="C572" s="19">
        <v>164553.4</v>
      </c>
      <c r="D572" s="19">
        <v>0</v>
      </c>
      <c r="E572" s="29">
        <f t="shared" si="9"/>
        <v>0</v>
      </c>
    </row>
    <row r="573" spans="1:5" ht="33.75" x14ac:dyDescent="0.2">
      <c r="A573" s="13" t="s">
        <v>574</v>
      </c>
      <c r="B573" s="11" t="s">
        <v>1216</v>
      </c>
      <c r="C573" s="19">
        <v>164553.4</v>
      </c>
      <c r="D573" s="19">
        <v>0</v>
      </c>
      <c r="E573" s="29">
        <f t="shared" si="9"/>
        <v>0</v>
      </c>
    </row>
    <row r="574" spans="1:5" ht="45" x14ac:dyDescent="0.2">
      <c r="A574" s="13" t="s">
        <v>575</v>
      </c>
      <c r="B574" s="11" t="s">
        <v>1217</v>
      </c>
      <c r="C574" s="19">
        <v>76025.8</v>
      </c>
      <c r="D574" s="19">
        <v>0</v>
      </c>
      <c r="E574" s="29">
        <f t="shared" si="9"/>
        <v>0</v>
      </c>
    </row>
    <row r="575" spans="1:5" ht="45" x14ac:dyDescent="0.2">
      <c r="A575" s="13" t="s">
        <v>576</v>
      </c>
      <c r="B575" s="11" t="s">
        <v>1218</v>
      </c>
      <c r="C575" s="19">
        <v>76025.8</v>
      </c>
      <c r="D575" s="19">
        <v>0</v>
      </c>
      <c r="E575" s="29">
        <f t="shared" si="9"/>
        <v>0</v>
      </c>
    </row>
    <row r="576" spans="1:5" ht="78.75" x14ac:dyDescent="0.2">
      <c r="A576" s="13" t="s">
        <v>577</v>
      </c>
      <c r="B576" s="11" t="s">
        <v>1219</v>
      </c>
      <c r="C576" s="19">
        <v>107.5</v>
      </c>
      <c r="D576" s="19">
        <v>0</v>
      </c>
      <c r="E576" s="29">
        <f t="shared" si="9"/>
        <v>0</v>
      </c>
    </row>
    <row r="577" spans="1:5" ht="56.25" x14ac:dyDescent="0.2">
      <c r="A577" s="13" t="s">
        <v>578</v>
      </c>
      <c r="B577" s="11" t="s">
        <v>1220</v>
      </c>
      <c r="C577" s="19">
        <v>3813</v>
      </c>
      <c r="D577" s="19">
        <v>259.97728000000001</v>
      </c>
      <c r="E577" s="29">
        <f t="shared" si="9"/>
        <v>6.8181820089168639</v>
      </c>
    </row>
    <row r="578" spans="1:5" ht="56.25" x14ac:dyDescent="0.2">
      <c r="A578" s="13" t="s">
        <v>579</v>
      </c>
      <c r="B578" s="11" t="s">
        <v>1221</v>
      </c>
      <c r="C578" s="19">
        <v>3813</v>
      </c>
      <c r="D578" s="19">
        <v>259.97728000000001</v>
      </c>
      <c r="E578" s="29">
        <f t="shared" si="9"/>
        <v>6.8181820089168639</v>
      </c>
    </row>
    <row r="579" spans="1:5" ht="45" x14ac:dyDescent="0.2">
      <c r="A579" s="13" t="s">
        <v>580</v>
      </c>
      <c r="B579" s="11" t="s">
        <v>1222</v>
      </c>
      <c r="C579" s="19">
        <v>672000</v>
      </c>
      <c r="D579" s="19">
        <v>0</v>
      </c>
      <c r="E579" s="29">
        <f t="shared" si="9"/>
        <v>0</v>
      </c>
    </row>
    <row r="580" spans="1:5" ht="45" x14ac:dyDescent="0.2">
      <c r="A580" s="13" t="s">
        <v>581</v>
      </c>
      <c r="B580" s="11" t="s">
        <v>1223</v>
      </c>
      <c r="C580" s="19">
        <v>672000</v>
      </c>
      <c r="D580" s="19">
        <v>0</v>
      </c>
      <c r="E580" s="29">
        <f t="shared" si="9"/>
        <v>0</v>
      </c>
    </row>
    <row r="581" spans="1:5" ht="90" x14ac:dyDescent="0.2">
      <c r="A581" s="13" t="s">
        <v>582</v>
      </c>
      <c r="B581" s="11" t="s">
        <v>1224</v>
      </c>
      <c r="C581" s="19">
        <v>1846</v>
      </c>
      <c r="D581" s="19">
        <v>0</v>
      </c>
      <c r="E581" s="29">
        <f t="shared" si="9"/>
        <v>0</v>
      </c>
    </row>
    <row r="582" spans="1:5" ht="33.75" x14ac:dyDescent="0.2">
      <c r="A582" s="13" t="s">
        <v>583</v>
      </c>
      <c r="B582" s="11" t="s">
        <v>1225</v>
      </c>
      <c r="C582" s="19">
        <v>534842</v>
      </c>
      <c r="D582" s="19">
        <v>5442.8509999999997</v>
      </c>
      <c r="E582" s="29">
        <f t="shared" si="9"/>
        <v>1.0176558684620878</v>
      </c>
    </row>
    <row r="583" spans="1:5" ht="45" x14ac:dyDescent="0.2">
      <c r="A583" s="13" t="s">
        <v>584</v>
      </c>
      <c r="B583" s="11" t="s">
        <v>1226</v>
      </c>
      <c r="C583" s="19">
        <v>534842</v>
      </c>
      <c r="D583" s="19">
        <v>5442.8509999999997</v>
      </c>
      <c r="E583" s="29">
        <f t="shared" si="9"/>
        <v>1.0176558684620878</v>
      </c>
    </row>
    <row r="584" spans="1:5" ht="22.5" x14ac:dyDescent="0.2">
      <c r="A584" s="13" t="s">
        <v>585</v>
      </c>
      <c r="B584" s="11" t="s">
        <v>1227</v>
      </c>
      <c r="C584" s="19">
        <v>300</v>
      </c>
      <c r="D584" s="19">
        <v>0</v>
      </c>
      <c r="E584" s="29">
        <f t="shared" si="9"/>
        <v>0</v>
      </c>
    </row>
    <row r="585" spans="1:5" ht="22.5" x14ac:dyDescent="0.2">
      <c r="A585" s="13" t="s">
        <v>586</v>
      </c>
      <c r="B585" s="11" t="s">
        <v>1228</v>
      </c>
      <c r="C585" s="19">
        <v>300</v>
      </c>
      <c r="D585" s="19">
        <v>0</v>
      </c>
      <c r="E585" s="29">
        <f t="shared" si="9"/>
        <v>0</v>
      </c>
    </row>
    <row r="586" spans="1:5" ht="45" x14ac:dyDescent="0.2">
      <c r="A586" s="13" t="s">
        <v>587</v>
      </c>
      <c r="B586" s="11" t="s">
        <v>1229</v>
      </c>
      <c r="C586" s="19">
        <v>410.5</v>
      </c>
      <c r="D586" s="19">
        <v>0</v>
      </c>
      <c r="E586" s="29">
        <f t="shared" si="9"/>
        <v>0</v>
      </c>
    </row>
    <row r="587" spans="1:5" ht="56.25" x14ac:dyDescent="0.2">
      <c r="A587" s="13" t="s">
        <v>588</v>
      </c>
      <c r="B587" s="11" t="s">
        <v>1230</v>
      </c>
      <c r="C587" s="19">
        <v>410.5</v>
      </c>
      <c r="D587" s="19">
        <v>0</v>
      </c>
      <c r="E587" s="29">
        <f t="shared" si="9"/>
        <v>0</v>
      </c>
    </row>
    <row r="588" spans="1:5" x14ac:dyDescent="0.2">
      <c r="A588" s="13" t="s">
        <v>589</v>
      </c>
      <c r="B588" s="11" t="s">
        <v>1231</v>
      </c>
      <c r="C588" s="19">
        <v>192941.5</v>
      </c>
      <c r="D588" s="19">
        <v>0</v>
      </c>
      <c r="E588" s="29">
        <f t="shared" si="9"/>
        <v>0</v>
      </c>
    </row>
    <row r="589" spans="1:5" ht="22.5" x14ac:dyDescent="0.2">
      <c r="A589" s="13" t="s">
        <v>590</v>
      </c>
      <c r="B589" s="11" t="s">
        <v>1232</v>
      </c>
      <c r="C589" s="19">
        <v>192941.5</v>
      </c>
      <c r="D589" s="19">
        <v>0</v>
      </c>
      <c r="E589" s="29">
        <f t="shared" si="9"/>
        <v>0</v>
      </c>
    </row>
    <row r="590" spans="1:5" ht="21.75" x14ac:dyDescent="0.2">
      <c r="A590" s="28" t="s">
        <v>591</v>
      </c>
      <c r="B590" s="15" t="s">
        <v>1233</v>
      </c>
      <c r="C590" s="21">
        <v>317639.7</v>
      </c>
      <c r="D590" s="21">
        <v>0</v>
      </c>
      <c r="E590" s="20">
        <f t="shared" ref="E590:E627" si="10">D590/C590*100</f>
        <v>0</v>
      </c>
    </row>
    <row r="591" spans="1:5" ht="22.5" x14ac:dyDescent="0.2">
      <c r="A591" s="13" t="s">
        <v>592</v>
      </c>
      <c r="B591" s="11" t="s">
        <v>1234</v>
      </c>
      <c r="C591" s="19">
        <v>317639.7</v>
      </c>
      <c r="D591" s="19">
        <v>0</v>
      </c>
      <c r="E591" s="29">
        <f t="shared" si="10"/>
        <v>0</v>
      </c>
    </row>
    <row r="592" spans="1:5" ht="78.75" x14ac:dyDescent="0.2">
      <c r="A592" s="13" t="s">
        <v>593</v>
      </c>
      <c r="B592" s="11" t="s">
        <v>1235</v>
      </c>
      <c r="C592" s="19">
        <v>317639.7</v>
      </c>
      <c r="D592" s="19">
        <v>0</v>
      </c>
      <c r="E592" s="29">
        <f t="shared" si="10"/>
        <v>0</v>
      </c>
    </row>
    <row r="593" spans="1:5" ht="21.75" x14ac:dyDescent="0.2">
      <c r="A593" s="28" t="s">
        <v>594</v>
      </c>
      <c r="B593" s="15" t="s">
        <v>1236</v>
      </c>
      <c r="C593" s="21">
        <v>37640.699999999997</v>
      </c>
      <c r="D593" s="21">
        <v>2499.6624700000002</v>
      </c>
      <c r="E593" s="20">
        <f t="shared" si="10"/>
        <v>6.64085011702758</v>
      </c>
    </row>
    <row r="594" spans="1:5" ht="22.5" x14ac:dyDescent="0.2">
      <c r="A594" s="13" t="s">
        <v>595</v>
      </c>
      <c r="B594" s="11" t="s">
        <v>1237</v>
      </c>
      <c r="C594" s="19">
        <v>1431.4</v>
      </c>
      <c r="D594" s="19">
        <v>198.66247000000001</v>
      </c>
      <c r="E594" s="29">
        <f t="shared" si="10"/>
        <v>13.878892692468911</v>
      </c>
    </row>
    <row r="595" spans="1:5" ht="22.5" x14ac:dyDescent="0.2">
      <c r="A595" s="13" t="s">
        <v>596</v>
      </c>
      <c r="B595" s="11" t="s">
        <v>1238</v>
      </c>
      <c r="C595" s="19">
        <v>431.4</v>
      </c>
      <c r="D595" s="19">
        <v>0</v>
      </c>
      <c r="E595" s="29">
        <f t="shared" si="10"/>
        <v>0</v>
      </c>
    </row>
    <row r="596" spans="1:5" ht="33.75" x14ac:dyDescent="0.2">
      <c r="A596" s="13" t="s">
        <v>597</v>
      </c>
      <c r="B596" s="11" t="s">
        <v>1239</v>
      </c>
      <c r="C596" s="19">
        <v>1000</v>
      </c>
      <c r="D596" s="19">
        <v>198.66247000000001</v>
      </c>
      <c r="E596" s="29">
        <f t="shared" si="10"/>
        <v>19.866247000000001</v>
      </c>
    </row>
    <row r="597" spans="1:5" ht="22.5" x14ac:dyDescent="0.2">
      <c r="A597" s="13" t="s">
        <v>598</v>
      </c>
      <c r="B597" s="11" t="s">
        <v>1240</v>
      </c>
      <c r="C597" s="19">
        <v>3940</v>
      </c>
      <c r="D597" s="19">
        <v>2301</v>
      </c>
      <c r="E597" s="29">
        <f t="shared" si="10"/>
        <v>58.401015228426402</v>
      </c>
    </row>
    <row r="598" spans="1:5" ht="22.5" x14ac:dyDescent="0.2">
      <c r="A598" s="13" t="s">
        <v>599</v>
      </c>
      <c r="B598" s="11" t="s">
        <v>1241</v>
      </c>
      <c r="C598" s="19">
        <v>32269.3</v>
      </c>
      <c r="D598" s="19">
        <v>0</v>
      </c>
      <c r="E598" s="29">
        <f t="shared" si="10"/>
        <v>0</v>
      </c>
    </row>
    <row r="599" spans="1:5" ht="22.5" x14ac:dyDescent="0.2">
      <c r="A599" s="13" t="s">
        <v>600</v>
      </c>
      <c r="B599" s="11" t="s">
        <v>1242</v>
      </c>
      <c r="C599" s="19">
        <v>3940</v>
      </c>
      <c r="D599" s="19">
        <v>2301</v>
      </c>
      <c r="E599" s="29">
        <f t="shared" si="10"/>
        <v>58.401015228426402</v>
      </c>
    </row>
    <row r="600" spans="1:5" ht="22.5" x14ac:dyDescent="0.2">
      <c r="A600" s="13" t="s">
        <v>601</v>
      </c>
      <c r="B600" s="11" t="s">
        <v>1243</v>
      </c>
      <c r="C600" s="19">
        <v>32269.3</v>
      </c>
      <c r="D600" s="19">
        <v>0</v>
      </c>
      <c r="E600" s="29">
        <f t="shared" si="10"/>
        <v>0</v>
      </c>
    </row>
    <row r="601" spans="1:5" x14ac:dyDescent="0.2">
      <c r="A601" s="28" t="s">
        <v>602</v>
      </c>
      <c r="B601" s="15" t="s">
        <v>1244</v>
      </c>
      <c r="C601" s="21">
        <v>46008.858310000003</v>
      </c>
      <c r="D601" s="21">
        <v>5310.3000899999997</v>
      </c>
      <c r="E601" s="20">
        <f t="shared" si="10"/>
        <v>11.541907982632573</v>
      </c>
    </row>
    <row r="602" spans="1:5" x14ac:dyDescent="0.2">
      <c r="A602" s="13" t="s">
        <v>603</v>
      </c>
      <c r="B602" s="11" t="s">
        <v>1245</v>
      </c>
      <c r="C602" s="19">
        <v>800</v>
      </c>
      <c r="D602" s="19">
        <v>26.1</v>
      </c>
      <c r="E602" s="29">
        <f t="shared" si="10"/>
        <v>3.2625000000000002</v>
      </c>
    </row>
    <row r="603" spans="1:5" ht="33.75" x14ac:dyDescent="0.2">
      <c r="A603" s="13" t="s">
        <v>604</v>
      </c>
      <c r="B603" s="11" t="s">
        <v>1246</v>
      </c>
      <c r="C603" s="19">
        <v>600</v>
      </c>
      <c r="D603" s="19">
        <v>26.1</v>
      </c>
      <c r="E603" s="29">
        <f t="shared" si="10"/>
        <v>4.3500000000000005</v>
      </c>
    </row>
    <row r="604" spans="1:5" x14ac:dyDescent="0.2">
      <c r="A604" s="13" t="s">
        <v>603</v>
      </c>
      <c r="B604" s="11" t="s">
        <v>1247</v>
      </c>
      <c r="C604" s="19">
        <v>200</v>
      </c>
      <c r="D604" s="19">
        <v>0</v>
      </c>
      <c r="E604" s="29">
        <f t="shared" si="10"/>
        <v>0</v>
      </c>
    </row>
    <row r="605" spans="1:5" ht="22.5" x14ac:dyDescent="0.2">
      <c r="A605" s="13" t="s">
        <v>605</v>
      </c>
      <c r="B605" s="11" t="s">
        <v>1248</v>
      </c>
      <c r="C605" s="19">
        <v>39239.811310000005</v>
      </c>
      <c r="D605" s="19">
        <v>5599.2560300000005</v>
      </c>
      <c r="E605" s="29">
        <f t="shared" si="10"/>
        <v>14.269324553487511</v>
      </c>
    </row>
    <row r="606" spans="1:5" x14ac:dyDescent="0.2">
      <c r="A606" s="13" t="s">
        <v>606</v>
      </c>
      <c r="B606" s="11" t="s">
        <v>1249</v>
      </c>
      <c r="C606" s="19">
        <v>5226.1869999999999</v>
      </c>
      <c r="D606" s="19">
        <v>-321.62304999999998</v>
      </c>
      <c r="E606" s="29">
        <v>0</v>
      </c>
    </row>
    <row r="607" spans="1:5" x14ac:dyDescent="0.2">
      <c r="A607" s="13" t="s">
        <v>607</v>
      </c>
      <c r="B607" s="11" t="s">
        <v>1250</v>
      </c>
      <c r="C607" s="19">
        <v>742.86</v>
      </c>
      <c r="D607" s="19">
        <v>6.5671099999999996</v>
      </c>
      <c r="E607" s="29">
        <f t="shared" si="10"/>
        <v>0.88403063834369866</v>
      </c>
    </row>
    <row r="608" spans="1:5" ht="33.75" x14ac:dyDescent="0.2">
      <c r="A608" s="13" t="s">
        <v>608</v>
      </c>
      <c r="B608" s="11" t="s">
        <v>1251</v>
      </c>
      <c r="C608" s="19">
        <v>38989.811310000005</v>
      </c>
      <c r="D608" s="19">
        <v>5341.3010300000005</v>
      </c>
      <c r="E608" s="29">
        <f t="shared" si="10"/>
        <v>13.699222567486697</v>
      </c>
    </row>
    <row r="609" spans="1:5" ht="33.75" x14ac:dyDescent="0.2">
      <c r="A609" s="13" t="s">
        <v>609</v>
      </c>
      <c r="B609" s="11" t="s">
        <v>1252</v>
      </c>
      <c r="C609" s="19">
        <v>0</v>
      </c>
      <c r="D609" s="19">
        <v>2.75</v>
      </c>
      <c r="E609" s="29">
        <v>0</v>
      </c>
    </row>
    <row r="610" spans="1:5" ht="22.5" x14ac:dyDescent="0.2">
      <c r="A610" s="13" t="s">
        <v>605</v>
      </c>
      <c r="B610" s="11" t="s">
        <v>1253</v>
      </c>
      <c r="C610" s="19">
        <v>250</v>
      </c>
      <c r="D610" s="19">
        <v>257.95499999999998</v>
      </c>
      <c r="E610" s="29">
        <f t="shared" si="10"/>
        <v>103.182</v>
      </c>
    </row>
    <row r="611" spans="1:5" x14ac:dyDescent="0.2">
      <c r="A611" s="13" t="s">
        <v>606</v>
      </c>
      <c r="B611" s="11" t="s">
        <v>1254</v>
      </c>
      <c r="C611" s="19">
        <v>5226.1869999999999</v>
      </c>
      <c r="D611" s="19">
        <v>-324.37304999999998</v>
      </c>
      <c r="E611" s="29">
        <v>0</v>
      </c>
    </row>
    <row r="612" spans="1:5" x14ac:dyDescent="0.2">
      <c r="A612" s="13" t="s">
        <v>607</v>
      </c>
      <c r="B612" s="11" t="s">
        <v>1255</v>
      </c>
      <c r="C612" s="19">
        <v>742.86</v>
      </c>
      <c r="D612" s="19">
        <v>6.5671099999999996</v>
      </c>
      <c r="E612" s="29">
        <f t="shared" si="10"/>
        <v>0.88403063834369866</v>
      </c>
    </row>
    <row r="613" spans="1:5" ht="53.25" x14ac:dyDescent="0.2">
      <c r="A613" s="28" t="s">
        <v>610</v>
      </c>
      <c r="B613" s="15" t="s">
        <v>1256</v>
      </c>
      <c r="C613" s="21">
        <v>2566.1405299999997</v>
      </c>
      <c r="D613" s="21">
        <v>209.90562</v>
      </c>
      <c r="E613" s="20">
        <f t="shared" si="10"/>
        <v>8.17981780600301</v>
      </c>
    </row>
    <row r="614" spans="1:5" ht="56.25" x14ac:dyDescent="0.2">
      <c r="A614" s="13" t="s">
        <v>611</v>
      </c>
      <c r="B614" s="11" t="s">
        <v>1257</v>
      </c>
      <c r="C614" s="19">
        <v>2566.1405299999997</v>
      </c>
      <c r="D614" s="19">
        <v>209.90562</v>
      </c>
      <c r="E614" s="29">
        <f t="shared" si="10"/>
        <v>8.17981780600301</v>
      </c>
    </row>
    <row r="615" spans="1:5" ht="56.25" x14ac:dyDescent="0.2">
      <c r="A615" s="13" t="s">
        <v>612</v>
      </c>
      <c r="B615" s="11" t="s">
        <v>1258</v>
      </c>
      <c r="C615" s="19">
        <v>0</v>
      </c>
      <c r="D615" s="19">
        <v>92.066149999999993</v>
      </c>
      <c r="E615" s="29">
        <v>0</v>
      </c>
    </row>
    <row r="616" spans="1:5" ht="56.25" x14ac:dyDescent="0.2">
      <c r="A616" s="13" t="s">
        <v>613</v>
      </c>
      <c r="B616" s="11" t="s">
        <v>1259</v>
      </c>
      <c r="C616" s="19">
        <v>0</v>
      </c>
      <c r="D616" s="19">
        <v>22.48075</v>
      </c>
      <c r="E616" s="29">
        <v>0</v>
      </c>
    </row>
    <row r="617" spans="1:5" ht="56.25" x14ac:dyDescent="0.2">
      <c r="A617" s="13" t="s">
        <v>614</v>
      </c>
      <c r="B617" s="11" t="s">
        <v>1260</v>
      </c>
      <c r="C617" s="19">
        <v>0</v>
      </c>
      <c r="D617" s="19">
        <v>95.358720000000005</v>
      </c>
      <c r="E617" s="29">
        <v>0</v>
      </c>
    </row>
    <row r="618" spans="1:5" ht="56.25" x14ac:dyDescent="0.2">
      <c r="A618" s="13" t="s">
        <v>615</v>
      </c>
      <c r="B618" s="11" t="s">
        <v>1261</v>
      </c>
      <c r="C618" s="19">
        <v>2566.1405299999997</v>
      </c>
      <c r="D618" s="19">
        <v>0</v>
      </c>
      <c r="E618" s="29">
        <f t="shared" si="10"/>
        <v>0</v>
      </c>
    </row>
    <row r="619" spans="1:5" ht="22.5" x14ac:dyDescent="0.2">
      <c r="A619" s="13" t="s">
        <v>616</v>
      </c>
      <c r="B619" s="11" t="s">
        <v>1262</v>
      </c>
      <c r="C619" s="19">
        <v>0</v>
      </c>
      <c r="D619" s="19">
        <v>92.066149999999993</v>
      </c>
      <c r="E619" s="29">
        <v>0</v>
      </c>
    </row>
    <row r="620" spans="1:5" ht="22.5" x14ac:dyDescent="0.2">
      <c r="A620" s="13" t="s">
        <v>617</v>
      </c>
      <c r="B620" s="11" t="s">
        <v>1263</v>
      </c>
      <c r="C620" s="19">
        <v>0</v>
      </c>
      <c r="D620" s="19">
        <v>76.793199999999999</v>
      </c>
      <c r="E620" s="29">
        <v>0</v>
      </c>
    </row>
    <row r="621" spans="1:5" ht="22.5" x14ac:dyDescent="0.2">
      <c r="A621" s="13" t="s">
        <v>618</v>
      </c>
      <c r="B621" s="11" t="s">
        <v>1264</v>
      </c>
      <c r="C621" s="19">
        <v>0</v>
      </c>
      <c r="D621" s="19">
        <v>15.272950000000002</v>
      </c>
      <c r="E621" s="29">
        <v>0</v>
      </c>
    </row>
    <row r="622" spans="1:5" ht="22.5" x14ac:dyDescent="0.2">
      <c r="A622" s="13" t="s">
        <v>619</v>
      </c>
      <c r="B622" s="11" t="s">
        <v>1265</v>
      </c>
      <c r="C622" s="19">
        <v>0</v>
      </c>
      <c r="D622" s="19">
        <v>22.48075</v>
      </c>
      <c r="E622" s="29">
        <v>0</v>
      </c>
    </row>
    <row r="623" spans="1:5" ht="22.5" x14ac:dyDescent="0.2">
      <c r="A623" s="13" t="s">
        <v>620</v>
      </c>
      <c r="B623" s="11" t="s">
        <v>1266</v>
      </c>
      <c r="C623" s="19">
        <v>0</v>
      </c>
      <c r="D623" s="19">
        <v>22.48075</v>
      </c>
      <c r="E623" s="29">
        <v>0</v>
      </c>
    </row>
    <row r="624" spans="1:5" ht="22.5" x14ac:dyDescent="0.2">
      <c r="A624" s="13" t="s">
        <v>621</v>
      </c>
      <c r="B624" s="11" t="s">
        <v>1267</v>
      </c>
      <c r="C624" s="19">
        <v>0</v>
      </c>
      <c r="D624" s="19">
        <v>95.358720000000005</v>
      </c>
      <c r="E624" s="29">
        <v>0</v>
      </c>
    </row>
    <row r="625" spans="1:5" ht="22.5" x14ac:dyDescent="0.2">
      <c r="A625" s="13" t="s">
        <v>622</v>
      </c>
      <c r="B625" s="11" t="s">
        <v>1268</v>
      </c>
      <c r="C625" s="19">
        <v>0</v>
      </c>
      <c r="D625" s="19">
        <v>95.048829999999995</v>
      </c>
      <c r="E625" s="29">
        <v>0</v>
      </c>
    </row>
    <row r="626" spans="1:5" ht="22.5" x14ac:dyDescent="0.2">
      <c r="A626" s="13" t="s">
        <v>623</v>
      </c>
      <c r="B626" s="11" t="s">
        <v>1269</v>
      </c>
      <c r="C626" s="19">
        <v>0</v>
      </c>
      <c r="D626" s="19">
        <v>0.30989</v>
      </c>
      <c r="E626" s="29">
        <v>0</v>
      </c>
    </row>
    <row r="627" spans="1:5" ht="33.75" x14ac:dyDescent="0.2">
      <c r="A627" s="13" t="s">
        <v>624</v>
      </c>
      <c r="B627" s="11" t="s">
        <v>1270</v>
      </c>
      <c r="C627" s="19">
        <v>2566.1405299999997</v>
      </c>
      <c r="D627" s="19">
        <v>0</v>
      </c>
      <c r="E627" s="29">
        <f t="shared" si="10"/>
        <v>0</v>
      </c>
    </row>
    <row r="628" spans="1:5" ht="32.25" x14ac:dyDescent="0.2">
      <c r="A628" s="28" t="s">
        <v>625</v>
      </c>
      <c r="B628" s="15" t="s">
        <v>1271</v>
      </c>
      <c r="C628" s="21">
        <v>0</v>
      </c>
      <c r="D628" s="21">
        <v>-11947.49324</v>
      </c>
      <c r="E628" s="20">
        <v>0</v>
      </c>
    </row>
    <row r="629" spans="1:5" ht="33.75" x14ac:dyDescent="0.2">
      <c r="A629" s="13" t="s">
        <v>626</v>
      </c>
      <c r="B629" s="11" t="s">
        <v>1272</v>
      </c>
      <c r="C629" s="19">
        <v>0</v>
      </c>
      <c r="D629" s="19">
        <v>-11947.49324</v>
      </c>
      <c r="E629" s="29">
        <v>0</v>
      </c>
    </row>
    <row r="630" spans="1:5" ht="45" hidden="1" x14ac:dyDescent="0.2">
      <c r="A630" s="13" t="s">
        <v>627</v>
      </c>
      <c r="B630" s="11" t="s">
        <v>1273</v>
      </c>
      <c r="C630" s="19">
        <v>0</v>
      </c>
      <c r="D630" s="19">
        <v>-0.5</v>
      </c>
      <c r="E630" s="29">
        <v>0</v>
      </c>
    </row>
    <row r="631" spans="1:5" ht="45" hidden="1" x14ac:dyDescent="0.2">
      <c r="A631" s="13" t="s">
        <v>628</v>
      </c>
      <c r="B631" s="11" t="s">
        <v>1274</v>
      </c>
      <c r="C631" s="19">
        <v>0</v>
      </c>
      <c r="D631" s="19">
        <v>-363.17995999999999</v>
      </c>
      <c r="E631" s="29">
        <v>0</v>
      </c>
    </row>
    <row r="632" spans="1:5" ht="33.75" hidden="1" x14ac:dyDescent="0.2">
      <c r="A632" s="13" t="s">
        <v>629</v>
      </c>
      <c r="B632" s="11" t="s">
        <v>1275</v>
      </c>
      <c r="C632" s="19">
        <v>0</v>
      </c>
      <c r="D632" s="19">
        <v>-2.28457</v>
      </c>
      <c r="E632" s="29">
        <v>0</v>
      </c>
    </row>
    <row r="633" spans="1:5" ht="22.5" hidden="1" x14ac:dyDescent="0.2">
      <c r="A633" s="13" t="s">
        <v>630</v>
      </c>
      <c r="B633" s="11" t="s">
        <v>1276</v>
      </c>
      <c r="C633" s="19">
        <v>0</v>
      </c>
      <c r="D633" s="19">
        <v>-26.090029999999999</v>
      </c>
      <c r="E633" s="29">
        <v>0</v>
      </c>
    </row>
    <row r="634" spans="1:5" ht="22.5" hidden="1" x14ac:dyDescent="0.2">
      <c r="A634" s="13" t="s">
        <v>631</v>
      </c>
      <c r="B634" s="11" t="s">
        <v>1277</v>
      </c>
      <c r="C634" s="19">
        <v>0</v>
      </c>
      <c r="D634" s="19">
        <v>-5.5025000000000004</v>
      </c>
      <c r="E634" s="29">
        <v>0</v>
      </c>
    </row>
    <row r="635" spans="1:5" ht="33.75" hidden="1" x14ac:dyDescent="0.2">
      <c r="A635" s="13" t="s">
        <v>632</v>
      </c>
      <c r="B635" s="11" t="s">
        <v>1278</v>
      </c>
      <c r="C635" s="19">
        <v>0</v>
      </c>
      <c r="D635" s="19">
        <v>-46.016460000000002</v>
      </c>
      <c r="E635" s="29">
        <v>0</v>
      </c>
    </row>
    <row r="636" spans="1:5" ht="45" hidden="1" x14ac:dyDescent="0.2">
      <c r="A636" s="13" t="s">
        <v>633</v>
      </c>
      <c r="B636" s="11" t="s">
        <v>1279</v>
      </c>
      <c r="C636" s="19">
        <v>0</v>
      </c>
      <c r="D636" s="19">
        <v>-23.7423</v>
      </c>
      <c r="E636" s="29">
        <v>0</v>
      </c>
    </row>
    <row r="637" spans="1:5" ht="45" hidden="1" x14ac:dyDescent="0.2">
      <c r="A637" s="13" t="s">
        <v>634</v>
      </c>
      <c r="B637" s="11" t="s">
        <v>1280</v>
      </c>
      <c r="C637" s="19">
        <v>0</v>
      </c>
      <c r="D637" s="19">
        <v>-31.33971</v>
      </c>
      <c r="E637" s="29">
        <v>0</v>
      </c>
    </row>
    <row r="638" spans="1:5" ht="33.75" hidden="1" x14ac:dyDescent="0.2">
      <c r="A638" s="13" t="s">
        <v>635</v>
      </c>
      <c r="B638" s="11" t="s">
        <v>1281</v>
      </c>
      <c r="C638" s="19">
        <v>0</v>
      </c>
      <c r="D638" s="19">
        <v>-6.0202200000000001</v>
      </c>
      <c r="E638" s="29">
        <v>0</v>
      </c>
    </row>
    <row r="639" spans="1:5" ht="45" hidden="1" x14ac:dyDescent="0.2">
      <c r="A639" s="13" t="s">
        <v>636</v>
      </c>
      <c r="B639" s="11" t="s">
        <v>1282</v>
      </c>
      <c r="C639" s="19">
        <v>0</v>
      </c>
      <c r="D639" s="19">
        <v>-233.57488000000001</v>
      </c>
      <c r="E639" s="29">
        <v>0</v>
      </c>
    </row>
    <row r="640" spans="1:5" ht="33.75" hidden="1" x14ac:dyDescent="0.2">
      <c r="A640" s="13" t="s">
        <v>629</v>
      </c>
      <c r="B640" s="11" t="s">
        <v>1283</v>
      </c>
      <c r="C640" s="19">
        <v>0</v>
      </c>
      <c r="D640" s="19">
        <v>-2.6679999999999999E-2</v>
      </c>
      <c r="E640" s="29">
        <v>0</v>
      </c>
    </row>
    <row r="641" spans="1:5" ht="33.75" hidden="1" x14ac:dyDescent="0.2">
      <c r="A641" s="13" t="s">
        <v>637</v>
      </c>
      <c r="B641" s="11" t="s">
        <v>1284</v>
      </c>
      <c r="C641" s="19">
        <v>0</v>
      </c>
      <c r="D641" s="19">
        <v>-195.91926000000001</v>
      </c>
      <c r="E641" s="29">
        <v>0</v>
      </c>
    </row>
    <row r="642" spans="1:5" ht="78.75" hidden="1" x14ac:dyDescent="0.2">
      <c r="A642" s="13" t="s">
        <v>638</v>
      </c>
      <c r="B642" s="11" t="s">
        <v>1285</v>
      </c>
      <c r="C642" s="19">
        <v>0</v>
      </c>
      <c r="D642" s="19">
        <v>-26.983919999999998</v>
      </c>
      <c r="E642" s="29">
        <v>0</v>
      </c>
    </row>
    <row r="643" spans="1:5" ht="78.75" hidden="1" x14ac:dyDescent="0.2">
      <c r="A643" s="13" t="s">
        <v>639</v>
      </c>
      <c r="B643" s="11" t="s">
        <v>1286</v>
      </c>
      <c r="C643" s="19">
        <v>0</v>
      </c>
      <c r="D643" s="19">
        <v>-9.3420000000000005</v>
      </c>
      <c r="E643" s="29">
        <v>0</v>
      </c>
    </row>
    <row r="644" spans="1:5" ht="45" hidden="1" x14ac:dyDescent="0.2">
      <c r="A644" s="13" t="s">
        <v>640</v>
      </c>
      <c r="B644" s="11" t="s">
        <v>1287</v>
      </c>
      <c r="C644" s="19">
        <v>0</v>
      </c>
      <c r="D644" s="19">
        <v>-9.48949</v>
      </c>
      <c r="E644" s="29">
        <v>0</v>
      </c>
    </row>
    <row r="645" spans="1:5" ht="45" hidden="1" x14ac:dyDescent="0.2">
      <c r="A645" s="13" t="s">
        <v>641</v>
      </c>
      <c r="B645" s="11" t="s">
        <v>1288</v>
      </c>
      <c r="C645" s="19">
        <v>0</v>
      </c>
      <c r="D645" s="19">
        <v>-17.97831</v>
      </c>
      <c r="E645" s="29">
        <v>0</v>
      </c>
    </row>
    <row r="646" spans="1:5" ht="33.75" hidden="1" x14ac:dyDescent="0.2">
      <c r="A646" s="13" t="s">
        <v>642</v>
      </c>
      <c r="B646" s="11" t="s">
        <v>1289</v>
      </c>
      <c r="C646" s="19">
        <v>0</v>
      </c>
      <c r="D646" s="19">
        <v>-4664.6823199999999</v>
      </c>
      <c r="E646" s="29">
        <v>0</v>
      </c>
    </row>
    <row r="647" spans="1:5" ht="45" hidden="1" x14ac:dyDescent="0.2">
      <c r="A647" s="13" t="s">
        <v>643</v>
      </c>
      <c r="B647" s="11" t="s">
        <v>1290</v>
      </c>
      <c r="C647" s="19">
        <v>0</v>
      </c>
      <c r="D647" s="19">
        <v>-38.453150000000001</v>
      </c>
      <c r="E647" s="29">
        <v>0</v>
      </c>
    </row>
    <row r="648" spans="1:5" ht="90" hidden="1" x14ac:dyDescent="0.2">
      <c r="A648" s="13" t="s">
        <v>644</v>
      </c>
      <c r="B648" s="11" t="s">
        <v>1291</v>
      </c>
      <c r="C648" s="19">
        <v>0</v>
      </c>
      <c r="D648" s="19">
        <v>-153.80074999999999</v>
      </c>
      <c r="E648" s="29">
        <v>0</v>
      </c>
    </row>
    <row r="649" spans="1:5" ht="45" hidden="1" x14ac:dyDescent="0.2">
      <c r="A649" s="13" t="s">
        <v>645</v>
      </c>
      <c r="B649" s="11" t="s">
        <v>1292</v>
      </c>
      <c r="C649" s="19">
        <v>0</v>
      </c>
      <c r="D649" s="19">
        <v>-52.482140000000001</v>
      </c>
      <c r="E649" s="29">
        <v>0</v>
      </c>
    </row>
    <row r="650" spans="1:5" ht="22.5" hidden="1" x14ac:dyDescent="0.2">
      <c r="A650" s="13" t="s">
        <v>646</v>
      </c>
      <c r="B650" s="11" t="s">
        <v>1293</v>
      </c>
      <c r="C650" s="19">
        <v>0</v>
      </c>
      <c r="D650" s="19">
        <v>-1422.19037</v>
      </c>
      <c r="E650" s="29">
        <v>0</v>
      </c>
    </row>
    <row r="651" spans="1:5" ht="33.75" hidden="1" x14ac:dyDescent="0.2">
      <c r="A651" s="13" t="s">
        <v>647</v>
      </c>
      <c r="B651" s="11" t="s">
        <v>1294</v>
      </c>
      <c r="C651" s="19">
        <v>0</v>
      </c>
      <c r="D651" s="19">
        <v>-4180.3838100000003</v>
      </c>
      <c r="E651" s="29">
        <v>0</v>
      </c>
    </row>
    <row r="652" spans="1:5" ht="45" hidden="1" x14ac:dyDescent="0.2">
      <c r="A652" s="13" t="s">
        <v>648</v>
      </c>
      <c r="B652" s="11" t="s">
        <v>1295</v>
      </c>
      <c r="C652" s="19">
        <v>0</v>
      </c>
      <c r="D652" s="19">
        <v>-102.58799999999999</v>
      </c>
      <c r="E652" s="29">
        <v>0</v>
      </c>
    </row>
    <row r="653" spans="1:5" ht="33.75" hidden="1" x14ac:dyDescent="0.2">
      <c r="A653" s="13" t="s">
        <v>649</v>
      </c>
      <c r="B653" s="11" t="s">
        <v>1296</v>
      </c>
      <c r="C653" s="19">
        <v>0</v>
      </c>
      <c r="D653" s="19">
        <v>-24</v>
      </c>
      <c r="E653" s="29">
        <v>0</v>
      </c>
    </row>
    <row r="654" spans="1:5" ht="33.75" hidden="1" x14ac:dyDescent="0.2">
      <c r="A654" s="13" t="s">
        <v>650</v>
      </c>
      <c r="B654" s="11" t="s">
        <v>1297</v>
      </c>
      <c r="C654" s="19">
        <v>0</v>
      </c>
      <c r="D654" s="19">
        <v>-310.92239000000001</v>
      </c>
      <c r="E654" s="29">
        <v>0</v>
      </c>
    </row>
    <row r="655" spans="1:5" x14ac:dyDescent="0.2">
      <c r="A655" s="28" t="s">
        <v>1299</v>
      </c>
      <c r="B655" s="15" t="s">
        <v>1298</v>
      </c>
      <c r="C655" s="21">
        <v>91674398.230399996</v>
      </c>
      <c r="D655" s="21">
        <v>8480249.7318399996</v>
      </c>
      <c r="E655" s="20">
        <f t="shared" ref="E655:E740" si="11">D655/C655*100</f>
        <v>9.2504013067280528</v>
      </c>
    </row>
    <row r="656" spans="1:5" x14ac:dyDescent="0.2">
      <c r="A656" s="28" t="s">
        <v>1300</v>
      </c>
      <c r="B656" s="15" t="s">
        <v>1378</v>
      </c>
      <c r="C656" s="21">
        <v>7601769.0673000002</v>
      </c>
      <c r="D656" s="21">
        <v>670992.72874000005</v>
      </c>
      <c r="E656" s="20">
        <f t="shared" si="11"/>
        <v>8.8267970626253653</v>
      </c>
    </row>
    <row r="657" spans="1:5" ht="22.5" x14ac:dyDescent="0.2">
      <c r="A657" s="13" t="s">
        <v>1301</v>
      </c>
      <c r="B657" s="11" t="s">
        <v>1379</v>
      </c>
      <c r="C657" s="19">
        <v>206848.83983000001</v>
      </c>
      <c r="D657" s="19">
        <v>25841.94341</v>
      </c>
      <c r="E657" s="29">
        <f t="shared" si="11"/>
        <v>12.493153662954242</v>
      </c>
    </row>
    <row r="658" spans="1:5" ht="33.75" x14ac:dyDescent="0.2">
      <c r="A658" s="13" t="s">
        <v>1302</v>
      </c>
      <c r="B658" s="11" t="s">
        <v>1380</v>
      </c>
      <c r="C658" s="19">
        <v>326963.06955000001</v>
      </c>
      <c r="D658" s="19">
        <v>38415.90264</v>
      </c>
      <c r="E658" s="29">
        <f t="shared" si="11"/>
        <v>11.749309392302894</v>
      </c>
    </row>
    <row r="659" spans="1:5" ht="33.75" x14ac:dyDescent="0.2">
      <c r="A659" s="13" t="s">
        <v>1303</v>
      </c>
      <c r="B659" s="11" t="s">
        <v>1381</v>
      </c>
      <c r="C659" s="19">
        <v>2147571.2053100001</v>
      </c>
      <c r="D659" s="19">
        <v>241072.87015</v>
      </c>
      <c r="E659" s="29">
        <f t="shared" si="11"/>
        <v>11.22537262345168</v>
      </c>
    </row>
    <row r="660" spans="1:5" x14ac:dyDescent="0.2">
      <c r="A660" s="13" t="s">
        <v>1304</v>
      </c>
      <c r="B660" s="11" t="s">
        <v>1382</v>
      </c>
      <c r="C660" s="19">
        <v>265331.09999999998</v>
      </c>
      <c r="D660" s="19">
        <v>29643.713540000001</v>
      </c>
      <c r="E660" s="29">
        <f t="shared" si="11"/>
        <v>11.172347885340242</v>
      </c>
    </row>
    <row r="661" spans="1:5" ht="22.5" x14ac:dyDescent="0.2">
      <c r="A661" s="13" t="s">
        <v>1305</v>
      </c>
      <c r="B661" s="11" t="s">
        <v>1383</v>
      </c>
      <c r="C661" s="19">
        <v>707028.54877999995</v>
      </c>
      <c r="D661" s="19">
        <v>89333.126189999995</v>
      </c>
      <c r="E661" s="29">
        <f t="shared" si="11"/>
        <v>12.635009766458104</v>
      </c>
    </row>
    <row r="662" spans="1:5" x14ac:dyDescent="0.2">
      <c r="A662" s="13" t="s">
        <v>1306</v>
      </c>
      <c r="B662" s="11" t="s">
        <v>1384</v>
      </c>
      <c r="C662" s="19">
        <v>123898.25900000001</v>
      </c>
      <c r="D662" s="19">
        <v>14119.749810000001</v>
      </c>
      <c r="E662" s="29">
        <f t="shared" si="11"/>
        <v>11.396245535621288</v>
      </c>
    </row>
    <row r="663" spans="1:5" x14ac:dyDescent="0.2">
      <c r="A663" s="13" t="s">
        <v>1307</v>
      </c>
      <c r="B663" s="11" t="s">
        <v>1385</v>
      </c>
      <c r="C663" s="19">
        <v>880.6</v>
      </c>
      <c r="D663" s="19">
        <v>0</v>
      </c>
      <c r="E663" s="29">
        <f t="shared" si="11"/>
        <v>0</v>
      </c>
    </row>
    <row r="664" spans="1:5" x14ac:dyDescent="0.2">
      <c r="A664" s="13" t="s">
        <v>1308</v>
      </c>
      <c r="B664" s="11" t="s">
        <v>1386</v>
      </c>
      <c r="C664" s="19">
        <v>360389.33327999996</v>
      </c>
      <c r="D664" s="19">
        <v>0</v>
      </c>
      <c r="E664" s="29">
        <f t="shared" si="11"/>
        <v>0</v>
      </c>
    </row>
    <row r="665" spans="1:5" x14ac:dyDescent="0.2">
      <c r="A665" s="13" t="s">
        <v>1309</v>
      </c>
      <c r="B665" s="11" t="s">
        <v>1387</v>
      </c>
      <c r="C665" s="19">
        <v>3462858.11155</v>
      </c>
      <c r="D665" s="19">
        <v>232565.42300000001</v>
      </c>
      <c r="E665" s="29">
        <f t="shared" si="11"/>
        <v>6.7159963102242743</v>
      </c>
    </row>
    <row r="666" spans="1:5" x14ac:dyDescent="0.2">
      <c r="A666" s="28" t="s">
        <v>1310</v>
      </c>
      <c r="B666" s="15" t="s">
        <v>1388</v>
      </c>
      <c r="C666" s="21">
        <v>28524.3</v>
      </c>
      <c r="D666" s="21">
        <v>2470.31441</v>
      </c>
      <c r="E666" s="20">
        <f t="shared" si="11"/>
        <v>8.6603857412802423</v>
      </c>
    </row>
    <row r="667" spans="1:5" x14ac:dyDescent="0.2">
      <c r="A667" s="13" t="s">
        <v>1311</v>
      </c>
      <c r="B667" s="11" t="s">
        <v>1389</v>
      </c>
      <c r="C667" s="19">
        <v>28524.3</v>
      </c>
      <c r="D667" s="19">
        <v>2470.31441</v>
      </c>
      <c r="E667" s="29">
        <f t="shared" si="11"/>
        <v>8.6603857412802423</v>
      </c>
    </row>
    <row r="668" spans="1:5" ht="21.75" x14ac:dyDescent="0.2">
      <c r="A668" s="28" t="s">
        <v>1312</v>
      </c>
      <c r="B668" s="15" t="s">
        <v>1390</v>
      </c>
      <c r="C668" s="21">
        <v>1028542.13726</v>
      </c>
      <c r="D668" s="21">
        <v>115875.57929000001</v>
      </c>
      <c r="E668" s="20">
        <f t="shared" si="11"/>
        <v>11.266002149283691</v>
      </c>
    </row>
    <row r="669" spans="1:5" x14ac:dyDescent="0.2">
      <c r="A669" s="13" t="s">
        <v>1313</v>
      </c>
      <c r="B669" s="11" t="s">
        <v>1391</v>
      </c>
      <c r="C669" s="19">
        <v>108118.94</v>
      </c>
      <c r="D669" s="19">
        <v>7038.3946900000001</v>
      </c>
      <c r="E669" s="29">
        <f t="shared" si="11"/>
        <v>6.5098628325434937</v>
      </c>
    </row>
    <row r="670" spans="1:5" ht="22.5" x14ac:dyDescent="0.2">
      <c r="A670" s="13" t="s">
        <v>1314</v>
      </c>
      <c r="B670" s="11" t="s">
        <v>1392</v>
      </c>
      <c r="C670" s="19">
        <v>347466.05158999999</v>
      </c>
      <c r="D670" s="19">
        <v>34852.941760000002</v>
      </c>
      <c r="E670" s="29">
        <f t="shared" si="11"/>
        <v>10.030603450470458</v>
      </c>
    </row>
    <row r="671" spans="1:5" x14ac:dyDescent="0.2">
      <c r="A671" s="13" t="s">
        <v>1315</v>
      </c>
      <c r="B671" s="11" t="s">
        <v>1393</v>
      </c>
      <c r="C671" s="19">
        <v>440301.01066999999</v>
      </c>
      <c r="D671" s="19">
        <v>59271.661890000003</v>
      </c>
      <c r="E671" s="29">
        <f t="shared" si="11"/>
        <v>13.46162294740299</v>
      </c>
    </row>
    <row r="672" spans="1:5" x14ac:dyDescent="0.2">
      <c r="A672" s="13" t="s">
        <v>1316</v>
      </c>
      <c r="B672" s="11" t="s">
        <v>1394</v>
      </c>
      <c r="C672" s="19">
        <v>6800</v>
      </c>
      <c r="D672" s="19">
        <v>247.98095000000001</v>
      </c>
      <c r="E672" s="29">
        <f t="shared" si="11"/>
        <v>3.6467786764705883</v>
      </c>
    </row>
    <row r="673" spans="1:5" ht="22.5" x14ac:dyDescent="0.2">
      <c r="A673" s="13" t="s">
        <v>1317</v>
      </c>
      <c r="B673" s="11" t="s">
        <v>1395</v>
      </c>
      <c r="C673" s="19">
        <v>125856.13499999999</v>
      </c>
      <c r="D673" s="19">
        <v>14464.6</v>
      </c>
      <c r="E673" s="29">
        <f t="shared" si="11"/>
        <v>11.49296377169059</v>
      </c>
    </row>
    <row r="674" spans="1:5" x14ac:dyDescent="0.2">
      <c r="A674" s="28" t="s">
        <v>1318</v>
      </c>
      <c r="B674" s="15" t="s">
        <v>1396</v>
      </c>
      <c r="C674" s="21">
        <v>20707389.402339999</v>
      </c>
      <c r="D674" s="21">
        <v>955774.96057</v>
      </c>
      <c r="E674" s="20">
        <f t="shared" si="11"/>
        <v>4.6156226745897504</v>
      </c>
    </row>
    <row r="675" spans="1:5" x14ac:dyDescent="0.2">
      <c r="A675" s="13" t="s">
        <v>1319</v>
      </c>
      <c r="B675" s="11" t="s">
        <v>1397</v>
      </c>
      <c r="C675" s="19">
        <v>293934.50487</v>
      </c>
      <c r="D675" s="19">
        <v>26954.49826</v>
      </c>
      <c r="E675" s="29">
        <f t="shared" si="11"/>
        <v>9.1702395647361357</v>
      </c>
    </row>
    <row r="676" spans="1:5" x14ac:dyDescent="0.2">
      <c r="A676" s="13" t="s">
        <v>1320</v>
      </c>
      <c r="B676" s="11" t="s">
        <v>1398</v>
      </c>
      <c r="C676" s="19">
        <v>1974693.8</v>
      </c>
      <c r="D676" s="19">
        <v>65126.823909999999</v>
      </c>
      <c r="E676" s="29">
        <f t="shared" si="11"/>
        <v>3.2980720307117997</v>
      </c>
    </row>
    <row r="677" spans="1:5" x14ac:dyDescent="0.2">
      <c r="A677" s="13" t="s">
        <v>1321</v>
      </c>
      <c r="B677" s="11" t="s">
        <v>1399</v>
      </c>
      <c r="C677" s="19">
        <v>16156.56</v>
      </c>
      <c r="D677" s="19">
        <v>0</v>
      </c>
      <c r="E677" s="29">
        <f t="shared" si="11"/>
        <v>0</v>
      </c>
    </row>
    <row r="678" spans="1:5" x14ac:dyDescent="0.2">
      <c r="A678" s="13" t="s">
        <v>1322</v>
      </c>
      <c r="B678" s="11" t="s">
        <v>1400</v>
      </c>
      <c r="C678" s="19">
        <v>488106.9</v>
      </c>
      <c r="D678" s="19">
        <v>28406.299370000001</v>
      </c>
      <c r="E678" s="29">
        <f t="shared" si="11"/>
        <v>5.8196881400365372</v>
      </c>
    </row>
    <row r="679" spans="1:5" x14ac:dyDescent="0.2">
      <c r="A679" s="13" t="s">
        <v>1323</v>
      </c>
      <c r="B679" s="11" t="s">
        <v>1401</v>
      </c>
      <c r="C679" s="19">
        <v>3677053.6646199999</v>
      </c>
      <c r="D679" s="19">
        <v>58165.650179999997</v>
      </c>
      <c r="E679" s="29">
        <f t="shared" si="11"/>
        <v>1.5818548078223669</v>
      </c>
    </row>
    <row r="680" spans="1:5" x14ac:dyDescent="0.2">
      <c r="A680" s="13" t="s">
        <v>1324</v>
      </c>
      <c r="B680" s="11" t="s">
        <v>1402</v>
      </c>
      <c r="C680" s="19">
        <v>12067000.04064</v>
      </c>
      <c r="D680" s="19">
        <v>739394.54798000003</v>
      </c>
      <c r="E680" s="29">
        <f t="shared" si="11"/>
        <v>6.1274098408040167</v>
      </c>
    </row>
    <row r="681" spans="1:5" x14ac:dyDescent="0.2">
      <c r="A681" s="13" t="s">
        <v>1325</v>
      </c>
      <c r="B681" s="11" t="s">
        <v>1403</v>
      </c>
      <c r="C681" s="19">
        <v>170595.89671</v>
      </c>
      <c r="D681" s="19">
        <v>6513.8830399999997</v>
      </c>
      <c r="E681" s="29">
        <f t="shared" si="11"/>
        <v>3.8183116743265542</v>
      </c>
    </row>
    <row r="682" spans="1:5" x14ac:dyDescent="0.2">
      <c r="A682" s="13" t="s">
        <v>1326</v>
      </c>
      <c r="B682" s="11" t="s">
        <v>1404</v>
      </c>
      <c r="C682" s="19">
        <v>2019848.0355</v>
      </c>
      <c r="D682" s="19">
        <v>31213.257829999999</v>
      </c>
      <c r="E682" s="29">
        <f t="shared" ref="E682:E732" si="12">D682/C682*100</f>
        <v>1.5453270385399742</v>
      </c>
    </row>
    <row r="683" spans="1:5" x14ac:dyDescent="0.2">
      <c r="A683" s="28" t="s">
        <v>1327</v>
      </c>
      <c r="B683" s="15" t="s">
        <v>1405</v>
      </c>
      <c r="C683" s="21">
        <v>5629922.3430200005</v>
      </c>
      <c r="D683" s="21">
        <v>227019.50315</v>
      </c>
      <c r="E683" s="20">
        <f t="shared" si="12"/>
        <v>4.0323736158005739</v>
      </c>
    </row>
    <row r="684" spans="1:5" x14ac:dyDescent="0.2">
      <c r="A684" s="13" t="s">
        <v>1328</v>
      </c>
      <c r="B684" s="11" t="s">
        <v>1406</v>
      </c>
      <c r="C684" s="19">
        <v>549900.12375999999</v>
      </c>
      <c r="D684" s="19">
        <v>16851.62154</v>
      </c>
      <c r="E684" s="29">
        <f t="shared" si="12"/>
        <v>3.0644876791034821</v>
      </c>
    </row>
    <row r="685" spans="1:5" x14ac:dyDescent="0.2">
      <c r="A685" s="13" t="s">
        <v>1329</v>
      </c>
      <c r="B685" s="11" t="s">
        <v>1407</v>
      </c>
      <c r="C685" s="19">
        <v>3262100.7512099999</v>
      </c>
      <c r="D685" s="19">
        <v>59329.359219999998</v>
      </c>
      <c r="E685" s="29">
        <f t="shared" si="12"/>
        <v>1.8187469898957951</v>
      </c>
    </row>
    <row r="686" spans="1:5" x14ac:dyDescent="0.2">
      <c r="A686" s="13" t="s">
        <v>1330</v>
      </c>
      <c r="B686" s="11" t="s">
        <v>1408</v>
      </c>
      <c r="C686" s="19">
        <v>1488435.3928699999</v>
      </c>
      <c r="D686" s="19">
        <v>104609.91165000001</v>
      </c>
      <c r="E686" s="29">
        <f t="shared" si="12"/>
        <v>7.0281795334288093</v>
      </c>
    </row>
    <row r="687" spans="1:5" x14ac:dyDescent="0.2">
      <c r="A687" s="13" t="s">
        <v>1331</v>
      </c>
      <c r="B687" s="11" t="s">
        <v>1409</v>
      </c>
      <c r="C687" s="19">
        <v>329486.07517999999</v>
      </c>
      <c r="D687" s="19">
        <v>46228.610740000004</v>
      </c>
      <c r="E687" s="29">
        <f t="shared" si="12"/>
        <v>14.030520323125966</v>
      </c>
    </row>
    <row r="688" spans="1:5" x14ac:dyDescent="0.2">
      <c r="A688" s="28" t="s">
        <v>1332</v>
      </c>
      <c r="B688" s="15" t="s">
        <v>1410</v>
      </c>
      <c r="C688" s="21">
        <v>198499.6</v>
      </c>
      <c r="D688" s="21">
        <v>9136.2750500000002</v>
      </c>
      <c r="E688" s="20">
        <f t="shared" si="12"/>
        <v>4.6026667308145708</v>
      </c>
    </row>
    <row r="689" spans="1:5" x14ac:dyDescent="0.2">
      <c r="A689" s="13" t="s">
        <v>1333</v>
      </c>
      <c r="B689" s="11" t="s">
        <v>1411</v>
      </c>
      <c r="C689" s="19">
        <v>1706.2</v>
      </c>
      <c r="D689" s="19">
        <v>110.42288000000001</v>
      </c>
      <c r="E689" s="29">
        <f t="shared" si="12"/>
        <v>6.4718602742937517</v>
      </c>
    </row>
    <row r="690" spans="1:5" ht="12" customHeight="1" x14ac:dyDescent="0.2">
      <c r="A690" s="13" t="s">
        <v>1334</v>
      </c>
      <c r="B690" s="11" t="s">
        <v>1412</v>
      </c>
      <c r="C690" s="19">
        <v>32944.199999999997</v>
      </c>
      <c r="D690" s="19">
        <v>2971.43806</v>
      </c>
      <c r="E690" s="29">
        <f t="shared" si="12"/>
        <v>9.0196090965936353</v>
      </c>
    </row>
    <row r="691" spans="1:5" x14ac:dyDescent="0.2">
      <c r="A691" s="13" t="s">
        <v>1335</v>
      </c>
      <c r="B691" s="11" t="s">
        <v>1413</v>
      </c>
      <c r="C691" s="19">
        <v>163849.20000000001</v>
      </c>
      <c r="D691" s="19">
        <v>6054.4141100000006</v>
      </c>
      <c r="E691" s="29">
        <f t="shared" si="12"/>
        <v>3.6951136227702062</v>
      </c>
    </row>
    <row r="692" spans="1:5" x14ac:dyDescent="0.2">
      <c r="A692" s="28" t="s">
        <v>1336</v>
      </c>
      <c r="B692" s="15" t="s">
        <v>1414</v>
      </c>
      <c r="C692" s="21">
        <v>21711853.047529999</v>
      </c>
      <c r="D692" s="21">
        <v>2337334.01822</v>
      </c>
      <c r="E692" s="20">
        <f t="shared" si="12"/>
        <v>10.765244279717994</v>
      </c>
    </row>
    <row r="693" spans="1:5" x14ac:dyDescent="0.2">
      <c r="A693" s="13" t="s">
        <v>1337</v>
      </c>
      <c r="B693" s="11" t="s">
        <v>1415</v>
      </c>
      <c r="C693" s="19">
        <v>5877932.8474200005</v>
      </c>
      <c r="D693" s="19">
        <v>604392.32915000001</v>
      </c>
      <c r="E693" s="29">
        <f t="shared" si="12"/>
        <v>10.282395951755143</v>
      </c>
    </row>
    <row r="694" spans="1:5" x14ac:dyDescent="0.2">
      <c r="A694" s="13" t="s">
        <v>1338</v>
      </c>
      <c r="B694" s="11" t="s">
        <v>1416</v>
      </c>
      <c r="C694" s="19">
        <v>11127364.02083</v>
      </c>
      <c r="D694" s="19">
        <v>1148714.7070899999</v>
      </c>
      <c r="E694" s="29">
        <f t="shared" si="12"/>
        <v>10.323331787651146</v>
      </c>
    </row>
    <row r="695" spans="1:5" x14ac:dyDescent="0.2">
      <c r="A695" s="13" t="s">
        <v>1339</v>
      </c>
      <c r="B695" s="11" t="s">
        <v>1417</v>
      </c>
      <c r="C695" s="19">
        <v>1287074.88053</v>
      </c>
      <c r="D695" s="19">
        <v>152471.21088</v>
      </c>
      <c r="E695" s="29">
        <f t="shared" si="12"/>
        <v>11.846335686173475</v>
      </c>
    </row>
    <row r="696" spans="1:5" x14ac:dyDescent="0.2">
      <c r="A696" s="13" t="s">
        <v>1340</v>
      </c>
      <c r="B696" s="11" t="s">
        <v>1418</v>
      </c>
      <c r="C696" s="19">
        <v>1798219.8</v>
      </c>
      <c r="D696" s="19">
        <v>319775.91950999998</v>
      </c>
      <c r="E696" s="29">
        <f t="shared" si="12"/>
        <v>17.782916165754596</v>
      </c>
    </row>
    <row r="697" spans="1:5" ht="11.25" customHeight="1" x14ac:dyDescent="0.2">
      <c r="A697" s="13" t="s">
        <v>1341</v>
      </c>
      <c r="B697" s="11" t="s">
        <v>1419</v>
      </c>
      <c r="C697" s="19">
        <v>156501.82</v>
      </c>
      <c r="D697" s="19">
        <v>10448.31673</v>
      </c>
      <c r="E697" s="29">
        <f t="shared" si="12"/>
        <v>6.6761630823207048</v>
      </c>
    </row>
    <row r="698" spans="1:5" x14ac:dyDescent="0.2">
      <c r="A698" s="13" t="s">
        <v>1342</v>
      </c>
      <c r="B698" s="11" t="s">
        <v>1420</v>
      </c>
      <c r="C698" s="19">
        <v>379534.29622000002</v>
      </c>
      <c r="D698" s="19">
        <v>15991.92706</v>
      </c>
      <c r="E698" s="29">
        <f t="shared" si="12"/>
        <v>4.2135657355007927</v>
      </c>
    </row>
    <row r="699" spans="1:5" x14ac:dyDescent="0.2">
      <c r="A699" s="13" t="s">
        <v>1343</v>
      </c>
      <c r="B699" s="11" t="s">
        <v>1421</v>
      </c>
      <c r="C699" s="19">
        <v>1085225.3825300001</v>
      </c>
      <c r="D699" s="19">
        <v>85539.607799999998</v>
      </c>
      <c r="E699" s="29">
        <f t="shared" si="12"/>
        <v>7.8821974842295335</v>
      </c>
    </row>
    <row r="700" spans="1:5" x14ac:dyDescent="0.2">
      <c r="A700" s="28" t="s">
        <v>1344</v>
      </c>
      <c r="B700" s="15" t="s">
        <v>1422</v>
      </c>
      <c r="C700" s="21">
        <v>3735566.3952800003</v>
      </c>
      <c r="D700" s="21">
        <v>383492.11238999997</v>
      </c>
      <c r="E700" s="20">
        <f t="shared" si="12"/>
        <v>10.265969649864976</v>
      </c>
    </row>
    <row r="701" spans="1:5" x14ac:dyDescent="0.2">
      <c r="A701" s="13" t="s">
        <v>1345</v>
      </c>
      <c r="B701" s="11" t="s">
        <v>1423</v>
      </c>
      <c r="C701" s="19">
        <v>3481791.7260599998</v>
      </c>
      <c r="D701" s="19">
        <v>357313.57591000001</v>
      </c>
      <c r="E701" s="29">
        <f t="shared" si="12"/>
        <v>10.262347780185479</v>
      </c>
    </row>
    <row r="702" spans="1:5" x14ac:dyDescent="0.2">
      <c r="A702" s="13" t="s">
        <v>1346</v>
      </c>
      <c r="B702" s="11" t="s">
        <v>1424</v>
      </c>
      <c r="C702" s="19">
        <v>13246.5</v>
      </c>
      <c r="D702" s="19">
        <v>1600</v>
      </c>
      <c r="E702" s="29">
        <f t="shared" si="12"/>
        <v>12.078662288151587</v>
      </c>
    </row>
    <row r="703" spans="1:5" x14ac:dyDescent="0.2">
      <c r="A703" s="13" t="s">
        <v>1347</v>
      </c>
      <c r="B703" s="11" t="s">
        <v>1425</v>
      </c>
      <c r="C703" s="19">
        <v>240528.16922000001</v>
      </c>
      <c r="D703" s="19">
        <v>24578.536479999999</v>
      </c>
      <c r="E703" s="29">
        <f t="shared" si="12"/>
        <v>10.218568810341356</v>
      </c>
    </row>
    <row r="704" spans="1:5" x14ac:dyDescent="0.2">
      <c r="A704" s="28" t="s">
        <v>1348</v>
      </c>
      <c r="B704" s="15" t="s">
        <v>1426</v>
      </c>
      <c r="C704" s="21">
        <v>9664952.4000000004</v>
      </c>
      <c r="D704" s="21">
        <v>775526.00330999994</v>
      </c>
      <c r="E704" s="20">
        <f t="shared" si="12"/>
        <v>8.0241057711779309</v>
      </c>
    </row>
    <row r="705" spans="1:5" x14ac:dyDescent="0.2">
      <c r="A705" s="13" t="s">
        <v>1349</v>
      </c>
      <c r="B705" s="11" t="s">
        <v>1427</v>
      </c>
      <c r="C705" s="19">
        <v>4438997.2</v>
      </c>
      <c r="D705" s="19">
        <v>183196.51671999999</v>
      </c>
      <c r="E705" s="29">
        <f t="shared" si="12"/>
        <v>4.1269797764233767</v>
      </c>
    </row>
    <row r="706" spans="1:5" x14ac:dyDescent="0.2">
      <c r="A706" s="13" t="s">
        <v>1350</v>
      </c>
      <c r="B706" s="11" t="s">
        <v>1428</v>
      </c>
      <c r="C706" s="19">
        <v>2568588.6</v>
      </c>
      <c r="D706" s="19">
        <v>350459.58507999999</v>
      </c>
      <c r="E706" s="29">
        <f t="shared" si="12"/>
        <v>13.644052810948393</v>
      </c>
    </row>
    <row r="707" spans="1:5" x14ac:dyDescent="0.2">
      <c r="A707" s="13" t="s">
        <v>1351</v>
      </c>
      <c r="B707" s="11" t="s">
        <v>1429</v>
      </c>
      <c r="C707" s="19">
        <v>53130.8</v>
      </c>
      <c r="D707" s="19">
        <v>6185.3394200000002</v>
      </c>
      <c r="E707" s="29">
        <f t="shared" si="12"/>
        <v>11.641720847418071</v>
      </c>
    </row>
    <row r="708" spans="1:5" x14ac:dyDescent="0.2">
      <c r="A708" s="13" t="s">
        <v>1352</v>
      </c>
      <c r="B708" s="11" t="s">
        <v>1430</v>
      </c>
      <c r="C708" s="19">
        <v>404853.5</v>
      </c>
      <c r="D708" s="19">
        <v>36247.233719999997</v>
      </c>
      <c r="E708" s="29">
        <f t="shared" si="12"/>
        <v>8.9531728687043586</v>
      </c>
    </row>
    <row r="709" spans="1:5" x14ac:dyDescent="0.2">
      <c r="A709" s="13" t="s">
        <v>1353</v>
      </c>
      <c r="B709" s="11" t="s">
        <v>1431</v>
      </c>
      <c r="C709" s="19">
        <v>400417.7</v>
      </c>
      <c r="D709" s="19">
        <v>117489.326</v>
      </c>
      <c r="E709" s="29">
        <f t="shared" si="12"/>
        <v>29.341691438715124</v>
      </c>
    </row>
    <row r="710" spans="1:5" ht="22.5" x14ac:dyDescent="0.2">
      <c r="A710" s="13" t="s">
        <v>1354</v>
      </c>
      <c r="B710" s="11" t="s">
        <v>1432</v>
      </c>
      <c r="C710" s="19">
        <v>131622.1</v>
      </c>
      <c r="D710" s="19">
        <v>13454.29</v>
      </c>
      <c r="E710" s="29">
        <f t="shared" si="12"/>
        <v>10.221908023044762</v>
      </c>
    </row>
    <row r="711" spans="1:5" x14ac:dyDescent="0.2">
      <c r="A711" s="13" t="s">
        <v>1355</v>
      </c>
      <c r="B711" s="11" t="s">
        <v>1433</v>
      </c>
      <c r="C711" s="19">
        <v>1667342.5</v>
      </c>
      <c r="D711" s="19">
        <v>68493.712370000008</v>
      </c>
      <c r="E711" s="29">
        <f t="shared" si="12"/>
        <v>4.1079569656504296</v>
      </c>
    </row>
    <row r="712" spans="1:5" x14ac:dyDescent="0.2">
      <c r="A712" s="28" t="s">
        <v>1356</v>
      </c>
      <c r="B712" s="15" t="s">
        <v>1434</v>
      </c>
      <c r="C712" s="21">
        <v>17773884.493169997</v>
      </c>
      <c r="D712" s="21">
        <v>2769470.3459200002</v>
      </c>
      <c r="E712" s="20">
        <f t="shared" si="12"/>
        <v>15.581683041679661</v>
      </c>
    </row>
    <row r="713" spans="1:5" x14ac:dyDescent="0.2">
      <c r="A713" s="13" t="s">
        <v>1357</v>
      </c>
      <c r="B713" s="11" t="s">
        <v>1435</v>
      </c>
      <c r="C713" s="19">
        <v>202366.72783000002</v>
      </c>
      <c r="D713" s="19">
        <v>29369.327960000002</v>
      </c>
      <c r="E713" s="29">
        <f t="shared" ref="E713:E714" si="13">D713/C713*100</f>
        <v>14.512923282859013</v>
      </c>
    </row>
    <row r="714" spans="1:5" x14ac:dyDescent="0.2">
      <c r="A714" s="13" t="s">
        <v>1358</v>
      </c>
      <c r="B714" s="11" t="s">
        <v>1436</v>
      </c>
      <c r="C714" s="19">
        <v>2135486.2999999998</v>
      </c>
      <c r="D714" s="19">
        <v>363484.8</v>
      </c>
      <c r="E714" s="29">
        <f t="shared" si="13"/>
        <v>17.021172179844939</v>
      </c>
    </row>
    <row r="715" spans="1:5" x14ac:dyDescent="0.2">
      <c r="A715" s="13" t="s">
        <v>1359</v>
      </c>
      <c r="B715" s="11" t="s">
        <v>1437</v>
      </c>
      <c r="C715" s="19">
        <v>10364684.171840001</v>
      </c>
      <c r="D715" s="19">
        <v>1759653.39176</v>
      </c>
      <c r="E715" s="29">
        <f t="shared" si="12"/>
        <v>16.977395187215009</v>
      </c>
    </row>
    <row r="716" spans="1:5" x14ac:dyDescent="0.2">
      <c r="A716" s="13" t="s">
        <v>1360</v>
      </c>
      <c r="B716" s="11" t="s">
        <v>1438</v>
      </c>
      <c r="C716" s="19">
        <v>4677469.0935000004</v>
      </c>
      <c r="D716" s="19">
        <v>580007.57070000004</v>
      </c>
      <c r="E716" s="29">
        <f t="shared" si="12"/>
        <v>12.400029997119638</v>
      </c>
    </row>
    <row r="717" spans="1:5" x14ac:dyDescent="0.2">
      <c r="A717" s="13" t="s">
        <v>1361</v>
      </c>
      <c r="B717" s="11" t="s">
        <v>1439</v>
      </c>
      <c r="C717" s="19">
        <v>393878.2</v>
      </c>
      <c r="D717" s="19">
        <v>36955.255499999999</v>
      </c>
      <c r="E717" s="29">
        <f t="shared" si="12"/>
        <v>9.3824069217336721</v>
      </c>
    </row>
    <row r="718" spans="1:5" x14ac:dyDescent="0.2">
      <c r="A718" s="28" t="s">
        <v>1362</v>
      </c>
      <c r="B718" s="15" t="s">
        <v>1440</v>
      </c>
      <c r="C718" s="21">
        <v>1610734.7482999999</v>
      </c>
      <c r="D718" s="21">
        <v>161339.15037000002</v>
      </c>
      <c r="E718" s="20">
        <f t="shared" si="12"/>
        <v>10.016494059017504</v>
      </c>
    </row>
    <row r="719" spans="1:5" x14ac:dyDescent="0.2">
      <c r="A719" s="13" t="s">
        <v>1363</v>
      </c>
      <c r="B719" s="11" t="s">
        <v>1441</v>
      </c>
      <c r="C719" s="19">
        <v>52095.981039999999</v>
      </c>
      <c r="D719" s="19">
        <v>6851.8653199999999</v>
      </c>
      <c r="E719" s="29">
        <f t="shared" si="12"/>
        <v>13.152387541639815</v>
      </c>
    </row>
    <row r="720" spans="1:5" x14ac:dyDescent="0.2">
      <c r="A720" s="13" t="s">
        <v>1364</v>
      </c>
      <c r="B720" s="11" t="s">
        <v>1442</v>
      </c>
      <c r="C720" s="19">
        <v>877885.06926000002</v>
      </c>
      <c r="D720" s="19">
        <v>62515.250590000003</v>
      </c>
      <c r="E720" s="29">
        <f t="shared" si="12"/>
        <v>7.1211201533130399</v>
      </c>
    </row>
    <row r="721" spans="1:5" x14ac:dyDescent="0.2">
      <c r="A721" s="13" t="s">
        <v>1365</v>
      </c>
      <c r="B721" s="11" t="s">
        <v>1443</v>
      </c>
      <c r="C721" s="19">
        <v>662273.69799999997</v>
      </c>
      <c r="D721" s="19">
        <v>89284.795569999987</v>
      </c>
      <c r="E721" s="29">
        <f t="shared" si="12"/>
        <v>13.481555411249321</v>
      </c>
    </row>
    <row r="722" spans="1:5" x14ac:dyDescent="0.2">
      <c r="A722" s="13" t="s">
        <v>1366</v>
      </c>
      <c r="B722" s="11" t="s">
        <v>1444</v>
      </c>
      <c r="C722" s="19">
        <v>18480</v>
      </c>
      <c r="D722" s="19">
        <v>2687.2388900000001</v>
      </c>
      <c r="E722" s="29">
        <f t="shared" si="12"/>
        <v>14.541335984848486</v>
      </c>
    </row>
    <row r="723" spans="1:5" x14ac:dyDescent="0.2">
      <c r="A723" s="28" t="s">
        <v>1367</v>
      </c>
      <c r="B723" s="15" t="s">
        <v>1445</v>
      </c>
      <c r="C723" s="21">
        <v>249298.02900000001</v>
      </c>
      <c r="D723" s="21">
        <v>21728.134429999998</v>
      </c>
      <c r="E723" s="20">
        <f t="shared" si="12"/>
        <v>8.7157265210468218</v>
      </c>
    </row>
    <row r="724" spans="1:5" x14ac:dyDescent="0.2">
      <c r="A724" s="13" t="s">
        <v>1368</v>
      </c>
      <c r="B724" s="11" t="s">
        <v>1446</v>
      </c>
      <c r="C724" s="19">
        <v>43629.139000000003</v>
      </c>
      <c r="D724" s="19">
        <v>5156.0372600000001</v>
      </c>
      <c r="E724" s="29">
        <f t="shared" si="12"/>
        <v>11.817875342440288</v>
      </c>
    </row>
    <row r="725" spans="1:5" x14ac:dyDescent="0.2">
      <c r="A725" s="13" t="s">
        <v>1369</v>
      </c>
      <c r="B725" s="11" t="s">
        <v>1447</v>
      </c>
      <c r="C725" s="19">
        <v>24339.4</v>
      </c>
      <c r="D725" s="19">
        <v>2730.306</v>
      </c>
      <c r="E725" s="29">
        <f t="shared" si="12"/>
        <v>11.217638890030155</v>
      </c>
    </row>
    <row r="726" spans="1:5" x14ac:dyDescent="0.2">
      <c r="A726" s="13" t="s">
        <v>1370</v>
      </c>
      <c r="B726" s="11" t="s">
        <v>1448</v>
      </c>
      <c r="C726" s="19">
        <v>181329.49</v>
      </c>
      <c r="D726" s="19">
        <v>13841.79117</v>
      </c>
      <c r="E726" s="29">
        <f t="shared" si="12"/>
        <v>7.6335025097131206</v>
      </c>
    </row>
    <row r="727" spans="1:5" ht="21.75" x14ac:dyDescent="0.2">
      <c r="A727" s="28" t="s">
        <v>1371</v>
      </c>
      <c r="B727" s="15" t="s">
        <v>1449</v>
      </c>
      <c r="C727" s="21">
        <v>1054657.456</v>
      </c>
      <c r="D727" s="21">
        <v>49873.305990000001</v>
      </c>
      <c r="E727" s="20">
        <f t="shared" si="12"/>
        <v>4.7288629788058882</v>
      </c>
    </row>
    <row r="728" spans="1:5" x14ac:dyDescent="0.2">
      <c r="A728" s="13" t="s">
        <v>1372</v>
      </c>
      <c r="B728" s="11" t="s">
        <v>1450</v>
      </c>
      <c r="C728" s="19">
        <v>1054657.456</v>
      </c>
      <c r="D728" s="19">
        <v>49873.305990000001</v>
      </c>
      <c r="E728" s="29">
        <f t="shared" si="12"/>
        <v>4.7288629788058882</v>
      </c>
    </row>
    <row r="729" spans="1:5" ht="32.25" x14ac:dyDescent="0.2">
      <c r="A729" s="28" t="s">
        <v>1373</v>
      </c>
      <c r="B729" s="15" t="s">
        <v>1451</v>
      </c>
      <c r="C729" s="21">
        <v>678804.8112</v>
      </c>
      <c r="D729" s="21">
        <v>217.3</v>
      </c>
      <c r="E729" s="20">
        <v>0</v>
      </c>
    </row>
    <row r="730" spans="1:5" ht="22.5" x14ac:dyDescent="0.2">
      <c r="A730" s="13" t="s">
        <v>1374</v>
      </c>
      <c r="B730" s="11" t="s">
        <v>1452</v>
      </c>
      <c r="C730" s="19">
        <v>869.2</v>
      </c>
      <c r="D730" s="19">
        <v>217.3</v>
      </c>
      <c r="E730" s="29">
        <f t="shared" si="12"/>
        <v>25</v>
      </c>
    </row>
    <row r="731" spans="1:5" x14ac:dyDescent="0.2">
      <c r="A731" s="13" t="s">
        <v>1375</v>
      </c>
      <c r="B731" s="11" t="s">
        <v>1453</v>
      </c>
      <c r="C731" s="19">
        <v>519025</v>
      </c>
      <c r="D731" s="19">
        <v>0</v>
      </c>
      <c r="E731" s="29">
        <f t="shared" si="12"/>
        <v>0</v>
      </c>
    </row>
    <row r="732" spans="1:5" x14ac:dyDescent="0.2">
      <c r="A732" s="13" t="s">
        <v>1376</v>
      </c>
      <c r="B732" s="11" t="s">
        <v>1454</v>
      </c>
      <c r="C732" s="19">
        <v>158910.61119999998</v>
      </c>
      <c r="D732" s="19">
        <v>0</v>
      </c>
      <c r="E732" s="29">
        <f t="shared" si="12"/>
        <v>0</v>
      </c>
    </row>
    <row r="733" spans="1:5" x14ac:dyDescent="0.2">
      <c r="A733" s="28" t="s">
        <v>1377</v>
      </c>
      <c r="B733" s="15" t="s">
        <v>1298</v>
      </c>
      <c r="C733" s="21">
        <f>C7-C655</f>
        <v>-1382900.7052999884</v>
      </c>
      <c r="D733" s="21">
        <v>997120.19587000005</v>
      </c>
      <c r="E733" s="20">
        <v>0</v>
      </c>
    </row>
    <row r="734" spans="1:5" x14ac:dyDescent="0.2">
      <c r="A734" s="28" t="s">
        <v>1455</v>
      </c>
      <c r="B734" s="15" t="s">
        <v>1298</v>
      </c>
      <c r="C734" s="21">
        <f>C735+C772</f>
        <v>1382900.7053000098</v>
      </c>
      <c r="D734" s="21">
        <v>-997120.19587000005</v>
      </c>
      <c r="E734" s="20">
        <v>0</v>
      </c>
    </row>
    <row r="735" spans="1:5" ht="21.75" x14ac:dyDescent="0.2">
      <c r="A735" s="28" t="s">
        <v>1456</v>
      </c>
      <c r="B735" s="15" t="s">
        <v>1511</v>
      </c>
      <c r="C735" s="21">
        <v>440713.96</v>
      </c>
      <c r="D735" s="21">
        <v>-9679540.7589999996</v>
      </c>
      <c r="E735" s="20">
        <v>0</v>
      </c>
    </row>
    <row r="736" spans="1:5" x14ac:dyDescent="0.2">
      <c r="A736" s="13" t="s">
        <v>1457</v>
      </c>
      <c r="B736" s="11" t="s">
        <v>1512</v>
      </c>
      <c r="C736" s="19">
        <v>1774016.6</v>
      </c>
      <c r="D736" s="19">
        <v>-9679545.5</v>
      </c>
      <c r="E736" s="29">
        <v>0</v>
      </c>
    </row>
    <row r="737" spans="1:5" ht="22.5" x14ac:dyDescent="0.2">
      <c r="A737" s="13" t="s">
        <v>1458</v>
      </c>
      <c r="B737" s="11" t="s">
        <v>1513</v>
      </c>
      <c r="C737" s="19">
        <v>23732016.600000001</v>
      </c>
      <c r="D737" s="19">
        <v>0</v>
      </c>
      <c r="E737" s="29">
        <f t="shared" si="11"/>
        <v>0</v>
      </c>
    </row>
    <row r="738" spans="1:5" ht="22.5" x14ac:dyDescent="0.2">
      <c r="A738" s="13" t="s">
        <v>1459</v>
      </c>
      <c r="B738" s="11" t="s">
        <v>1514</v>
      </c>
      <c r="C738" s="19">
        <v>-21958000</v>
      </c>
      <c r="D738" s="19">
        <v>-9679545.5</v>
      </c>
      <c r="E738" s="29">
        <f t="shared" si="11"/>
        <v>44.082090809727667</v>
      </c>
    </row>
    <row r="739" spans="1:5" ht="22.5" x14ac:dyDescent="0.2">
      <c r="A739" s="13" t="s">
        <v>1460</v>
      </c>
      <c r="B739" s="11" t="s">
        <v>1515</v>
      </c>
      <c r="C739" s="19">
        <v>22514310</v>
      </c>
      <c r="D739" s="19">
        <v>0</v>
      </c>
      <c r="E739" s="29">
        <f t="shared" si="11"/>
        <v>0</v>
      </c>
    </row>
    <row r="740" spans="1:5" ht="22.5" x14ac:dyDescent="0.2">
      <c r="A740" s="13" t="s">
        <v>1461</v>
      </c>
      <c r="B740" s="11" t="s">
        <v>1516</v>
      </c>
      <c r="C740" s="19">
        <v>-21120000</v>
      </c>
      <c r="D740" s="19">
        <v>-9679545.5</v>
      </c>
      <c r="E740" s="29">
        <f t="shared" si="11"/>
        <v>45.831181344696972</v>
      </c>
    </row>
    <row r="741" spans="1:5" ht="22.5" x14ac:dyDescent="0.2">
      <c r="A741" s="13" t="s">
        <v>1462</v>
      </c>
      <c r="B741" s="11" t="s">
        <v>1517</v>
      </c>
      <c r="C741" s="19">
        <v>1179706.6000000001</v>
      </c>
      <c r="D741" s="19">
        <v>0</v>
      </c>
      <c r="E741" s="29">
        <f t="shared" ref="E741:E786" si="14">D741/C741*100</f>
        <v>0</v>
      </c>
    </row>
    <row r="742" spans="1:5" ht="22.5" x14ac:dyDescent="0.2">
      <c r="A742" s="13" t="s">
        <v>1463</v>
      </c>
      <c r="B742" s="11" t="s">
        <v>1518</v>
      </c>
      <c r="C742" s="19">
        <v>-800000</v>
      </c>
      <c r="D742" s="19">
        <v>0</v>
      </c>
      <c r="E742" s="29">
        <f t="shared" si="14"/>
        <v>0</v>
      </c>
    </row>
    <row r="743" spans="1:5" ht="22.5" x14ac:dyDescent="0.2">
      <c r="A743" s="13" t="s">
        <v>1464</v>
      </c>
      <c r="B743" s="11" t="s">
        <v>1519</v>
      </c>
      <c r="C743" s="19">
        <v>38000</v>
      </c>
      <c r="D743" s="19">
        <v>0</v>
      </c>
      <c r="E743" s="29">
        <f t="shared" si="14"/>
        <v>0</v>
      </c>
    </row>
    <row r="744" spans="1:5" ht="22.5" x14ac:dyDescent="0.2">
      <c r="A744" s="13" t="s">
        <v>1465</v>
      </c>
      <c r="B744" s="11" t="s">
        <v>1520</v>
      </c>
      <c r="C744" s="19">
        <v>-38000</v>
      </c>
      <c r="D744" s="19">
        <v>0</v>
      </c>
      <c r="E744" s="29">
        <f t="shared" si="14"/>
        <v>0</v>
      </c>
    </row>
    <row r="745" spans="1:5" ht="22.5" x14ac:dyDescent="0.2">
      <c r="A745" s="13" t="s">
        <v>1466</v>
      </c>
      <c r="B745" s="11" t="s">
        <v>1521</v>
      </c>
      <c r="C745" s="19">
        <v>-1381292.34</v>
      </c>
      <c r="D745" s="19">
        <v>0</v>
      </c>
      <c r="E745" s="29">
        <f t="shared" si="14"/>
        <v>0</v>
      </c>
    </row>
    <row r="746" spans="1:5" ht="22.5" x14ac:dyDescent="0.2">
      <c r="A746" s="13" t="s">
        <v>1467</v>
      </c>
      <c r="B746" s="11" t="s">
        <v>1522</v>
      </c>
      <c r="C746" s="19">
        <v>-1381292.34</v>
      </c>
      <c r="D746" s="19">
        <v>0</v>
      </c>
      <c r="E746" s="29">
        <f t="shared" si="14"/>
        <v>0</v>
      </c>
    </row>
    <row r="747" spans="1:5" ht="22.5" x14ac:dyDescent="0.2">
      <c r="A747" s="13" t="s">
        <v>1468</v>
      </c>
      <c r="B747" s="11" t="s">
        <v>1523</v>
      </c>
      <c r="C747" s="19">
        <v>5599607.0999999996</v>
      </c>
      <c r="D747" s="19">
        <v>0</v>
      </c>
      <c r="E747" s="29">
        <f t="shared" si="14"/>
        <v>0</v>
      </c>
    </row>
    <row r="748" spans="1:5" ht="33.75" x14ac:dyDescent="0.2">
      <c r="A748" s="13" t="s">
        <v>1469</v>
      </c>
      <c r="B748" s="11" t="s">
        <v>1524</v>
      </c>
      <c r="C748" s="19">
        <v>-6980899.4400000004</v>
      </c>
      <c r="D748" s="19">
        <v>0</v>
      </c>
      <c r="E748" s="29">
        <f t="shared" si="14"/>
        <v>0</v>
      </c>
    </row>
    <row r="749" spans="1:5" ht="32.25" x14ac:dyDescent="0.2">
      <c r="A749" s="28" t="s">
        <v>1470</v>
      </c>
      <c r="B749" s="15" t="s">
        <v>1525</v>
      </c>
      <c r="C749" s="21">
        <v>5100000</v>
      </c>
      <c r="D749" s="21">
        <v>0</v>
      </c>
      <c r="E749" s="29">
        <f t="shared" si="14"/>
        <v>0</v>
      </c>
    </row>
    <row r="750" spans="1:5" ht="32.25" x14ac:dyDescent="0.2">
      <c r="A750" s="28" t="s">
        <v>1471</v>
      </c>
      <c r="B750" s="15" t="s">
        <v>1526</v>
      </c>
      <c r="C750" s="21">
        <v>-6494310</v>
      </c>
      <c r="D750" s="21">
        <v>0</v>
      </c>
      <c r="E750" s="29">
        <f t="shared" si="14"/>
        <v>0</v>
      </c>
    </row>
    <row r="751" spans="1:5" ht="33.75" x14ac:dyDescent="0.2">
      <c r="A751" s="13" t="s">
        <v>1472</v>
      </c>
      <c r="B751" s="11" t="s">
        <v>1527</v>
      </c>
      <c r="C751" s="19">
        <v>423730</v>
      </c>
      <c r="D751" s="19">
        <v>0</v>
      </c>
      <c r="E751" s="29">
        <f t="shared" si="14"/>
        <v>0</v>
      </c>
    </row>
    <row r="752" spans="1:5" ht="33.75" x14ac:dyDescent="0.2">
      <c r="A752" s="13" t="s">
        <v>1473</v>
      </c>
      <c r="B752" s="11" t="s">
        <v>1528</v>
      </c>
      <c r="C752" s="19">
        <v>-416329.9</v>
      </c>
      <c r="D752" s="19">
        <v>0</v>
      </c>
      <c r="E752" s="29">
        <f t="shared" si="14"/>
        <v>0</v>
      </c>
    </row>
    <row r="753" spans="1:5" ht="33.75" x14ac:dyDescent="0.2">
      <c r="A753" s="13" t="s">
        <v>1474</v>
      </c>
      <c r="B753" s="11" t="s">
        <v>1529</v>
      </c>
      <c r="C753" s="19">
        <v>75877.100000000006</v>
      </c>
      <c r="D753" s="19">
        <v>0</v>
      </c>
      <c r="E753" s="29">
        <f t="shared" si="14"/>
        <v>0</v>
      </c>
    </row>
    <row r="754" spans="1:5" ht="33.75" x14ac:dyDescent="0.2">
      <c r="A754" s="13" t="s">
        <v>1475</v>
      </c>
      <c r="B754" s="11" t="s">
        <v>1530</v>
      </c>
      <c r="C754" s="19">
        <v>-48092.3</v>
      </c>
      <c r="D754" s="19">
        <v>0</v>
      </c>
      <c r="E754" s="29">
        <f t="shared" si="14"/>
        <v>0</v>
      </c>
    </row>
    <row r="755" spans="1:5" ht="33.75" x14ac:dyDescent="0.2">
      <c r="A755" s="13" t="s">
        <v>1476</v>
      </c>
      <c r="B755" s="11" t="s">
        <v>1531</v>
      </c>
      <c r="C755" s="19">
        <v>-8364.1200000000008</v>
      </c>
      <c r="D755" s="19">
        <v>0</v>
      </c>
      <c r="E755" s="29">
        <f t="shared" si="14"/>
        <v>0</v>
      </c>
    </row>
    <row r="756" spans="1:5" ht="33.75" x14ac:dyDescent="0.2">
      <c r="A756" s="13" t="s">
        <v>1477</v>
      </c>
      <c r="B756" s="11" t="s">
        <v>1532</v>
      </c>
      <c r="C756" s="19">
        <v>-13803.12</v>
      </c>
      <c r="D756" s="19">
        <v>0</v>
      </c>
      <c r="E756" s="29">
        <f t="shared" si="14"/>
        <v>0</v>
      </c>
    </row>
    <row r="757" spans="1:5" x14ac:dyDescent="0.2">
      <c r="A757" s="13" t="s">
        <v>1478</v>
      </c>
      <c r="B757" s="11" t="s">
        <v>1533</v>
      </c>
      <c r="C757" s="19">
        <v>47989.7</v>
      </c>
      <c r="D757" s="19">
        <v>4.7409999999999997</v>
      </c>
      <c r="E757" s="29">
        <v>0</v>
      </c>
    </row>
    <row r="758" spans="1:5" ht="22.5" x14ac:dyDescent="0.2">
      <c r="A758" s="13" t="s">
        <v>1479</v>
      </c>
      <c r="B758" s="11" t="s">
        <v>1534</v>
      </c>
      <c r="C758" s="19">
        <v>30000</v>
      </c>
      <c r="D758" s="19">
        <v>0</v>
      </c>
      <c r="E758" s="29">
        <f t="shared" si="14"/>
        <v>0</v>
      </c>
    </row>
    <row r="759" spans="1:5" ht="21.75" x14ac:dyDescent="0.2">
      <c r="A759" s="28" t="s">
        <v>1480</v>
      </c>
      <c r="B759" s="15" t="s">
        <v>1535</v>
      </c>
      <c r="C759" s="21">
        <v>30000</v>
      </c>
      <c r="D759" s="21">
        <v>0</v>
      </c>
      <c r="E759" s="29">
        <f t="shared" si="14"/>
        <v>0</v>
      </c>
    </row>
    <row r="760" spans="1:5" ht="22.5" x14ac:dyDescent="0.2">
      <c r="A760" s="13" t="s">
        <v>1481</v>
      </c>
      <c r="B760" s="11" t="s">
        <v>1536</v>
      </c>
      <c r="C760" s="19">
        <v>30000</v>
      </c>
      <c r="D760" s="19">
        <v>0</v>
      </c>
      <c r="E760" s="29">
        <f t="shared" si="14"/>
        <v>0</v>
      </c>
    </row>
    <row r="761" spans="1:5" ht="22.5" x14ac:dyDescent="0.2">
      <c r="A761" s="13" t="s">
        <v>1482</v>
      </c>
      <c r="B761" s="11" t="s">
        <v>1537</v>
      </c>
      <c r="C761" s="19">
        <v>17989.7</v>
      </c>
      <c r="D761" s="19">
        <v>4.7409999999999997</v>
      </c>
      <c r="E761" s="29">
        <v>0</v>
      </c>
    </row>
    <row r="762" spans="1:5" ht="22.5" x14ac:dyDescent="0.2">
      <c r="A762" s="13" t="s">
        <v>1483</v>
      </c>
      <c r="B762" s="11" t="s">
        <v>1538</v>
      </c>
      <c r="C762" s="19">
        <v>-214000</v>
      </c>
      <c r="D762" s="19">
        <v>0</v>
      </c>
      <c r="E762" s="29">
        <f t="shared" si="14"/>
        <v>0</v>
      </c>
    </row>
    <row r="763" spans="1:5" ht="22.5" x14ac:dyDescent="0.2">
      <c r="A763" s="13" t="s">
        <v>1484</v>
      </c>
      <c r="B763" s="11" t="s">
        <v>1539</v>
      </c>
      <c r="C763" s="19">
        <v>231989.7</v>
      </c>
      <c r="D763" s="19">
        <v>4.7409999999999997</v>
      </c>
      <c r="E763" s="29">
        <v>0</v>
      </c>
    </row>
    <row r="764" spans="1:5" ht="22.5" x14ac:dyDescent="0.2">
      <c r="A764" s="13" t="s">
        <v>1485</v>
      </c>
      <c r="B764" s="11" t="s">
        <v>1540</v>
      </c>
      <c r="C764" s="19">
        <v>15.5</v>
      </c>
      <c r="D764" s="19">
        <v>4.7409999999999997</v>
      </c>
      <c r="E764" s="29">
        <f t="shared" si="14"/>
        <v>30.587096774193544</v>
      </c>
    </row>
    <row r="765" spans="1:5" ht="33.75" x14ac:dyDescent="0.2">
      <c r="A765" s="13" t="s">
        <v>1486</v>
      </c>
      <c r="B765" s="11" t="s">
        <v>1541</v>
      </c>
      <c r="C765" s="19">
        <v>15.5</v>
      </c>
      <c r="D765" s="19">
        <v>4.7409999999999997</v>
      </c>
      <c r="E765" s="29">
        <f t="shared" ref="E765:E779" si="15">D765/C765*100</f>
        <v>30.587096774193544</v>
      </c>
    </row>
    <row r="766" spans="1:5" ht="22.5" x14ac:dyDescent="0.2">
      <c r="A766" s="13" t="s">
        <v>1487</v>
      </c>
      <c r="B766" s="11" t="s">
        <v>1542</v>
      </c>
      <c r="C766" s="19">
        <v>-214000</v>
      </c>
      <c r="D766" s="19">
        <v>0</v>
      </c>
      <c r="E766" s="29">
        <f t="shared" si="15"/>
        <v>0</v>
      </c>
    </row>
    <row r="767" spans="1:5" ht="33.75" x14ac:dyDescent="0.2">
      <c r="A767" s="13" t="s">
        <v>1488</v>
      </c>
      <c r="B767" s="11" t="s">
        <v>1543</v>
      </c>
      <c r="C767" s="19">
        <v>231974.2</v>
      </c>
      <c r="D767" s="19">
        <v>0</v>
      </c>
      <c r="E767" s="29">
        <f t="shared" si="15"/>
        <v>0</v>
      </c>
    </row>
    <row r="768" spans="1:5" ht="33.75" x14ac:dyDescent="0.2">
      <c r="A768" s="13" t="s">
        <v>1489</v>
      </c>
      <c r="B768" s="11" t="s">
        <v>1544</v>
      </c>
      <c r="C768" s="19">
        <v>-210000</v>
      </c>
      <c r="D768" s="19">
        <v>0</v>
      </c>
      <c r="E768" s="29">
        <f t="shared" si="15"/>
        <v>0</v>
      </c>
    </row>
    <row r="769" spans="1:5" ht="33.75" x14ac:dyDescent="0.2">
      <c r="A769" s="13" t="s">
        <v>1490</v>
      </c>
      <c r="B769" s="11" t="s">
        <v>1545</v>
      </c>
      <c r="C769" s="19">
        <v>212754.7</v>
      </c>
      <c r="D769" s="19">
        <v>0</v>
      </c>
      <c r="E769" s="29">
        <f t="shared" si="15"/>
        <v>0</v>
      </c>
    </row>
    <row r="770" spans="1:5" ht="33.75" x14ac:dyDescent="0.2">
      <c r="A770" s="13" t="s">
        <v>1491</v>
      </c>
      <c r="B770" s="11" t="s">
        <v>1546</v>
      </c>
      <c r="C770" s="19">
        <v>-4000</v>
      </c>
      <c r="D770" s="19">
        <v>0</v>
      </c>
      <c r="E770" s="29">
        <f t="shared" si="15"/>
        <v>0</v>
      </c>
    </row>
    <row r="771" spans="1:5" ht="33.75" x14ac:dyDescent="0.2">
      <c r="A771" s="13" t="s">
        <v>1492</v>
      </c>
      <c r="B771" s="11" t="s">
        <v>1547</v>
      </c>
      <c r="C771" s="19">
        <v>19219.5</v>
      </c>
      <c r="D771" s="19">
        <v>0</v>
      </c>
      <c r="E771" s="29">
        <f t="shared" si="15"/>
        <v>0</v>
      </c>
    </row>
    <row r="772" spans="1:5" x14ac:dyDescent="0.2">
      <c r="A772" s="28" t="s">
        <v>1493</v>
      </c>
      <c r="B772" s="15" t="s">
        <v>1511</v>
      </c>
      <c r="C772" s="21">
        <f>C773</f>
        <v>942186.74530000985</v>
      </c>
      <c r="D772" s="21">
        <v>8682420.5631299987</v>
      </c>
      <c r="E772" s="20" t="s">
        <v>1565</v>
      </c>
    </row>
    <row r="773" spans="1:5" x14ac:dyDescent="0.2">
      <c r="A773" s="13" t="s">
        <v>1494</v>
      </c>
      <c r="B773" s="11" t="s">
        <v>1548</v>
      </c>
      <c r="C773" s="19">
        <f>C774+C782</f>
        <v>942186.74530000985</v>
      </c>
      <c r="D773" s="19">
        <v>8682420.5631299987</v>
      </c>
      <c r="E773" s="29" t="s">
        <v>1565</v>
      </c>
    </row>
    <row r="774" spans="1:5" x14ac:dyDescent="0.2">
      <c r="A774" s="13" t="s">
        <v>1495</v>
      </c>
      <c r="B774" s="11" t="s">
        <v>1549</v>
      </c>
      <c r="C774" s="19">
        <f>-(C7+C739+C741+C743+C749+C751+C753+C760+C765+C769+C771)</f>
        <v>-119885110.9251</v>
      </c>
      <c r="D774" s="19">
        <v>-9579269.4108099993</v>
      </c>
      <c r="E774" s="29">
        <f t="shared" si="15"/>
        <v>7.9903745651908258</v>
      </c>
    </row>
    <row r="775" spans="1:5" x14ac:dyDescent="0.2">
      <c r="A775" s="13" t="s">
        <v>1496</v>
      </c>
      <c r="B775" s="11" t="s">
        <v>1550</v>
      </c>
      <c r="C775" s="19">
        <v>-119885110.9251</v>
      </c>
      <c r="D775" s="19">
        <v>-9579269.4108099993</v>
      </c>
      <c r="E775" s="29">
        <f t="shared" si="15"/>
        <v>7.9903745651908258</v>
      </c>
    </row>
    <row r="776" spans="1:5" x14ac:dyDescent="0.2">
      <c r="A776" s="13" t="s">
        <v>1497</v>
      </c>
      <c r="B776" s="11" t="s">
        <v>1551</v>
      </c>
      <c r="C776" s="19">
        <v>-119885110.9251</v>
      </c>
      <c r="D776" s="19">
        <v>-9579269.4108099993</v>
      </c>
      <c r="E776" s="29">
        <f t="shared" si="15"/>
        <v>7.9903745651908258</v>
      </c>
    </row>
    <row r="777" spans="1:5" ht="22.5" x14ac:dyDescent="0.2">
      <c r="A777" s="13" t="s">
        <v>1498</v>
      </c>
      <c r="B777" s="11" t="s">
        <v>1552</v>
      </c>
      <c r="C777" s="19">
        <v>-103483447.90000001</v>
      </c>
      <c r="D777" s="19">
        <v>-7478660.6549899997</v>
      </c>
      <c r="E777" s="29">
        <f t="shared" si="15"/>
        <v>7.2269148417019453</v>
      </c>
    </row>
    <row r="778" spans="1:5" ht="22.5" x14ac:dyDescent="0.2">
      <c r="A778" s="13" t="s">
        <v>1499</v>
      </c>
      <c r="B778" s="11" t="s">
        <v>1553</v>
      </c>
      <c r="C778" s="19">
        <v>-9476580.8501699995</v>
      </c>
      <c r="D778" s="19">
        <v>-1120306.6981500001</v>
      </c>
      <c r="E778" s="29">
        <f t="shared" si="15"/>
        <v>11.821844986738048</v>
      </c>
    </row>
    <row r="779" spans="1:5" ht="22.5" x14ac:dyDescent="0.2">
      <c r="A779" s="13" t="s">
        <v>1500</v>
      </c>
      <c r="B779" s="11" t="s">
        <v>1554</v>
      </c>
      <c r="C779" s="19">
        <v>-4763769.6305100005</v>
      </c>
      <c r="D779" s="19">
        <v>-647704.09808999998</v>
      </c>
      <c r="E779" s="29">
        <f t="shared" si="15"/>
        <v>13.596461380955946</v>
      </c>
    </row>
    <row r="780" spans="1:5" ht="22.5" x14ac:dyDescent="0.2">
      <c r="A780" s="13" t="s">
        <v>1501</v>
      </c>
      <c r="B780" s="11" t="s">
        <v>1555</v>
      </c>
      <c r="C780" s="19">
        <v>-1100378.0068299999</v>
      </c>
      <c r="D780" s="19">
        <v>-202840.35859000002</v>
      </c>
      <c r="E780" s="29">
        <f t="shared" si="14"/>
        <v>18.433697995686799</v>
      </c>
    </row>
    <row r="781" spans="1:5" ht="22.5" x14ac:dyDescent="0.2">
      <c r="A781" s="13" t="s">
        <v>1502</v>
      </c>
      <c r="B781" s="11" t="s">
        <v>1556</v>
      </c>
      <c r="C781" s="19">
        <v>-1060934.5375900001</v>
      </c>
      <c r="D781" s="19">
        <v>-129757.60098999999</v>
      </c>
      <c r="E781" s="29">
        <f t="shared" si="14"/>
        <v>12.230500223393145</v>
      </c>
    </row>
    <row r="782" spans="1:5" x14ac:dyDescent="0.2">
      <c r="A782" s="13" t="s">
        <v>1503</v>
      </c>
      <c r="B782" s="11" t="s">
        <v>1557</v>
      </c>
      <c r="C782" s="19">
        <f>C655-C740-C742-C744-C750-C752-C754-C756-C768-C770-C755</f>
        <v>120827297.67040001</v>
      </c>
      <c r="D782" s="19">
        <v>18261689.97394</v>
      </c>
      <c r="E782" s="29">
        <f t="shared" si="14"/>
        <v>15.113877679988622</v>
      </c>
    </row>
    <row r="783" spans="1:5" x14ac:dyDescent="0.2">
      <c r="A783" s="13" t="s">
        <v>1504</v>
      </c>
      <c r="B783" s="11" t="s">
        <v>1558</v>
      </c>
      <c r="C783" s="19">
        <f>C782</f>
        <v>120827297.67040001</v>
      </c>
      <c r="D783" s="19">
        <v>18261689.97394</v>
      </c>
      <c r="E783" s="29">
        <f t="shared" si="14"/>
        <v>15.113877679988622</v>
      </c>
    </row>
    <row r="784" spans="1:5" x14ac:dyDescent="0.2">
      <c r="A784" s="13" t="s">
        <v>1505</v>
      </c>
      <c r="B784" s="11" t="s">
        <v>1559</v>
      </c>
      <c r="C784" s="19">
        <f>C782</f>
        <v>120827297.67040001</v>
      </c>
      <c r="D784" s="19">
        <v>18261689.97394</v>
      </c>
      <c r="E784" s="29">
        <f t="shared" si="14"/>
        <v>15.113877679988622</v>
      </c>
    </row>
    <row r="785" spans="1:5" ht="22.5" x14ac:dyDescent="0.2">
      <c r="A785" s="13" t="s">
        <v>1506</v>
      </c>
      <c r="B785" s="11" t="s">
        <v>1560</v>
      </c>
      <c r="C785" s="19">
        <f>C784-C786-C787-C788-C789</f>
        <v>86538456.852809995</v>
      </c>
      <c r="D785" s="19">
        <v>15126668.608469998</v>
      </c>
      <c r="E785" s="29">
        <f t="shared" si="14"/>
        <v>17.479706894009421</v>
      </c>
    </row>
    <row r="786" spans="1:5" ht="22.5" x14ac:dyDescent="0.2">
      <c r="A786" s="13" t="s">
        <v>1507</v>
      </c>
      <c r="B786" s="11" t="s">
        <v>1561</v>
      </c>
      <c r="C786" s="19">
        <v>19641401.316330001</v>
      </c>
      <c r="D786" s="19">
        <v>1622971.4146</v>
      </c>
      <c r="E786" s="29">
        <f t="shared" si="14"/>
        <v>8.2630123404212004</v>
      </c>
    </row>
    <row r="787" spans="1:5" ht="22.5" x14ac:dyDescent="0.2">
      <c r="A787" s="13" t="s">
        <v>1508</v>
      </c>
      <c r="B787" s="11" t="s">
        <v>1562</v>
      </c>
      <c r="C787" s="19">
        <v>12264810.472290002</v>
      </c>
      <c r="D787" s="19">
        <v>1263104.3418399999</v>
      </c>
      <c r="E787" s="29">
        <f t="shared" ref="E787:E789" si="16">D787/C787*100</f>
        <v>10.298604651851271</v>
      </c>
    </row>
    <row r="788" spans="1:5" ht="22.5" x14ac:dyDescent="0.2">
      <c r="A788" s="13" t="s">
        <v>1509</v>
      </c>
      <c r="B788" s="11" t="s">
        <v>1563</v>
      </c>
      <c r="C788" s="19">
        <v>1646831.99532</v>
      </c>
      <c r="D788" s="19">
        <v>171673.13503999999</v>
      </c>
      <c r="E788" s="29">
        <f t="shared" si="16"/>
        <v>10.424447395233036</v>
      </c>
    </row>
    <row r="789" spans="1:5" ht="22.5" x14ac:dyDescent="0.2">
      <c r="A789" s="13" t="s">
        <v>1510</v>
      </c>
      <c r="B789" s="11" t="s">
        <v>1564</v>
      </c>
      <c r="C789" s="19">
        <v>735797.03365</v>
      </c>
      <c r="D789" s="19">
        <v>77272.473989999999</v>
      </c>
      <c r="E789" s="29">
        <f t="shared" si="16"/>
        <v>10.501873540680318</v>
      </c>
    </row>
    <row r="790" spans="1:5" ht="43.5" customHeight="1" x14ac:dyDescent="0.2">
      <c r="A790" s="32" t="s">
        <v>8</v>
      </c>
      <c r="B790" s="32"/>
      <c r="C790" s="22"/>
      <c r="D790" s="22"/>
      <c r="E790" s="22" t="s">
        <v>9</v>
      </c>
    </row>
    <row r="791" spans="1:5" x14ac:dyDescent="0.2">
      <c r="A791" s="22"/>
      <c r="B791" s="22"/>
      <c r="C791" s="23"/>
      <c r="D791" s="23"/>
      <c r="E791" s="6"/>
    </row>
    <row r="792" spans="1:5" x14ac:dyDescent="0.2">
      <c r="E792" s="2">
        <v>0</v>
      </c>
    </row>
    <row r="793" spans="1:5" x14ac:dyDescent="0.2">
      <c r="E793" s="2">
        <v>0</v>
      </c>
    </row>
  </sheetData>
  <autoFilter ref="A6:E792"/>
  <mergeCells count="5">
    <mergeCell ref="A790:B790"/>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7"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01.03.2020</vt:lpstr>
      <vt:lpstr>'01.03.2020'!Заголовки_для_печати</vt:lpstr>
      <vt:lpstr>'01.03.2020'!Область_печати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2020-03-19T09:00:11Z</cp:lastPrinted>
  <dcterms:created xsi:type="dcterms:W3CDTF">1999-06-18T11:49:53Z</dcterms:created>
  <dcterms:modified xsi:type="dcterms:W3CDTF">2020-03-19T09:00:24Z</dcterms:modified>
</cp:coreProperties>
</file>