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65" windowWidth="11805" windowHeight="5445" activeTab="0"/>
  </bookViews>
  <sheets>
    <sheet name="01.07.2019" sheetId="1" r:id="rId1"/>
  </sheets>
  <definedNames>
    <definedName name="_xlnm._FilterDatabase" localSheetId="0" hidden="1">'01.07.2019'!$A$7:$J$858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'01.07.2019'!$3:$6</definedName>
    <definedName name="_xlnm.Print_Area" localSheetId="0">'01.07.2019'!$A$1:$G$860</definedName>
  </definedNames>
  <calcPr fullCalcOnLoad="1"/>
</workbook>
</file>

<file path=xl/sharedStrings.xml><?xml version="1.0" encoding="utf-8"?>
<sst xmlns="http://schemas.openxmlformats.org/spreadsheetml/2006/main" count="1805" uniqueCount="1702">
  <si>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</si>
  <si>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</si>
  <si>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</si>
  <si>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</si>
  <si>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</si>
  <si>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</si>
  <si>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</si>
  <si>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</si>
  <si>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</si>
  <si>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</si>
  <si>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Справочно</t>
  </si>
  <si>
    <t>Факт за аналогичный период прошлого года</t>
  </si>
  <si>
    <t>Темп роста поступлений к аналогичному периоду прошлого года, %</t>
  </si>
  <si>
    <t>св.200</t>
  </si>
  <si>
    <r>
      <t>СВОДКА ОБ ИСПОЛНЕНИИ КОНСОЛИДИРОВАННОГО БЮДЖЕТА ТВЕРСКОЙ ОБЛАСТИ
НА 1 ИЮЛЯ 2019 ГОДА</t>
    </r>
    <r>
      <rPr>
        <b/>
        <sz val="12"/>
        <rFont val="Times New Roman"/>
        <family val="1"/>
      </rPr>
      <t xml:space="preserve"> </t>
    </r>
  </si>
  <si>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</si>
  <si>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</si>
  <si>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</si>
  <si>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</si>
  <si>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</si>
  <si>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</si>
  <si>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</si>
  <si>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</si>
  <si>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</si>
  <si>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</si>
  <si>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</si>
  <si>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</si>
  <si>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</si>
  <si>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</si>
  <si>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</si>
  <si>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</si>
  <si>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</si>
  <si>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</si>
  <si>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</si>
  <si>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</si>
  <si>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</si>
  <si>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</si>
  <si>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</si>
  <si>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</si>
  <si>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</si>
  <si>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</si>
  <si>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</si>
  <si>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</si>
  <si>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</si>
  <si>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</si>
  <si>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</si>
  <si>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</si>
  <si>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</si>
  <si>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</si>
  <si>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</si>
  <si>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</si>
  <si>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</si>
  <si>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</si>
  <si>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</si>
  <si>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</si>
  <si>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</si>
  <si>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</si>
  <si>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</si>
  <si>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</si>
  <si>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</si>
  <si>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</si>
  <si>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</si>
  <si>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</si>
  <si>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</si>
  <si>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</si>
  <si>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</si>
  <si>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</si>
  <si>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</si>
  <si>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</si>
  <si>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</si>
  <si>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</si>
  <si>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</si>
  <si>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</si>
  <si>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</si>
  <si>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</si>
  <si>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</si>
  <si>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</si>
  <si>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</si>
  <si>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</si>
  <si>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</si>
  <si>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</si>
  <si>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</si>
  <si>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</si>
  <si>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</si>
  <si>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</si>
  <si>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</si>
  <si>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</si>
  <si>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</si>
  <si>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</si>
  <si>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</si>
  <si>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</si>
  <si>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</si>
  <si>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</si>
  <si>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</si>
  <si>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</si>
  <si>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</si>
  <si>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</si>
  <si>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</si>
  <si>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</si>
  <si>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</si>
  <si>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</si>
  <si>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</si>
  <si>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</si>
  <si>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</si>
  <si>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</si>
  <si>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</si>
  <si>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</si>
  <si>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</si>
  <si>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</si>
  <si>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</si>
  <si>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</si>
  <si>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</si>
  <si>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</si>
  <si>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</si>
  <si>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</si>
  <si>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</si>
  <si>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</si>
  <si>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</si>
  <si>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</si>
  <si>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</si>
  <si>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</si>
  <si>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</si>
  <si>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</si>
  <si>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</si>
  <si>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</si>
  <si>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</si>
  <si>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</si>
  <si>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</si>
  <si>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</si>
  <si>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</si>
  <si>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</si>
  <si>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</si>
  <si>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</si>
  <si>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</si>
  <si>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</si>
  <si>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</si>
  <si>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</si>
  <si>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</si>
  <si>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</si>
  <si>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</si>
  <si>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</si>
  <si>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</si>
  <si>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</si>
  <si>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</si>
  <si>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</si>
  <si>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</si>
  <si>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</si>
  <si>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</si>
  <si>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</si>
  <si>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</si>
  <si>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</si>
  <si>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</si>
  <si>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</si>
  <si>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</si>
  <si>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</si>
  <si>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</si>
  <si>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</si>
  <si>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</si>
  <si>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</si>
  <si>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</si>
  <si>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</si>
  <si>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</si>
  <si>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</si>
  <si>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</si>
  <si>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</si>
  <si>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</si>
  <si>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</si>
  <si>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</si>
  <si>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</si>
  <si>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</si>
  <si>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</si>
  <si>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</si>
  <si>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</si>
  <si>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</si>
  <si>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</si>
  <si>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</si>
  <si>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</si>
  <si>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</si>
  <si>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</si>
  <si>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</si>
  <si>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</si>
  <si>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</si>
  <si>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</si>
  <si>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</si>
  <si>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</si>
  <si>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</si>
  <si>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</si>
  <si>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</si>
  <si>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</si>
  <si>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</si>
  <si>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</si>
  <si>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</si>
  <si>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</si>
  <si>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</si>
  <si>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</si>
  <si>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</si>
  <si>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</si>
  <si>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</si>
  <si>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</si>
  <si>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</si>
  <si>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</si>
  <si>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</si>
  <si>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</si>
  <si>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</si>
  <si>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</si>
  <si>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</si>
  <si>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</si>
  <si>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</si>
  <si>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</si>
  <si>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</si>
  <si>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</si>
  <si>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</si>
  <si>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</si>
  <si>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</si>
  <si>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</si>
  <si>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</si>
  <si>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</si>
  <si>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</si>
  <si>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</si>
  <si>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</si>
  <si>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</si>
  <si>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</si>
  <si>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</si>
  <si>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</si>
  <si>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</si>
  <si>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</si>
  <si>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</si>
  <si>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</si>
  <si>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</si>
  <si>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</si>
  <si>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</si>
  <si>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</si>
  <si>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</si>
  <si>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</si>
  <si>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</si>
  <si>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</si>
  <si>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</si>
  <si>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</si>
  <si>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</si>
  <si>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</si>
  <si>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</si>
  <si>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</si>
  <si>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</si>
  <si>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</si>
  <si>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</si>
  <si>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</si>
  <si>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</si>
  <si>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</si>
  <si>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</si>
  <si>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</si>
  <si>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</si>
  <si>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</si>
  <si>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</si>
  <si>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</si>
  <si>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</si>
  <si>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</si>
  <si>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</si>
  <si>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</si>
  <si>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</si>
  <si>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</si>
  <si>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</si>
  <si>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</si>
  <si>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</si>
  <si>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</si>
  <si>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</si>
  <si>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</si>
  <si>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</si>
  <si>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</si>
  <si>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</si>
  <si>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</si>
  <si>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</si>
  <si>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</si>
  <si>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</si>
  <si>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</si>
  <si>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</si>
  <si>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</si>
  <si>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</si>
  <si>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</si>
  <si>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</si>
  <si>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</si>
  <si>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</si>
  <si>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</si>
  <si>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</si>
  <si>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</si>
  <si>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</si>
  <si>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</si>
  <si>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</si>
  <si>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</si>
  <si>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</si>
  <si>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</si>
  <si>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</si>
  <si>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</si>
  <si>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</si>
  <si>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</si>
  <si>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</si>
  <si>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</si>
  <si>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</si>
  <si>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</si>
  <si>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</si>
  <si>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</si>
  <si>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</si>
  <si>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</si>
  <si>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</si>
  <si>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</si>
  <si>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</si>
  <si>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</si>
  <si>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</si>
  <si>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</si>
  <si>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</si>
  <si>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</si>
  <si>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</si>
  <si>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</si>
  <si>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</si>
  <si>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</si>
  <si>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</si>
  <si>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</si>
  <si>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</si>
  <si>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</si>
  <si>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</si>
  <si>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</si>
  <si>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</si>
  <si>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</si>
  <si>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</si>
  <si>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сельских поселений)</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</si>
  <si>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</si>
  <si>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</si>
  <si>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</si>
  <si>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</si>
  <si>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</si>
  <si>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</si>
  <si>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</si>
  <si>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</si>
  <si>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</si>
  <si>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</si>
  <si>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</si>
  <si>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</si>
  <si>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</si>
  <si>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</si>
  <si>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</si>
  <si>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</si>
  <si>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</si>
  <si>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</si>
  <si>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</si>
  <si>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</si>
  <si>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</si>
  <si>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городских округов</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</si>
  <si>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</si>
  <si>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</si>
  <si>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</si>
  <si>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</si>
  <si>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</si>
  <si>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</si>
  <si>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</si>
  <si>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</si>
  <si>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</si>
  <si>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</si>
  <si>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</si>
  <si>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</si>
  <si>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</si>
  <si>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</si>
  <si>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</si>
  <si>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</si>
  <si>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</si>
  <si>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</si>
  <si>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</si>
  <si>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</si>
  <si>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</si>
  <si>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</si>
  <si>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</si>
  <si>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</si>
  <si>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</si>
  <si>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</si>
  <si>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</si>
  <si>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</si>
  <si>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</si>
  <si>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</si>
  <si>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</si>
  <si>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</si>
  <si>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</si>
  <si>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</si>
  <si>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</si>
  <si>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</si>
  <si>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</si>
  <si>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</si>
  <si>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</si>
  <si>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</si>
  <si>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</si>
  <si>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</si>
  <si>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</si>
  <si>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</si>
  <si>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</si>
  <si>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</si>
  <si>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</si>
  <si>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</si>
  <si>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</si>
  <si>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</si>
  <si>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</si>
  <si>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</si>
  <si>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</si>
  <si>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</si>
  <si>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</si>
  <si>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</si>
  <si>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</si>
  <si>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</si>
  <si>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</si>
  <si>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</si>
  <si>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</si>
  <si>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</si>
  <si>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</si>
  <si>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</si>
  <si>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</si>
  <si>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сельских поселений на выравнивание бюджетной обеспеченности</t>
  </si>
  <si>
    <t>Дотации бюджетам городских поселений на выравнивание бюджетной обеспеченности</t>
  </si>
  <si>
    <t>Дотации бюджетам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</si>
  <si>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</si>
  <si>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</si>
  <si>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</si>
  <si>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</si>
  <si>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</si>
  <si>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</si>
  <si>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</si>
  <si>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</si>
  <si>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</si>
  <si>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</si>
  <si>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</si>
  <si>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</si>
  <si>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</si>
  <si>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</si>
  <si>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</si>
  <si>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</si>
  <si>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муниципальных районов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</si>
  <si>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</si>
  <si>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</si>
  <si>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</si>
  <si>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</si>
  <si>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</si>
  <si>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</si>
  <si>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</si>
  <si>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</si>
  <si>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</si>
  <si>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</si>
  <si>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</si>
  <si>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</si>
  <si>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</si>
  <si>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</si>
  <si>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</si>
  <si>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</si>
  <si>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</si>
  <si>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</si>
  <si>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</si>
  <si>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</si>
  <si>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</si>
  <si>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</si>
  <si>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</si>
  <si>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</si>
  <si>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</si>
  <si>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</si>
  <si>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</si>
  <si>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</si>
  <si>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</si>
  <si>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</si>
  <si>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</si>
  <si>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</si>
  <si>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</si>
  <si>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</si>
  <si>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</si>
  <si>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</si>
  <si>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</si>
  <si>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</si>
  <si>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</si>
  <si>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</si>
  <si>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</si>
  <si>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</si>
  <si>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</si>
  <si>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</si>
  <si>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</si>
  <si>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</si>
  <si>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</si>
  <si>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</si>
  <si>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</si>
  <si>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</si>
  <si>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</si>
  <si>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</si>
  <si>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</si>
  <si>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</si>
  <si>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Субсидия бюджетам городских округов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</si>
  <si>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</si>
  <si>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</si>
  <si>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</si>
  <si>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</si>
  <si>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</si>
  <si>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</si>
  <si>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</si>
  <si>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</si>
  <si>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</si>
  <si>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</si>
  <si>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</si>
  <si>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</si>
  <si>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</si>
  <si>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</si>
  <si>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</si>
  <si>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</si>
  <si>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</si>
  <si>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</si>
  <si>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</si>
  <si>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</si>
  <si>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</si>
  <si>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</si>
  <si>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</si>
  <si>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</si>
  <si>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</si>
  <si>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</si>
  <si>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</si>
  <si>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</si>
  <si>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</si>
  <si>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</si>
  <si>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</si>
  <si>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</si>
  <si>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</si>
  <si>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</si>
  <si>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</si>
  <si>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</si>
  <si>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</si>
  <si>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</si>
  <si>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</si>
  <si>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</si>
  <si>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</si>
  <si>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</si>
  <si>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</si>
  <si>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</si>
  <si>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</si>
  <si>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</si>
  <si>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</si>
  <si>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</si>
  <si>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</si>
  <si>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</si>
  <si>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</si>
  <si>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</si>
  <si>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</si>
  <si>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</si>
  <si>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</si>
  <si>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</si>
  <si>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</si>
  <si>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</si>
  <si>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</si>
  <si>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</si>
  <si>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</si>
  <si>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</si>
  <si>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</si>
  <si>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</si>
  <si>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</si>
  <si>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</si>
  <si>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городских поселений</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</si>
  <si>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</si>
  <si>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</si>
  <si>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</si>
  <si>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</si>
  <si>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</si>
  <si>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</si>
  <si>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</si>
  <si>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</si>
  <si>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</si>
  <si>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</si>
  <si>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</si>
  <si>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</si>
  <si>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</si>
  <si>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</si>
  <si>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</si>
  <si>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</si>
  <si>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</si>
  <si>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</si>
  <si>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</si>
  <si>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</si>
  <si>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</si>
  <si>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</si>
  <si>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</si>
  <si>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</si>
  <si>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</si>
  <si>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</si>
  <si>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</si>
  <si>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</si>
  <si>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</si>
  <si>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</si>
  <si>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</si>
  <si>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</si>
  <si>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</si>
  <si>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</si>
  <si>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</si>
  <si>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</si>
  <si>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</si>
  <si>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</si>
  <si>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</si>
  <si>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</si>
  <si>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</si>
  <si>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</si>
  <si>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</si>
  <si>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</si>
  <si>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</si>
  <si>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</si>
  <si>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</si>
  <si>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</si>
  <si>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</si>
  <si>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</si>
  <si>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</si>
  <si>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</si>
  <si>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</si>
  <si>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</si>
  <si>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</si>
  <si>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</si>
  <si>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</si>
  <si>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</si>
  <si>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</si>
  <si>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</si>
  <si>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</si>
  <si>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</si>
  <si>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</si>
  <si>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</si>
  <si>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</si>
  <si>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</si>
  <si>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</si>
  <si>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</si>
  <si>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</si>
  <si>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</si>
  <si>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</si>
  <si>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</si>
  <si>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</si>
  <si>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</si>
  <si>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</si>
  <si>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</si>
  <si>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</si>
  <si>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</si>
  <si>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</si>
  <si>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</si>
  <si>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</si>
  <si>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</si>
  <si>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</si>
  <si>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</si>
  <si>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</si>
  <si>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</si>
  <si>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</si>
  <si>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</si>
  <si>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</si>
  <si>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</si>
  <si>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</si>
  <si>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</si>
  <si>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</si>
  <si>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</si>
  <si>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</si>
  <si>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</si>
  <si>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</si>
  <si>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</si>
  <si>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</si>
  <si>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</si>
  <si>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</si>
  <si>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</si>
  <si>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</si>
  <si>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</si>
  <si>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</si>
  <si>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</si>
  <si>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</si>
  <si>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Возврат остатков единой субвенции из бюджетов субъектов Российской Федерации</t>
  </si>
  <si>
    <t>Возврат остатков субвенций на государственную регистрацию актов гражданского состояния из бюджетов городских округов</t>
  </si>
  <si>
    <t>Возврат остатков субвенций на государственную регистрацию актов гражданского состояния из бюджетов муниципальных районов</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</si>
  <si>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</si>
  <si>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</si>
  <si>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</si>
  <si>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</si>
  <si>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</si>
  <si>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</si>
  <si>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</si>
  <si>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</si>
  <si>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</si>
  <si>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</si>
  <si>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</si>
  <si>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</si>
  <si>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</si>
  <si>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</si>
  <si>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</si>
  <si>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</si>
  <si>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</si>
  <si>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</si>
  <si>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</si>
  <si>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</si>
  <si>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</si>
  <si>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</si>
  <si>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</si>
  <si>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</si>
  <si>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</si>
  <si>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</si>
  <si>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</si>
  <si>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</si>
  <si>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</si>
  <si>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</si>
  <si>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</si>
  <si>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</si>
  <si>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</si>
  <si>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00010302230010000110</t>
  </si>
  <si>
    <t>00010302231010000110</t>
  </si>
  <si>
    <t>00010302240010000110</t>
  </si>
  <si>
    <t>00010302241010000110</t>
  </si>
  <si>
    <t>00010302250010000110</t>
  </si>
  <si>
    <t>00010302251010000110</t>
  </si>
  <si>
    <t>00010302260010000110</t>
  </si>
  <si>
    <t>00010302261010000110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</si>
  <si>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</si>
  <si>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</si>
  <si>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</si>
  <si>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</si>
  <si>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</si>
  <si>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</si>
  <si>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</si>
  <si>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</si>
  <si>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</si>
  <si>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</si>
  <si>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</si>
  <si>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</si>
  <si>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</si>
  <si>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</si>
  <si>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</si>
  <si>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</si>
  <si>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</si>
  <si>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</si>
  <si>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</si>
  <si>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</si>
  <si>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</si>
  <si>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</si>
  <si>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</si>
  <si>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</si>
  <si>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</si>
  <si>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</si>
  <si>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</si>
  <si>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</si>
  <si>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</si>
  <si>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</si>
  <si>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</si>
  <si>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</si>
  <si>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</si>
  <si>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</si>
  <si>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</si>
  <si>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</si>
  <si>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</si>
  <si>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</si>
  <si>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</si>
  <si>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</si>
  <si>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</si>
  <si>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</si>
  <si>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</si>
  <si>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</si>
  <si>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</si>
  <si>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</si>
  <si>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</si>
  <si>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</si>
  <si>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</si>
  <si>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</si>
  <si>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</si>
  <si>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</si>
  <si>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</si>
  <si>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</si>
  <si>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</si>
  <si>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</si>
  <si>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</si>
  <si>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</si>
  <si>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</si>
  <si>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</si>
  <si>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</si>
  <si>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</si>
  <si>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00010807131010000110</t>
  </si>
  <si>
    <t>00010807140010000110</t>
  </si>
  <si>
    <t>00010807141010000110</t>
  </si>
  <si>
    <t>00010807142010000110</t>
  </si>
  <si>
    <t>00010807150010000110</t>
  </si>
  <si>
    <t>00010807160010000110</t>
  </si>
  <si>
    <t>00010807170010000110</t>
  </si>
  <si>
    <t>00010807172010000110</t>
  </si>
  <si>
    <t>00010807173010000110</t>
  </si>
  <si>
    <t>00010807174010000110</t>
  </si>
  <si>
    <t>00010807260010000110</t>
  </si>
  <si>
    <t>00010807262010000110</t>
  </si>
  <si>
    <t>00010807280010000110</t>
  </si>
  <si>
    <t>00010807282010000110</t>
  </si>
  <si>
    <t>00010807310010000110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</si>
  <si>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</si>
  <si>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</si>
  <si>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</si>
  <si>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</si>
  <si>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</si>
  <si>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</si>
  <si>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</si>
  <si>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</si>
  <si>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</si>
  <si>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</si>
  <si>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</si>
  <si>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</si>
  <si>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</si>
  <si>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</si>
  <si>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</si>
  <si>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</si>
  <si>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</si>
  <si>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</si>
  <si>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</si>
  <si>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</si>
  <si>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</si>
  <si>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</si>
  <si>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</si>
  <si>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</si>
  <si>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</si>
  <si>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</si>
  <si>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</si>
  <si>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</si>
  <si>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00010907052040000110</t>
  </si>
  <si>
    <t>00010907053050000110</t>
  </si>
  <si>
    <t>00010911000020000110</t>
  </si>
  <si>
    <t>00010911010020000110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</si>
  <si>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</si>
  <si>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</si>
  <si>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</si>
  <si>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</si>
  <si>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</si>
  <si>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</si>
  <si>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</si>
  <si>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</si>
  <si>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</si>
  <si>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</si>
  <si>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</si>
  <si>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</si>
  <si>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</si>
  <si>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</si>
  <si>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</si>
  <si>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</si>
  <si>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</si>
  <si>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</si>
  <si>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</si>
  <si>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</si>
  <si>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</si>
  <si>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</si>
  <si>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</si>
  <si>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</si>
  <si>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</si>
  <si>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</si>
  <si>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</si>
  <si>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</si>
  <si>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</si>
  <si>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</si>
  <si>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</si>
  <si>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</si>
  <si>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</si>
  <si>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</si>
  <si>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</si>
  <si>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00011105313050000120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</si>
  <si>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</si>
  <si>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</si>
  <si>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</si>
  <si>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</si>
  <si>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</si>
  <si>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</si>
  <si>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</si>
  <si>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</si>
  <si>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</si>
  <si>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</si>
  <si>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</si>
  <si>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</si>
  <si>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</si>
  <si>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</si>
  <si>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</si>
  <si>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</si>
  <si>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</si>
  <si>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</si>
  <si>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</si>
  <si>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</si>
  <si>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</si>
  <si>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</si>
  <si>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</si>
  <si>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</si>
  <si>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</si>
  <si>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</si>
  <si>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</si>
  <si>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</si>
  <si>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</si>
  <si>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</si>
  <si>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</si>
  <si>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</si>
  <si>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</si>
  <si>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</si>
  <si>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</si>
  <si>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</si>
  <si>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</si>
  <si>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</si>
  <si>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</si>
  <si>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</si>
  <si>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</si>
  <si>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</si>
  <si>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</si>
  <si>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</si>
  <si>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</si>
  <si>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</si>
  <si>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</si>
  <si>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</si>
  <si>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</si>
  <si>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</si>
  <si>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</si>
  <si>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</si>
  <si>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</si>
  <si>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</si>
  <si>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</si>
  <si>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</si>
  <si>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</si>
  <si>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</si>
  <si>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</si>
  <si>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</si>
  <si>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</si>
  <si>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</si>
  <si>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</si>
  <si>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</si>
  <si>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</si>
  <si>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</si>
  <si>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</si>
  <si>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</si>
  <si>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</si>
  <si>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</si>
  <si>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</si>
  <si>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</si>
  <si>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</si>
  <si>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</si>
  <si>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</si>
  <si>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</si>
  <si>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</si>
  <si>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</si>
  <si>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</si>
  <si>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00011402042040000410</t>
  </si>
  <si>
    <t>00011402042040000440</t>
  </si>
  <si>
    <t>00011402043040000410</t>
  </si>
  <si>
    <t>00011402043040000440</t>
  </si>
  <si>
    <t>00011402050050000410</t>
  </si>
  <si>
    <t>00011402050050000440</t>
  </si>
  <si>
    <t>00011402050100000410</t>
  </si>
  <si>
    <t>00011402050100000440</t>
  </si>
  <si>
    <t>00011402050130000410</t>
  </si>
  <si>
    <t>00011402050130000440</t>
  </si>
  <si>
    <t>00011402052050000410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</si>
  <si>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</si>
  <si>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</si>
  <si>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</si>
  <si>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</si>
  <si>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</si>
  <si>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</si>
  <si>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</si>
  <si>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</si>
  <si>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</si>
  <si>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</si>
  <si>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</si>
  <si>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</si>
  <si>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</si>
  <si>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</si>
  <si>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</si>
  <si>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</si>
  <si>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</si>
  <si>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</si>
  <si>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</si>
  <si>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</si>
  <si>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</si>
  <si>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</si>
  <si>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</si>
  <si>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</si>
  <si>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</si>
  <si>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</si>
  <si>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</si>
  <si>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</si>
  <si>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</si>
  <si>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</si>
  <si>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</si>
  <si>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</si>
  <si>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</si>
  <si>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</si>
  <si>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</si>
  <si>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</si>
  <si>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</si>
  <si>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</si>
  <si>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</si>
  <si>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</si>
  <si>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</si>
  <si>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</si>
  <si>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</si>
  <si>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</si>
  <si>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</si>
  <si>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</si>
  <si>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</si>
  <si>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00011618050100000140</t>
  </si>
  <si>
    <t>00011618050130000140</t>
  </si>
  <si>
    <t>00011621000000000140</t>
  </si>
  <si>
    <t>00011621040040000140</t>
  </si>
  <si>
    <t>00011621050050000140</t>
  </si>
  <si>
    <t>00011621090090000140</t>
  </si>
  <si>
    <t>00011623000000000140</t>
  </si>
  <si>
    <t>00011623020020000140</t>
  </si>
  <si>
    <t>00011623021020000140</t>
  </si>
  <si>
    <t>00011623040040000140</t>
  </si>
  <si>
    <t>00011623041040000140</t>
  </si>
  <si>
    <t>00011623050100000140</t>
  </si>
  <si>
    <t>00011623050130000140</t>
  </si>
  <si>
    <t>00011623051100000140</t>
  </si>
  <si>
    <t>00011623052130000140</t>
  </si>
  <si>
    <t>00011625000000000140</t>
  </si>
  <si>
    <t>00011625010010000140</t>
  </si>
  <si>
    <t>00011625020010000140</t>
  </si>
  <si>
    <t>00011625030010000140</t>
  </si>
  <si>
    <t>00011625050010000140</t>
  </si>
  <si>
    <t>00011625060010000140</t>
  </si>
  <si>
    <t>00011625070000000140</t>
  </si>
  <si>
    <t>00011625073040000140</t>
  </si>
  <si>
    <t>00011625080000000140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</si>
  <si>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</si>
  <si>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</si>
  <si>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</si>
  <si>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</si>
  <si>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</si>
  <si>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</si>
  <si>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</si>
  <si>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</si>
  <si>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</si>
  <si>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</si>
  <si>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</si>
  <si>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00011632000090000140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</si>
  <si>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</si>
  <si>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</si>
  <si>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</si>
  <si>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</si>
  <si>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</si>
  <si>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</si>
  <si>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</si>
  <si>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</si>
  <si>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</si>
  <si>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</si>
  <si>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</si>
  <si>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</si>
  <si>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00011637040050000140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</si>
  <si>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</si>
  <si>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</si>
  <si>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</si>
  <si>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</si>
  <si>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</si>
  <si>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</si>
  <si>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</si>
  <si>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</si>
  <si>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</si>
  <si>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</si>
  <si>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</si>
  <si>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</si>
  <si>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</si>
  <si>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</si>
  <si>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</si>
  <si>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</si>
  <si>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</si>
  <si>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</si>
  <si>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</si>
  <si>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</si>
  <si>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</si>
  <si>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</si>
  <si>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</si>
  <si>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</si>
  <si>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</si>
  <si>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</si>
  <si>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</si>
  <si>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</si>
  <si>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</si>
  <si>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</si>
  <si>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</si>
  <si>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</si>
  <si>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</si>
  <si>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</si>
  <si>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</si>
  <si>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</si>
  <si>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</si>
  <si>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</si>
  <si>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</si>
  <si>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00020215001100000150</t>
  </si>
  <si>
    <t>00020215001130000150</t>
  </si>
  <si>
    <t>00020215009000000150</t>
  </si>
  <si>
    <t>00020215009020000150</t>
  </si>
  <si>
    <t>00020215010000000150</t>
  </si>
  <si>
    <t>00020215010020000150</t>
  </si>
  <si>
    <t>00020220000000000150</t>
  </si>
  <si>
    <t>00020220077000000150</t>
  </si>
  <si>
    <t>00020220077040000150</t>
  </si>
  <si>
    <t>00020220216000000150</t>
  </si>
  <si>
    <t>00020220216040000150</t>
  </si>
  <si>
    <t>00020220216050000150</t>
  </si>
  <si>
    <t>00020220216100000150</t>
  </si>
  <si>
    <t>00020220216130000150</t>
  </si>
  <si>
    <t>00020225013000000150</t>
  </si>
  <si>
    <t>00020225013020000150</t>
  </si>
  <si>
    <t>00020225027000000150</t>
  </si>
  <si>
    <t>00020225027020000150</t>
  </si>
  <si>
    <t>00020225027050000150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</si>
  <si>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</si>
  <si>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</si>
  <si>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</si>
  <si>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</si>
  <si>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</si>
  <si>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</si>
  <si>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</si>
  <si>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</si>
  <si>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</si>
  <si>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</si>
  <si>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</si>
  <si>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</si>
  <si>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</si>
  <si>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</si>
  <si>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</si>
  <si>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00020225159000000150</t>
  </si>
  <si>
    <t>00020225159050000150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</si>
  <si>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</si>
  <si>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</si>
  <si>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</si>
  <si>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</si>
  <si>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</si>
  <si>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</si>
  <si>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</si>
  <si>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</si>
  <si>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</si>
  <si>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</si>
  <si>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00020225219000000150</t>
  </si>
  <si>
    <t>00020225219020000150</t>
  </si>
  <si>
    <t>00020225228000000150</t>
  </si>
  <si>
    <t>00020225228020000150</t>
  </si>
  <si>
    <t>00020225229000000150</t>
  </si>
  <si>
    <t>00020225229020000150</t>
  </si>
  <si>
    <t>00020225232000000150</t>
  </si>
  <si>
    <t>00020225232020000150</t>
  </si>
  <si>
    <t>00020225232040000150</t>
  </si>
  <si>
    <t>00020225232050000150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</si>
  <si>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</si>
  <si>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</si>
  <si>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</si>
  <si>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</si>
  <si>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</si>
  <si>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</si>
  <si>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</si>
  <si>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</si>
  <si>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</si>
  <si>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</si>
  <si>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</si>
  <si>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</si>
  <si>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00020225497040000150</t>
  </si>
  <si>
    <t>00020225517000000150</t>
  </si>
  <si>
    <t>00020225517020000150</t>
  </si>
  <si>
    <t>00020225519000000150</t>
  </si>
  <si>
    <t>00020225519020000150</t>
  </si>
  <si>
    <t>00020225519040000150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</si>
  <si>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</si>
  <si>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</si>
  <si>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</si>
  <si>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</si>
  <si>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</si>
  <si>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</si>
  <si>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</si>
  <si>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</si>
  <si>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</si>
  <si>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</si>
  <si>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</si>
  <si>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</si>
  <si>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</si>
  <si>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</si>
  <si>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00020225674020000150</t>
  </si>
  <si>
    <t>00020227111020000150</t>
  </si>
  <si>
    <t>00020227384000000150</t>
  </si>
  <si>
    <t>00020227384020000150</t>
  </si>
  <si>
    <t>00020227567000000150</t>
  </si>
  <si>
    <t>00020227567020000150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</si>
  <si>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</si>
  <si>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</si>
  <si>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</si>
  <si>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</si>
  <si>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</si>
  <si>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</si>
  <si>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</si>
  <si>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</si>
  <si>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</si>
  <si>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</si>
  <si>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</si>
  <si>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</si>
  <si>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</si>
  <si>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</si>
  <si>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</si>
  <si>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</si>
  <si>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</si>
  <si>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</si>
  <si>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</si>
  <si>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</si>
  <si>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</si>
  <si>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</si>
  <si>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</si>
  <si>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</si>
  <si>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</si>
  <si>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</si>
  <si>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</si>
  <si>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</si>
  <si>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</si>
  <si>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</si>
  <si>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</si>
  <si>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</si>
  <si>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</si>
  <si>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</si>
  <si>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</si>
  <si>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</si>
  <si>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</si>
  <si>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</si>
  <si>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</si>
  <si>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</si>
  <si>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</si>
  <si>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</si>
  <si>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</si>
  <si>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</si>
  <si>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</si>
  <si>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00020239999000000150</t>
  </si>
  <si>
    <t>00020239999130000150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</si>
  <si>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</si>
  <si>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</si>
  <si>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</si>
  <si>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</si>
  <si>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</si>
  <si>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</si>
  <si>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</si>
  <si>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</si>
  <si>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</si>
  <si>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</si>
  <si>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</si>
  <si>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</si>
  <si>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</si>
  <si>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</si>
  <si>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</si>
  <si>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</si>
  <si>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</si>
  <si>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</si>
  <si>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</si>
  <si>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</si>
  <si>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</si>
  <si>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</si>
  <si>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</si>
  <si>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</si>
  <si>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</si>
  <si>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</si>
  <si>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</si>
  <si>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</si>
  <si>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</si>
  <si>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00020249999100000150</t>
  </si>
  <si>
    <t>00020249999130000150</t>
  </si>
  <si>
    <t>00020400000000000000</t>
  </si>
  <si>
    <t>00020402000020000150</t>
  </si>
  <si>
    <t>00020402010020000150</t>
  </si>
  <si>
    <t>00020404000040000150</t>
  </si>
  <si>
    <t>00020404010040000150</t>
  </si>
  <si>
    <t>00020404020040000150</t>
  </si>
  <si>
    <t>00020404099040000150</t>
  </si>
  <si>
    <t>00020405000050000150</t>
  </si>
  <si>
    <t>00020405000100000150</t>
  </si>
  <si>
    <t>00020405000130000150</t>
  </si>
  <si>
    <t>00020405010050000150</t>
  </si>
  <si>
    <t>00020405099050000150</t>
  </si>
  <si>
    <t>00020405099100000150</t>
  </si>
  <si>
    <t>00020405099130000150</t>
  </si>
  <si>
    <t>00020700000000000000</t>
  </si>
  <si>
    <t>00020702000020000150</t>
  </si>
  <si>
    <t>00020702030020000150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</si>
  <si>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</si>
  <si>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</si>
  <si>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</si>
  <si>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</si>
  <si>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</si>
  <si>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</si>
  <si>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</si>
  <si>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</si>
  <si>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</si>
  <si>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</si>
  <si>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</si>
  <si>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</si>
  <si>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</si>
  <si>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</si>
  <si>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</si>
  <si>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</si>
  <si>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</si>
  <si>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00021802000020000150</t>
  </si>
  <si>
    <t>00021802010020000150</t>
  </si>
  <si>
    <t>00021802020020000150</t>
  </si>
  <si>
    <t>00021802030020000150</t>
  </si>
  <si>
    <t>00021804000040000150</t>
  </si>
  <si>
    <t>00021804010040000150</t>
  </si>
  <si>
    <t>00021804030040000150</t>
  </si>
  <si>
    <t>00021805000050000150</t>
  </si>
  <si>
    <t>00021805010050000150</t>
  </si>
  <si>
    <t>00021860010050000150</t>
  </si>
  <si>
    <t>00021860010100000150</t>
  </si>
  <si>
    <t>00021900000000000000</t>
  </si>
  <si>
    <t>00021900000020000150</t>
  </si>
  <si>
    <t>00021900000040000150</t>
  </si>
  <si>
    <t>00021900000050000150</t>
  </si>
  <si>
    <t>00021900000090000150</t>
  </si>
  <si>
    <t>00021900000100000150</t>
  </si>
  <si>
    <t>00021900000130000150</t>
  </si>
  <si>
    <t>00021925018020000150</t>
  </si>
  <si>
    <t>00021925020020000150</t>
  </si>
  <si>
    <t>00021925027020000150</t>
  </si>
  <si>
    <t>00021925041020000150</t>
  </si>
  <si>
    <t>00021925042020000150</t>
  </si>
  <si>
    <t>00021925054020000150</t>
  </si>
  <si>
    <t>00021925081020000150</t>
  </si>
  <si>
    <t>00021925084020000150</t>
  </si>
  <si>
    <t>00021925086020000150</t>
  </si>
  <si>
    <t>00021925462020000150</t>
  </si>
  <si>
    <t>00021925467020000150</t>
  </si>
  <si>
    <t>00021925467100000150</t>
  </si>
  <si>
    <t>00021925467130000150</t>
  </si>
  <si>
    <t>00021925497040000150</t>
  </si>
  <si>
    <t>00021925527020000150</t>
  </si>
  <si>
    <t>00021925543020000150</t>
  </si>
  <si>
    <t>00021925555020000150</t>
  </si>
  <si>
    <t>00021925555100000150</t>
  </si>
  <si>
    <t>00021935120040000150</t>
  </si>
  <si>
    <t>00021935120050000150</t>
  </si>
  <si>
    <t>00021935134020000150</t>
  </si>
  <si>
    <t>00021935137020000150</t>
  </si>
  <si>
    <t>00021935220020000150</t>
  </si>
  <si>
    <t>00021935250020000150</t>
  </si>
  <si>
    <t>00021935260020000150</t>
  </si>
  <si>
    <t>00021935290020000150</t>
  </si>
  <si>
    <t>00021935380020000150</t>
  </si>
  <si>
    <t>00021935485020000150</t>
  </si>
  <si>
    <t>00021935485040000150</t>
  </si>
  <si>
    <t>00021935900020000150</t>
  </si>
  <si>
    <t>00021935930040000150</t>
  </si>
  <si>
    <t>00021935930050000150</t>
  </si>
  <si>
    <t>00021945161020000150</t>
  </si>
  <si>
    <t>00021945422020000150</t>
  </si>
  <si>
    <t>00021945462020000150</t>
  </si>
  <si>
    <t>00021950930090000150</t>
  </si>
  <si>
    <t>00021951360020000150</t>
  </si>
  <si>
    <t>00021951360090000150</t>
  </si>
  <si>
    <t>00021960010040000150</t>
  </si>
  <si>
    <t>00021960010050000150</t>
  </si>
  <si>
    <t>00021960010100000150</t>
  </si>
  <si>
    <t>00021960010130000150</t>
  </si>
  <si>
    <t>00021973000090000150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</si>
  <si>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</si>
  <si>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</si>
  <si>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</si>
  <si>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</si>
  <si>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</si>
  <si>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</si>
  <si>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</si>
  <si>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</si>
  <si>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</si>
  <si>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</si>
  <si>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</si>
  <si>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</si>
  <si>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</si>
  <si>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</si>
  <si>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</si>
  <si>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</si>
  <si>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</si>
  <si>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</si>
  <si>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</si>
  <si>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</si>
  <si>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</si>
  <si>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</si>
  <si>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</si>
  <si>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</si>
  <si>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</si>
  <si>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</si>
  <si>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</si>
  <si>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</si>
  <si>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</si>
  <si>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</si>
  <si>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</si>
  <si>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</si>
  <si>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</si>
  <si>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</si>
  <si>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</si>
  <si>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</si>
  <si>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</si>
  <si>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</si>
  <si>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</si>
  <si>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</si>
  <si>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</si>
  <si>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</si>
  <si>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</si>
  <si>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</si>
  <si>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</si>
  <si>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</si>
  <si>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</si>
  <si>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</si>
  <si>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</si>
  <si>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</si>
  <si>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</si>
  <si>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</si>
  <si>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</si>
  <si>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</si>
  <si>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</si>
  <si>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</si>
  <si>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</si>
  <si>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</si>
  <si>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</si>
  <si>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</si>
  <si>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</si>
  <si>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</si>
  <si>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</si>
  <si>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</si>
  <si>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</si>
  <si>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</si>
  <si>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</si>
  <si>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</si>
  <si>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</si>
  <si>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</si>
  <si>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</si>
  <si>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</si>
  <si>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</si>
  <si>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</si>
  <si>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</si>
  <si>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</si>
  <si>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</si>
  <si>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</si>
  <si>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</si>
  <si>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</si>
  <si>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</si>
  <si>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</si>
  <si>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</si>
  <si>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</si>
  <si>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</si>
  <si>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</si>
  <si>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</si>
  <si>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</si>
  <si>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</si>
  <si>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</si>
  <si>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</si>
  <si>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</si>
  <si>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</si>
  <si>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</si>
  <si>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</si>
  <si>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</si>
  <si>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</si>
  <si>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</si>
  <si>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</si>
  <si>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</si>
  <si>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</si>
  <si>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</si>
  <si>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</si>
  <si>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</si>
  <si>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</si>
  <si>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</si>
  <si>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</si>
  <si>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</si>
  <si>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</si>
  <si>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</si>
  <si>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</si>
  <si>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</si>
  <si>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</si>
  <si>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</si>
  <si>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</si>
  <si>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</si>
  <si>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</si>
  <si>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</si>
  <si>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</si>
  <si>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</si>
  <si>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</si>
  <si>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</si>
  <si>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</si>
  <si>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</si>
  <si>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</si>
  <si>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</si>
  <si>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</si>
  <si>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</si>
  <si>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</si>
  <si>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</si>
  <si>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</si>
  <si>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</si>
  <si>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</si>
  <si>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</si>
  <si>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</si>
  <si>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</si>
  <si>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</si>
  <si>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</si>
  <si>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</si>
  <si>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</si>
  <si>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</si>
  <si>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</si>
  <si>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</si>
  <si>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</si>
  <si>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</si>
  <si>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</si>
  <si>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</si>
  <si>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</si>
  <si>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</si>
  <si>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</si>
  <si>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</si>
  <si>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</si>
  <si>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</si>
  <si>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</si>
  <si>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</si>
  <si>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</si>
  <si>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</si>
  <si>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</si>
  <si>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</si>
  <si>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</si>
  <si>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</si>
  <si>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</si>
  <si>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</si>
  <si>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</si>
  <si>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</si>
  <si>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</si>
  <si>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</si>
  <si>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</si>
  <si>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</si>
  <si>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</si>
  <si>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</si>
  <si>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</si>
  <si>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</si>
  <si>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</si>
  <si>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</si>
  <si>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</si>
  <si>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</si>
  <si>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</si>
  <si>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</si>
  <si>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</si>
  <si>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</si>
  <si>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</si>
  <si>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</si>
  <si>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</si>
  <si>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</si>
  <si>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</si>
  <si>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</si>
  <si>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</si>
  <si>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</si>
  <si>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</si>
  <si>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</si>
  <si>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Исполнение государственных и муниципальных гарантий</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</si>
  <si>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</si>
  <si>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</si>
  <si>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</si>
  <si>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</si>
  <si>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</si>
  <si>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</si>
  <si>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</si>
  <si>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</si>
  <si>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</si>
  <si>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</si>
  <si>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</si>
  <si>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</si>
  <si>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</si>
  <si>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</si>
  <si>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</si>
  <si>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</si>
  <si>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</si>
  <si>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</si>
  <si>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Увеличение финансовых активов в собственности городских поселений за счет средств организаций,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</si>
  <si>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</si>
  <si>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</si>
  <si>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</si>
  <si>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</si>
  <si>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</si>
  <si>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</si>
  <si>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</si>
  <si>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</si>
  <si>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</si>
  <si>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</si>
  <si>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</si>
  <si>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</si>
  <si>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</si>
  <si>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</si>
  <si>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</si>
  <si>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</si>
  <si>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</si>
  <si>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</si>
  <si>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</si>
  <si>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</si>
  <si>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</si>
  <si>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</si>
  <si>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</si>
  <si>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</si>
  <si>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</si>
  <si>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</si>
  <si>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00001020000050000710</t>
  </si>
  <si>
    <t>00001020000050000810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</si>
  <si>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</si>
  <si>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</si>
  <si>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</si>
  <si>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</si>
  <si>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</si>
  <si>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</si>
  <si>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</si>
  <si>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</si>
  <si>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</si>
  <si>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</si>
  <si>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</si>
  <si>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</si>
  <si>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</si>
  <si>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</si>
  <si>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</si>
  <si>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</si>
  <si>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</si>
  <si>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</si>
  <si>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</si>
  <si>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00001060100040000630</t>
  </si>
  <si>
    <t>00001060400000000000</t>
  </si>
  <si>
    <t>00001060401000000000</t>
  </si>
  <si>
    <t>00001060401000000800</t>
  </si>
  <si>
    <t>00001060401050000810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</si>
  <si>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</si>
  <si>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</si>
  <si>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</si>
  <si>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</si>
  <si>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</si>
  <si>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</si>
  <si>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</si>
  <si>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</si>
  <si>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</si>
  <si>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</si>
  <si>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</si>
  <si>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</si>
  <si>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00001061000000000000</t>
  </si>
  <si>
    <t>00001061002000000500</t>
  </si>
  <si>
    <t>00001061002040000550</t>
  </si>
  <si>
    <t>00001061002130000550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</si>
  <si>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</si>
  <si>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</si>
  <si>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</si>
  <si>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</si>
  <si>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</si>
  <si>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</si>
  <si>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</si>
  <si>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</si>
  <si>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</si>
  <si>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</si>
  <si>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</si>
  <si>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</si>
  <si>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</si>
  <si>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</si>
  <si>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</si>
  <si>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</si>
  <si>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</si>
  <si>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</si>
  <si>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</si>
  <si>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</si>
  <si>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</si>
  <si>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</si>
  <si>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</si>
  <si>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</si>
  <si>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</si>
  <si>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</si>
  <si>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</si>
  <si>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Плата за выбросы загрязняющих веществ в атмосферный воздух передвижными объектами</t>
  </si>
  <si>
    <t>00011201020010000120</t>
  </si>
  <si>
    <t>Доходы от продажи квартир, находящихся в собственности сельских поселений</t>
  </si>
  <si>
    <t>00011401050100000410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</si>
  <si>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</si>
  <si>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00011402052050000440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</si>
  <si>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</si>
  <si>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00011403000000000410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</si>
  <si>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</si>
  <si>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</si>
  <si>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</si>
  <si>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00011406313100000430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</si>
  <si>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</si>
  <si>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</si>
  <si>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</si>
  <si>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00011603050010000140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</si>
  <si>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</si>
  <si>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</si>
  <si>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</si>
  <si>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00011623051050000140</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</si>
  <si>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</si>
  <si>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</si>
  <si>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</si>
  <si>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</si>
  <si>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</si>
  <si>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</si>
  <si>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</si>
  <si>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</si>
  <si>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</si>
  <si>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</si>
  <si>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</si>
  <si>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</si>
  <si>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</si>
  <si>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</si>
  <si>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</si>
  <si>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</si>
  <si>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</si>
  <si>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</si>
  <si>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</si>
  <si>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Межбюджетные трансферты, передаваемые бюджетам, за счет средств резервного фонда Правительства Российской Федерации</t>
  </si>
  <si>
    <t>00020249001000000151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</si>
  <si>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</si>
  <si>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</si>
  <si>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</si>
  <si>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</si>
  <si>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</si>
  <si>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</si>
  <si>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</si>
  <si>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</si>
  <si>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Безвозмездные поступления от государственных (муниципальных) организаций в бюджеты сельских поселений</t>
  </si>
  <si>
    <t>00020305000100000180</t>
  </si>
  <si>
    <t>Прочие безвозмездные поступления от государственных (муниципальных) организаций в бюджеты сельских поселений</t>
  </si>
  <si>
    <t>00020305099100000180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</si>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</sst>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_-* #,##0.0_р_._-;\-* #,##0.0_р_._-;_-* &quot;-&quot;?_р_._-;_-@_-"/>
    <numFmt numFmtId="184" formatCode="#,##0.0"/>
    <numFmt numFmtId="185" formatCode="_-* #,##0_р_._-;\-* #,##0_р_._-;_-* &quot;-&quot;?_р_._-;_-@_-"/>
    <numFmt numFmtId="186" formatCode="#,##0.0_р_."/>
    <numFmt numFmtId="187" formatCode="_-* #,##0.00_р_._-;\-* #,##0.00_р_._-;_-* &quot;-&quot;?_р_._-;_-@_-"/>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0.000"/>
    <numFmt numFmtId="202" formatCode="#,##0.0000"/>
    <numFmt numFmtId="203" formatCode="#,##0.00000"/>
    <numFmt numFmtId="204" formatCode="#,##0.000000"/>
    <numFmt numFmtId="205" formatCode="#,##0.0000000"/>
    <numFmt numFmtId="206" formatCode="_-* #,##0.0\ _₽_-;\-* #,##0.0\ _₽_-;_-* &quot;-&quot;?\ _₽_-;_-@_-"/>
  </numFmts>
  <fonts count="4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9" fillId="33" borderId="0" xfId="0" applyFont="1" applyFill="1" applyBorder="1" applyAlignment="1">
      <alignment horizontal="left" wrapText="1" indent="2"/>
    </xf>
    <xf numFmtId="49" fontId="11" fillId="33" borderId="10" xfId="0" applyNumberFormat="1" applyFont="1" applyFill="1" applyBorder="1" applyAlignment="1">
      <alignment horizontal="center" shrinkToFit="1"/>
    </xf>
    <xf numFmtId="183" fontId="11" fillId="33" borderId="10" xfId="0" applyNumberFormat="1" applyFont="1" applyFill="1" applyBorder="1" applyAlignment="1">
      <alignment horizontal="right" shrinkToFit="1"/>
    </xf>
    <xf numFmtId="183" fontId="9" fillId="33" borderId="10" xfId="0" applyNumberFormat="1" applyFont="1" applyFill="1" applyBorder="1" applyAlignment="1">
      <alignment horizontal="right"/>
    </xf>
    <xf numFmtId="0" fontId="7" fillId="33" borderId="0" xfId="0" applyFont="1" applyFill="1" applyAlignment="1">
      <alignment/>
    </xf>
    <xf numFmtId="0" fontId="11" fillId="33" borderId="0" xfId="0" applyFont="1" applyFill="1" applyAlignment="1">
      <alignment horizontal="center" wrapText="1"/>
    </xf>
    <xf numFmtId="49" fontId="11" fillId="33" borderId="11" xfId="0" applyNumberFormat="1" applyFont="1" applyFill="1" applyBorder="1" applyAlignment="1">
      <alignment horizontal="left" wrapText="1"/>
    </xf>
    <xf numFmtId="49" fontId="9" fillId="33" borderId="11" xfId="0" applyNumberFormat="1" applyFont="1" applyFill="1" applyBorder="1" applyAlignment="1">
      <alignment horizontal="left" wrapText="1"/>
    </xf>
    <xf numFmtId="0" fontId="11" fillId="33" borderId="0" xfId="0" applyFont="1" applyFill="1" applyAlignment="1">
      <alignment horizontal="left"/>
    </xf>
    <xf numFmtId="0" fontId="9" fillId="33" borderId="0" xfId="0" applyFont="1" applyFill="1" applyAlignment="1">
      <alignment horizontal="left"/>
    </xf>
    <xf numFmtId="0" fontId="11" fillId="33" borderId="10" xfId="0" applyFont="1" applyFill="1" applyBorder="1" applyAlignment="1">
      <alignment horizontal="center" vertical="center" wrapText="1"/>
    </xf>
    <xf numFmtId="183" fontId="11" fillId="33" borderId="10" xfId="0" applyNumberFormat="1" applyFont="1" applyFill="1" applyBorder="1" applyAlignment="1">
      <alignment horizontal="right"/>
    </xf>
    <xf numFmtId="0" fontId="11" fillId="33" borderId="0" xfId="0" applyFont="1" applyFill="1" applyAlignment="1">
      <alignment/>
    </xf>
    <xf numFmtId="49" fontId="9" fillId="33" borderId="10" xfId="0" applyNumberFormat="1" applyFont="1" applyFill="1" applyBorder="1" applyAlignment="1">
      <alignment horizontal="center" shrinkToFit="1"/>
    </xf>
    <xf numFmtId="183" fontId="9" fillId="33" borderId="10" xfId="0" applyNumberFormat="1" applyFont="1" applyFill="1" applyBorder="1" applyAlignment="1">
      <alignment horizontal="right" shrinkToFit="1"/>
    </xf>
    <xf numFmtId="0" fontId="8" fillId="33" borderId="0" xfId="0" applyFont="1" applyFill="1" applyAlignment="1">
      <alignment/>
    </xf>
    <xf numFmtId="206" fontId="11" fillId="33" borderId="10" xfId="0" applyNumberFormat="1" applyFont="1" applyFill="1" applyBorder="1" applyAlignment="1">
      <alignment horizontal="right"/>
    </xf>
    <xf numFmtId="206" fontId="9" fillId="33" borderId="10" xfId="0" applyNumberFormat="1" applyFont="1" applyFill="1" applyBorder="1" applyAlignment="1">
      <alignment horizontal="right"/>
    </xf>
    <xf numFmtId="0" fontId="7" fillId="33" borderId="0" xfId="0" applyFont="1" applyFill="1" applyAlignment="1">
      <alignment horizontal="center"/>
    </xf>
    <xf numFmtId="49" fontId="7"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xf>
    <xf numFmtId="183" fontId="11" fillId="33" borderId="12" xfId="0" applyNumberFormat="1" applyFont="1" applyFill="1" applyBorder="1" applyAlignment="1">
      <alignment horizontal="right" shrinkToFit="1"/>
    </xf>
    <xf numFmtId="183" fontId="11" fillId="33" borderId="0" xfId="0" applyNumberFormat="1" applyFont="1" applyFill="1" applyAlignment="1">
      <alignment/>
    </xf>
    <xf numFmtId="0" fontId="9" fillId="33" borderId="0" xfId="0" applyFont="1" applyFill="1" applyAlignment="1">
      <alignment/>
    </xf>
    <xf numFmtId="183" fontId="9" fillId="33" borderId="12" xfId="0" applyNumberFormat="1" applyFont="1" applyFill="1" applyBorder="1" applyAlignment="1">
      <alignment horizontal="right" shrinkToFit="1"/>
    </xf>
    <xf numFmtId="206" fontId="9" fillId="33" borderId="0" xfId="0" applyNumberFormat="1" applyFont="1" applyFill="1" applyAlignment="1">
      <alignment/>
    </xf>
    <xf numFmtId="49" fontId="9" fillId="33" borderId="0" xfId="0" applyNumberFormat="1" applyFont="1" applyFill="1" applyBorder="1" applyAlignment="1">
      <alignment horizontal="center" shrinkToFit="1"/>
    </xf>
    <xf numFmtId="183" fontId="9" fillId="33" borderId="0" xfId="0" applyNumberFormat="1" applyFont="1" applyFill="1" applyBorder="1" applyAlignment="1">
      <alignment horizontal="right" shrinkToFit="1"/>
    </xf>
    <xf numFmtId="0" fontId="7" fillId="33" borderId="0" xfId="0" applyFont="1" applyFill="1" applyAlignment="1">
      <alignment horizontal="left"/>
    </xf>
    <xf numFmtId="49" fontId="7" fillId="33" borderId="0" xfId="0" applyNumberFormat="1" applyFont="1" applyFill="1" applyAlignment="1">
      <alignment/>
    </xf>
    <xf numFmtId="0" fontId="8" fillId="33" borderId="0" xfId="0" applyFont="1" applyFill="1" applyAlignment="1">
      <alignment horizontal="left"/>
    </xf>
    <xf numFmtId="49" fontId="8" fillId="33" borderId="0" xfId="0" applyNumberFormat="1" applyFont="1" applyFill="1" applyAlignment="1">
      <alignment/>
    </xf>
    <xf numFmtId="206" fontId="11" fillId="33" borderId="0" xfId="0" applyNumberFormat="1" applyFont="1" applyFill="1" applyAlignment="1">
      <alignment/>
    </xf>
    <xf numFmtId="206" fontId="9" fillId="33" borderId="10" xfId="0" applyNumberFormat="1" applyFont="1" applyFill="1" applyBorder="1" applyAlignment="1">
      <alignment horizontal="right" shrinkToFit="1"/>
    </xf>
    <xf numFmtId="0" fontId="7" fillId="33" borderId="0" xfId="0" applyFont="1" applyFill="1" applyAlignment="1">
      <alignment horizontal="left" wrapText="1"/>
    </xf>
    <xf numFmtId="0" fontId="1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7" fillId="33" borderId="0" xfId="0"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J861"/>
  <sheetViews>
    <sheetView showGridLines="0" showZeros="0" tabSelected="1" view="pageBreakPreview" zoomScale="120" zoomScaleSheetLayoutView="120" zoomScalePageLayoutView="0" workbookViewId="0" topLeftCell="A1">
      <pane ySplit="6" topLeftCell="A657" activePane="bottomLeft" state="frozen"/>
      <selection pane="topLeft" activeCell="A1" sqref="A1"/>
      <selection pane="bottomLeft" activeCell="E710" sqref="E710"/>
    </sheetView>
  </sheetViews>
  <sheetFormatPr defaultColWidth="9.00390625" defaultRowHeight="12.75"/>
  <cols>
    <col min="1" max="1" width="52.875" style="10" customWidth="1"/>
    <col min="2" max="2" width="20.875" style="33" customWidth="1"/>
    <col min="3" max="3" width="15.75390625" style="34" customWidth="1"/>
    <col min="4" max="4" width="15.375" style="34" customWidth="1"/>
    <col min="5" max="5" width="11.625" style="16" customWidth="1"/>
    <col min="6" max="6" width="15.375" style="16" customWidth="1"/>
    <col min="7" max="7" width="12.75390625" style="16" customWidth="1"/>
    <col min="8" max="8" width="14.625" style="16" customWidth="1"/>
    <col min="9" max="9" width="12.375" style="16" bestFit="1" customWidth="1"/>
    <col min="10" max="10" width="16.75390625" style="16" customWidth="1"/>
    <col min="11" max="16384" width="9.125" style="16" customWidth="1"/>
  </cols>
  <sheetData>
    <row r="1" spans="1:7" ht="46.5" customHeight="1">
      <c r="A1" s="42" t="s">
        <v>14</v>
      </c>
      <c r="B1" s="42"/>
      <c r="C1" s="42"/>
      <c r="D1" s="42"/>
      <c r="E1" s="42"/>
      <c r="F1" s="42"/>
      <c r="G1" s="42"/>
    </row>
    <row r="2" spans="1:7" ht="16.5" customHeight="1">
      <c r="A2" s="6"/>
      <c r="B2" s="19"/>
      <c r="C2" s="19"/>
      <c r="D2" s="19"/>
      <c r="E2" s="19"/>
      <c r="F2" s="19"/>
      <c r="G2" s="19"/>
    </row>
    <row r="3" spans="1:7" ht="13.5" customHeight="1">
      <c r="A3" s="6"/>
      <c r="B3" s="19"/>
      <c r="C3" s="19"/>
      <c r="D3" s="19"/>
      <c r="F3" s="19"/>
      <c r="G3" s="19" t="s">
        <v>7</v>
      </c>
    </row>
    <row r="4" spans="1:7" ht="15.75" customHeight="1">
      <c r="A4" s="38" t="s">
        <v>1</v>
      </c>
      <c r="B4" s="39" t="s">
        <v>3</v>
      </c>
      <c r="C4" s="40" t="s">
        <v>2</v>
      </c>
      <c r="D4" s="40"/>
      <c r="E4" s="40"/>
      <c r="F4" s="40" t="s">
        <v>10</v>
      </c>
      <c r="G4" s="41"/>
    </row>
    <row r="5" spans="1:7" ht="97.5" customHeight="1">
      <c r="A5" s="38"/>
      <c r="B5" s="39"/>
      <c r="C5" s="20" t="s">
        <v>4</v>
      </c>
      <c r="D5" s="20" t="s">
        <v>0</v>
      </c>
      <c r="E5" s="20" t="s">
        <v>5</v>
      </c>
      <c r="F5" s="20" t="s">
        <v>11</v>
      </c>
      <c r="G5" s="20" t="s">
        <v>12</v>
      </c>
    </row>
    <row r="6" spans="1:7" ht="14.25" customHeight="1">
      <c r="A6" s="11">
        <v>1</v>
      </c>
      <c r="B6" s="21" t="s">
        <v>6</v>
      </c>
      <c r="C6" s="22">
        <v>3</v>
      </c>
      <c r="D6" s="22">
        <v>4</v>
      </c>
      <c r="E6" s="22">
        <v>5</v>
      </c>
      <c r="F6" s="22">
        <v>6</v>
      </c>
      <c r="G6" s="22">
        <v>7</v>
      </c>
    </row>
    <row r="7" spans="1:10" s="13" customFormat="1" ht="10.5">
      <c r="A7" s="7"/>
      <c r="B7" s="23"/>
      <c r="C7" s="12"/>
      <c r="D7" s="12"/>
      <c r="E7" s="12"/>
      <c r="F7" s="17"/>
      <c r="G7" s="12"/>
      <c r="H7" s="24"/>
      <c r="I7" s="25"/>
      <c r="J7" s="25"/>
    </row>
    <row r="8" spans="1:10" s="13" customFormat="1" ht="10.5">
      <c r="A8" s="7" t="s">
        <v>15</v>
      </c>
      <c r="B8" s="2" t="s">
        <v>1342</v>
      </c>
      <c r="C8" s="3">
        <v>79227984.93187</v>
      </c>
      <c r="D8" s="3">
        <v>34737161.88847</v>
      </c>
      <c r="E8" s="12">
        <f aca="true" t="shared" si="0" ref="E8:E76">D8/C8*100</f>
        <v>43.84456062885015</v>
      </c>
      <c r="F8" s="17">
        <v>32866496.46577</v>
      </c>
      <c r="G8" s="12">
        <f>D8/F8*100</f>
        <v>105.69170925975719</v>
      </c>
      <c r="H8" s="24"/>
      <c r="I8" s="35"/>
      <c r="J8" s="35"/>
    </row>
    <row r="9" spans="1:7" s="13" customFormat="1" ht="10.5">
      <c r="A9" s="7" t="s">
        <v>16</v>
      </c>
      <c r="B9" s="2" t="s">
        <v>675</v>
      </c>
      <c r="C9" s="3">
        <v>60217401.46655</v>
      </c>
      <c r="D9" s="3">
        <v>28862471.35971</v>
      </c>
      <c r="E9" s="12">
        <f t="shared" si="0"/>
        <v>47.93044976499482</v>
      </c>
      <c r="F9" s="17">
        <v>27805221.36518</v>
      </c>
      <c r="G9" s="12">
        <f>D9/F9*100</f>
        <v>103.8023433823619</v>
      </c>
    </row>
    <row r="10" spans="1:8" s="13" customFormat="1" ht="10.5">
      <c r="A10" s="7" t="s">
        <v>17</v>
      </c>
      <c r="B10" s="2" t="s">
        <v>676</v>
      </c>
      <c r="C10" s="3">
        <v>34169382.8844</v>
      </c>
      <c r="D10" s="3">
        <v>16453939.16486</v>
      </c>
      <c r="E10" s="12">
        <f t="shared" si="0"/>
        <v>48.15404252551494</v>
      </c>
      <c r="F10" s="17">
        <v>15765926.02082</v>
      </c>
      <c r="G10" s="12">
        <f>D10/F10*100</f>
        <v>104.36392472685354</v>
      </c>
      <c r="H10" s="35"/>
    </row>
    <row r="11" spans="1:7" s="26" customFormat="1" ht="11.25">
      <c r="A11" s="8" t="s">
        <v>18</v>
      </c>
      <c r="B11" s="14" t="s">
        <v>677</v>
      </c>
      <c r="C11" s="15">
        <v>12441472</v>
      </c>
      <c r="D11" s="15">
        <v>6589127.54871</v>
      </c>
      <c r="E11" s="4">
        <f t="shared" si="0"/>
        <v>52.96099648586598</v>
      </c>
      <c r="F11" s="18">
        <v>6463686.16554</v>
      </c>
      <c r="G11" s="4">
        <f aca="true" t="shared" si="1" ref="G11:G74">D11/F11*100</f>
        <v>101.94070968109139</v>
      </c>
    </row>
    <row r="12" spans="1:7" s="26" customFormat="1" ht="22.5">
      <c r="A12" s="8" t="s">
        <v>19</v>
      </c>
      <c r="B12" s="14" t="s">
        <v>678</v>
      </c>
      <c r="C12" s="15">
        <v>12441472</v>
      </c>
      <c r="D12" s="15">
        <v>6589127.54871</v>
      </c>
      <c r="E12" s="4">
        <f t="shared" si="0"/>
        <v>52.96099648586598</v>
      </c>
      <c r="F12" s="18">
        <v>6463686.16554</v>
      </c>
      <c r="G12" s="4">
        <f t="shared" si="1"/>
        <v>101.94070968109139</v>
      </c>
    </row>
    <row r="13" spans="1:7" s="26" customFormat="1" ht="33.75">
      <c r="A13" s="8" t="s">
        <v>20</v>
      </c>
      <c r="B13" s="14" t="s">
        <v>679</v>
      </c>
      <c r="C13" s="15">
        <v>8933555</v>
      </c>
      <c r="D13" s="15">
        <v>5011658.20757</v>
      </c>
      <c r="E13" s="4">
        <f t="shared" si="0"/>
        <v>56.09925956206683</v>
      </c>
      <c r="F13" s="18">
        <v>4492148.165100001</v>
      </c>
      <c r="G13" s="4">
        <f t="shared" si="1"/>
        <v>111.56484655840451</v>
      </c>
    </row>
    <row r="14" spans="1:7" s="26" customFormat="1" ht="33.75">
      <c r="A14" s="8" t="s">
        <v>21</v>
      </c>
      <c r="B14" s="14" t="s">
        <v>680</v>
      </c>
      <c r="C14" s="15">
        <v>3507917</v>
      </c>
      <c r="D14" s="15">
        <v>1577469.3411400001</v>
      </c>
      <c r="E14" s="4">
        <f t="shared" si="0"/>
        <v>44.96883310351984</v>
      </c>
      <c r="F14" s="18">
        <v>1971538.00044</v>
      </c>
      <c r="G14" s="4">
        <f t="shared" si="1"/>
        <v>80.0121195121751</v>
      </c>
    </row>
    <row r="15" spans="1:7" s="26" customFormat="1" ht="11.25">
      <c r="A15" s="8" t="s">
        <v>22</v>
      </c>
      <c r="B15" s="14" t="s">
        <v>681</v>
      </c>
      <c r="C15" s="15">
        <v>21727910.884400003</v>
      </c>
      <c r="D15" s="15">
        <v>9864811.61615</v>
      </c>
      <c r="E15" s="4">
        <f t="shared" si="0"/>
        <v>45.40156515108244</v>
      </c>
      <c r="F15" s="18">
        <v>9302239.85528</v>
      </c>
      <c r="G15" s="4">
        <f t="shared" si="1"/>
        <v>106.0477021622989</v>
      </c>
    </row>
    <row r="16" spans="1:7" s="26" customFormat="1" ht="45">
      <c r="A16" s="8" t="s">
        <v>23</v>
      </c>
      <c r="B16" s="14" t="s">
        <v>682</v>
      </c>
      <c r="C16" s="15">
        <v>20831832.3764</v>
      </c>
      <c r="D16" s="15">
        <v>9434170.99883</v>
      </c>
      <c r="E16" s="4">
        <f t="shared" si="0"/>
        <v>45.28728355897198</v>
      </c>
      <c r="F16" s="18">
        <v>8897244.75031</v>
      </c>
      <c r="G16" s="4">
        <f t="shared" si="1"/>
        <v>106.03474742561501</v>
      </c>
    </row>
    <row r="17" spans="1:7" s="26" customFormat="1" ht="78.75">
      <c r="A17" s="8" t="s">
        <v>24</v>
      </c>
      <c r="B17" s="14" t="s">
        <v>683</v>
      </c>
      <c r="C17" s="15">
        <v>134718.3952</v>
      </c>
      <c r="D17" s="15">
        <v>46200.782340000005</v>
      </c>
      <c r="E17" s="4">
        <f t="shared" si="0"/>
        <v>34.294338402273375</v>
      </c>
      <c r="F17" s="18">
        <v>48089.21058</v>
      </c>
      <c r="G17" s="4">
        <f t="shared" si="1"/>
        <v>96.07307290507826</v>
      </c>
    </row>
    <row r="18" spans="1:7" s="26" customFormat="1" ht="33.75">
      <c r="A18" s="8" t="s">
        <v>25</v>
      </c>
      <c r="B18" s="14" t="s">
        <v>684</v>
      </c>
      <c r="C18" s="15">
        <v>200711.0528</v>
      </c>
      <c r="D18" s="15">
        <v>112225.73887999999</v>
      </c>
      <c r="E18" s="4">
        <f t="shared" si="0"/>
        <v>55.91408012384258</v>
      </c>
      <c r="F18" s="18">
        <v>90607.63573000001</v>
      </c>
      <c r="G18" s="4">
        <f t="shared" si="1"/>
        <v>123.85903017535891</v>
      </c>
    </row>
    <row r="19" spans="1:7" s="13" customFormat="1" ht="56.25">
      <c r="A19" s="8" t="s">
        <v>26</v>
      </c>
      <c r="B19" s="14" t="s">
        <v>685</v>
      </c>
      <c r="C19" s="15">
        <v>560649.06</v>
      </c>
      <c r="D19" s="15">
        <v>272256.57606</v>
      </c>
      <c r="E19" s="4">
        <f t="shared" si="0"/>
        <v>48.56096183591211</v>
      </c>
      <c r="F19" s="18">
        <v>266298.25866</v>
      </c>
      <c r="G19" s="4">
        <f t="shared" si="1"/>
        <v>102.23746014336781</v>
      </c>
    </row>
    <row r="20" spans="1:8" s="26" customFormat="1" ht="33.75">
      <c r="A20" s="8" t="s">
        <v>27</v>
      </c>
      <c r="B20" s="14" t="s">
        <v>686</v>
      </c>
      <c r="C20" s="15">
        <v>0</v>
      </c>
      <c r="D20" s="15">
        <v>-42.47996</v>
      </c>
      <c r="E20" s="4">
        <v>0</v>
      </c>
      <c r="F20" s="18">
        <v>0</v>
      </c>
      <c r="G20" s="4" t="e">
        <f t="shared" si="1"/>
        <v>#DIV/0!</v>
      </c>
      <c r="H20" s="28"/>
    </row>
    <row r="21" spans="1:7" s="26" customFormat="1" ht="21.75">
      <c r="A21" s="7" t="s">
        <v>28</v>
      </c>
      <c r="B21" s="2" t="s">
        <v>687</v>
      </c>
      <c r="C21" s="3">
        <v>7330356.656060001</v>
      </c>
      <c r="D21" s="3">
        <v>3731426.8154</v>
      </c>
      <c r="E21" s="12">
        <f t="shared" si="0"/>
        <v>50.90375530793897</v>
      </c>
      <c r="F21" s="17">
        <v>3171146.54473</v>
      </c>
      <c r="G21" s="12">
        <f t="shared" si="1"/>
        <v>117.66806619520965</v>
      </c>
    </row>
    <row r="22" spans="1:7" s="26" customFormat="1" ht="22.5">
      <c r="A22" s="8" t="s">
        <v>29</v>
      </c>
      <c r="B22" s="14" t="s">
        <v>688</v>
      </c>
      <c r="C22" s="15">
        <v>7330356.656060001</v>
      </c>
      <c r="D22" s="15">
        <v>3731426.8154</v>
      </c>
      <c r="E22" s="4">
        <f t="shared" si="0"/>
        <v>50.90375530793897</v>
      </c>
      <c r="F22" s="18">
        <v>3171146.54473</v>
      </c>
      <c r="G22" s="4">
        <f t="shared" si="1"/>
        <v>117.66806619520965</v>
      </c>
    </row>
    <row r="23" spans="1:7" s="26" customFormat="1" ht="67.5">
      <c r="A23" s="8" t="s">
        <v>30</v>
      </c>
      <c r="B23" s="14" t="s">
        <v>689</v>
      </c>
      <c r="C23" s="15">
        <v>156796</v>
      </c>
      <c r="D23" s="15">
        <v>67430.24967</v>
      </c>
      <c r="E23" s="4">
        <f t="shared" si="0"/>
        <v>43.00508282736805</v>
      </c>
      <c r="F23" s="18">
        <v>73068.80876</v>
      </c>
      <c r="G23" s="4">
        <f t="shared" si="1"/>
        <v>92.2832201787766</v>
      </c>
    </row>
    <row r="24" spans="1:7" s="26" customFormat="1" ht="11.25">
      <c r="A24" s="8" t="s">
        <v>31</v>
      </c>
      <c r="B24" s="14" t="s">
        <v>690</v>
      </c>
      <c r="C24" s="15">
        <v>1472520</v>
      </c>
      <c r="D24" s="15">
        <v>745960.50499</v>
      </c>
      <c r="E24" s="4">
        <f t="shared" si="0"/>
        <v>50.65876898038737</v>
      </c>
      <c r="F24" s="18">
        <v>869858.06938</v>
      </c>
      <c r="G24" s="4">
        <f t="shared" si="1"/>
        <v>85.75657699211675</v>
      </c>
    </row>
    <row r="25" spans="1:7" s="26" customFormat="1" ht="22.5">
      <c r="A25" s="8" t="s">
        <v>32</v>
      </c>
      <c r="B25" s="14" t="s">
        <v>691</v>
      </c>
      <c r="C25" s="15">
        <v>210</v>
      </c>
      <c r="D25" s="15">
        <v>94.743</v>
      </c>
      <c r="E25" s="4">
        <f t="shared" si="0"/>
        <v>45.11571428571428</v>
      </c>
      <c r="F25" s="18">
        <v>94.74555000000001</v>
      </c>
      <c r="G25" s="4">
        <f t="shared" si="1"/>
        <v>99.99730858071962</v>
      </c>
    </row>
    <row r="26" spans="1:7" s="26" customFormat="1" ht="78.75">
      <c r="A26" s="8" t="s">
        <v>33</v>
      </c>
      <c r="B26" s="14" t="s">
        <v>692</v>
      </c>
      <c r="C26" s="15">
        <v>0</v>
      </c>
      <c r="D26" s="15">
        <v>2207.039</v>
      </c>
      <c r="E26" s="4">
        <v>0</v>
      </c>
      <c r="F26" s="18">
        <v>-21489.827980000002</v>
      </c>
      <c r="G26" s="4">
        <v>0</v>
      </c>
    </row>
    <row r="27" spans="1:7" s="26" customFormat="1" ht="90">
      <c r="A27" s="8" t="s">
        <v>34</v>
      </c>
      <c r="B27" s="14" t="s">
        <v>693</v>
      </c>
      <c r="C27" s="15">
        <v>1205929.7</v>
      </c>
      <c r="D27" s="15">
        <v>538367.9387</v>
      </c>
      <c r="E27" s="4">
        <f t="shared" si="0"/>
        <v>44.64339328403638</v>
      </c>
      <c r="F27" s="18">
        <v>268456.83554</v>
      </c>
      <c r="G27" s="4" t="s">
        <v>13</v>
      </c>
    </row>
    <row r="28" spans="1:7" s="26" customFormat="1" ht="101.25">
      <c r="A28" s="8" t="s">
        <v>35</v>
      </c>
      <c r="B28" s="14" t="s">
        <v>694</v>
      </c>
      <c r="C28" s="15">
        <v>797250</v>
      </c>
      <c r="D28" s="15">
        <v>345070.17966</v>
      </c>
      <c r="E28" s="4">
        <f t="shared" si="0"/>
        <v>43.282556244590786</v>
      </c>
      <c r="F28" s="18">
        <v>268456.83554</v>
      </c>
      <c r="G28" s="4">
        <f t="shared" si="1"/>
        <v>128.53842181589178</v>
      </c>
    </row>
    <row r="29" spans="1:7" s="26" customFormat="1" ht="135">
      <c r="A29" s="8" t="s">
        <v>36</v>
      </c>
      <c r="B29" s="14" t="s">
        <v>695</v>
      </c>
      <c r="C29" s="15">
        <v>408679.7</v>
      </c>
      <c r="D29" s="15">
        <v>193297.75904</v>
      </c>
      <c r="E29" s="4">
        <f t="shared" si="0"/>
        <v>47.298106326299056</v>
      </c>
      <c r="F29" s="18">
        <v>0</v>
      </c>
      <c r="G29" s="4" t="e">
        <f t="shared" si="1"/>
        <v>#DIV/0!</v>
      </c>
    </row>
    <row r="30" spans="1:7" s="26" customFormat="1" ht="45">
      <c r="A30" s="8" t="s">
        <v>37</v>
      </c>
      <c r="B30" s="14" t="s">
        <v>696</v>
      </c>
      <c r="C30" s="15">
        <v>1636016.7031500002</v>
      </c>
      <c r="D30" s="15">
        <v>1081741.05039</v>
      </c>
      <c r="E30" s="4">
        <f t="shared" si="0"/>
        <v>66.12041602675613</v>
      </c>
      <c r="F30" s="18">
        <v>862005.33968</v>
      </c>
      <c r="G30" s="4">
        <f t="shared" si="1"/>
        <v>125.4912238468931</v>
      </c>
    </row>
    <row r="31" spans="1:7" s="26" customFormat="1" ht="67.5">
      <c r="A31" s="8" t="s">
        <v>38</v>
      </c>
      <c r="B31" s="14" t="s">
        <v>697</v>
      </c>
      <c r="C31" s="15">
        <v>1636016.7031500002</v>
      </c>
      <c r="D31" s="15">
        <v>1081741.05039</v>
      </c>
      <c r="E31" s="4">
        <f t="shared" si="0"/>
        <v>66.12041602675613</v>
      </c>
      <c r="F31" s="18">
        <v>0</v>
      </c>
      <c r="G31" s="4" t="e">
        <f t="shared" si="1"/>
        <v>#DIV/0!</v>
      </c>
    </row>
    <row r="32" spans="1:7" s="26" customFormat="1" ht="56.25">
      <c r="A32" s="8" t="s">
        <v>39</v>
      </c>
      <c r="B32" s="14" t="s">
        <v>698</v>
      </c>
      <c r="C32" s="15">
        <v>13407.78269</v>
      </c>
      <c r="D32" s="15">
        <v>8207.277759999999</v>
      </c>
      <c r="E32" s="4">
        <f t="shared" si="0"/>
        <v>61.21278924158935</v>
      </c>
      <c r="F32" s="18">
        <v>6534.72104</v>
      </c>
      <c r="G32" s="4">
        <f t="shared" si="1"/>
        <v>125.59492149338938</v>
      </c>
    </row>
    <row r="33" spans="1:7" s="26" customFormat="1" ht="78.75">
      <c r="A33" s="8" t="s">
        <v>40</v>
      </c>
      <c r="B33" s="14" t="s">
        <v>699</v>
      </c>
      <c r="C33" s="15">
        <v>13407.78269</v>
      </c>
      <c r="D33" s="15">
        <v>8207.277759999999</v>
      </c>
      <c r="E33" s="4">
        <f t="shared" si="0"/>
        <v>61.21278924158935</v>
      </c>
      <c r="F33" s="18">
        <v>0</v>
      </c>
      <c r="G33" s="4" t="e">
        <f t="shared" si="1"/>
        <v>#DIV/0!</v>
      </c>
    </row>
    <row r="34" spans="1:7" s="26" customFormat="1" ht="45">
      <c r="A34" s="8" t="s">
        <v>41</v>
      </c>
      <c r="B34" s="14" t="s">
        <v>700</v>
      </c>
      <c r="C34" s="15">
        <v>3160320.10694</v>
      </c>
      <c r="D34" s="15">
        <v>1499009.20426</v>
      </c>
      <c r="E34" s="4">
        <f t="shared" si="0"/>
        <v>47.43219526934014</v>
      </c>
      <c r="F34" s="18">
        <v>1299593.54722</v>
      </c>
      <c r="G34" s="4">
        <f t="shared" si="1"/>
        <v>115.34446346448672</v>
      </c>
    </row>
    <row r="35" spans="1:7" s="26" customFormat="1" ht="67.5">
      <c r="A35" s="8" t="s">
        <v>42</v>
      </c>
      <c r="B35" s="14" t="s">
        <v>701</v>
      </c>
      <c r="C35" s="15">
        <v>3160320.10694</v>
      </c>
      <c r="D35" s="15">
        <v>1499009.20426</v>
      </c>
      <c r="E35" s="4">
        <f t="shared" si="0"/>
        <v>47.43219526934014</v>
      </c>
      <c r="F35" s="18">
        <v>0</v>
      </c>
      <c r="G35" s="4" t="e">
        <f t="shared" si="1"/>
        <v>#DIV/0!</v>
      </c>
    </row>
    <row r="36" spans="1:7" s="26" customFormat="1" ht="45">
      <c r="A36" s="8" t="s">
        <v>43</v>
      </c>
      <c r="B36" s="14" t="s">
        <v>702</v>
      </c>
      <c r="C36" s="15">
        <v>-305399.63672</v>
      </c>
      <c r="D36" s="15">
        <v>-206047.35487</v>
      </c>
      <c r="E36" s="4">
        <f t="shared" si="0"/>
        <v>67.46810738969893</v>
      </c>
      <c r="F36" s="18">
        <v>-179099.13696</v>
      </c>
      <c r="G36" s="4">
        <f t="shared" si="1"/>
        <v>115.04653700035338</v>
      </c>
    </row>
    <row r="37" spans="1:7" s="13" customFormat="1" ht="67.5">
      <c r="A37" s="8" t="s">
        <v>44</v>
      </c>
      <c r="B37" s="14" t="s">
        <v>703</v>
      </c>
      <c r="C37" s="15">
        <v>-305399.63672</v>
      </c>
      <c r="D37" s="15">
        <v>-206047.35487</v>
      </c>
      <c r="E37" s="4">
        <f t="shared" si="0"/>
        <v>67.46810738969893</v>
      </c>
      <c r="F37" s="18">
        <v>0</v>
      </c>
      <c r="G37" s="4" t="e">
        <f t="shared" si="1"/>
        <v>#DIV/0!</v>
      </c>
    </row>
    <row r="38" spans="1:7" s="26" customFormat="1" ht="22.5">
      <c r="A38" s="8" t="s">
        <v>45</v>
      </c>
      <c r="B38" s="14" t="s">
        <v>704</v>
      </c>
      <c r="C38" s="15">
        <v>-9444</v>
      </c>
      <c r="D38" s="15">
        <v>-5543.8375</v>
      </c>
      <c r="E38" s="4">
        <f t="shared" si="0"/>
        <v>58.702218339686574</v>
      </c>
      <c r="F38" s="18">
        <v>-7876.5575</v>
      </c>
      <c r="G38" s="4">
        <f t="shared" si="1"/>
        <v>70.38401611363847</v>
      </c>
    </row>
    <row r="39" spans="1:7" s="26" customFormat="1" ht="11.25">
      <c r="A39" s="7" t="s">
        <v>46</v>
      </c>
      <c r="B39" s="2" t="s">
        <v>705</v>
      </c>
      <c r="C39" s="3">
        <v>3560925.98977</v>
      </c>
      <c r="D39" s="3">
        <v>2062492.27015</v>
      </c>
      <c r="E39" s="12">
        <f t="shared" si="0"/>
        <v>57.92011055762538</v>
      </c>
      <c r="F39" s="17">
        <v>1880302.6653699998</v>
      </c>
      <c r="G39" s="12">
        <f t="shared" si="1"/>
        <v>109.68937651025186</v>
      </c>
    </row>
    <row r="40" spans="1:7" s="26" customFormat="1" ht="22.5">
      <c r="A40" s="8" t="s">
        <v>47</v>
      </c>
      <c r="B40" s="14" t="s">
        <v>706</v>
      </c>
      <c r="C40" s="15">
        <v>2818638</v>
      </c>
      <c r="D40" s="15">
        <v>1676120.23305</v>
      </c>
      <c r="E40" s="4">
        <f t="shared" si="0"/>
        <v>59.46560832040155</v>
      </c>
      <c r="F40" s="18">
        <v>1489367.46798</v>
      </c>
      <c r="G40" s="4">
        <f t="shared" si="1"/>
        <v>112.53906568291632</v>
      </c>
    </row>
    <row r="41" spans="1:7" s="26" customFormat="1" ht="22.5">
      <c r="A41" s="8" t="s">
        <v>48</v>
      </c>
      <c r="B41" s="14" t="s">
        <v>707</v>
      </c>
      <c r="C41" s="15">
        <v>1899035</v>
      </c>
      <c r="D41" s="15">
        <v>1164169.39584</v>
      </c>
      <c r="E41" s="4">
        <f t="shared" si="0"/>
        <v>61.30320904248736</v>
      </c>
      <c r="F41" s="18">
        <v>1020775.0397000001</v>
      </c>
      <c r="G41" s="4">
        <f t="shared" si="1"/>
        <v>114.04759624433436</v>
      </c>
    </row>
    <row r="42" spans="1:7" s="26" customFormat="1" ht="22.5">
      <c r="A42" s="8" t="s">
        <v>48</v>
      </c>
      <c r="B42" s="14" t="s">
        <v>708</v>
      </c>
      <c r="C42" s="15">
        <v>1898245</v>
      </c>
      <c r="D42" s="15">
        <v>1164053.35494</v>
      </c>
      <c r="E42" s="4">
        <f t="shared" si="0"/>
        <v>61.32260877494738</v>
      </c>
      <c r="F42" s="18">
        <v>1020425.90718</v>
      </c>
      <c r="G42" s="4">
        <f t="shared" si="1"/>
        <v>114.07524512553017</v>
      </c>
    </row>
    <row r="43" spans="1:7" s="26" customFormat="1" ht="33.75">
      <c r="A43" s="8" t="s">
        <v>49</v>
      </c>
      <c r="B43" s="14" t="s">
        <v>709</v>
      </c>
      <c r="C43" s="15">
        <v>790</v>
      </c>
      <c r="D43" s="15">
        <v>116.0409</v>
      </c>
      <c r="E43" s="4">
        <f t="shared" si="0"/>
        <v>14.688721518987341</v>
      </c>
      <c r="F43" s="18">
        <v>349.13252</v>
      </c>
      <c r="G43" s="4">
        <f t="shared" si="1"/>
        <v>33.236921040755526</v>
      </c>
    </row>
    <row r="44" spans="1:7" s="26" customFormat="1" ht="22.5">
      <c r="A44" s="8" t="s">
        <v>50</v>
      </c>
      <c r="B44" s="14" t="s">
        <v>710</v>
      </c>
      <c r="C44" s="15">
        <v>922721</v>
      </c>
      <c r="D44" s="15">
        <v>511768.97958</v>
      </c>
      <c r="E44" s="4">
        <f t="shared" si="0"/>
        <v>55.46302507258424</v>
      </c>
      <c r="F44" s="18">
        <v>469905.46226</v>
      </c>
      <c r="G44" s="4">
        <f t="shared" si="1"/>
        <v>108.90892332229089</v>
      </c>
    </row>
    <row r="45" spans="1:7" s="26" customFormat="1" ht="45">
      <c r="A45" s="8" t="s">
        <v>51</v>
      </c>
      <c r="B45" s="14" t="s">
        <v>711</v>
      </c>
      <c r="C45" s="15">
        <v>922644</v>
      </c>
      <c r="D45" s="15">
        <v>511735.68165</v>
      </c>
      <c r="E45" s="4">
        <f t="shared" si="0"/>
        <v>55.464044815768595</v>
      </c>
      <c r="F45" s="18">
        <v>469870.65608999995</v>
      </c>
      <c r="G45" s="4">
        <f t="shared" si="1"/>
        <v>108.90990425075218</v>
      </c>
    </row>
    <row r="46" spans="1:7" s="26" customFormat="1" ht="33.75">
      <c r="A46" s="8" t="s">
        <v>52</v>
      </c>
      <c r="B46" s="14" t="s">
        <v>712</v>
      </c>
      <c r="C46" s="15">
        <v>77</v>
      </c>
      <c r="D46" s="15">
        <v>33.29793</v>
      </c>
      <c r="E46" s="4">
        <f t="shared" si="0"/>
        <v>43.244064935064934</v>
      </c>
      <c r="F46" s="18">
        <v>34.80617</v>
      </c>
      <c r="G46" s="4">
        <f t="shared" si="1"/>
        <v>95.66674529257313</v>
      </c>
    </row>
    <row r="47" spans="1:7" s="26" customFormat="1" ht="22.5">
      <c r="A47" s="8" t="s">
        <v>53</v>
      </c>
      <c r="B47" s="14" t="s">
        <v>713</v>
      </c>
      <c r="C47" s="15">
        <v>-3118</v>
      </c>
      <c r="D47" s="15">
        <v>181.85763</v>
      </c>
      <c r="E47" s="4">
        <v>0</v>
      </c>
      <c r="F47" s="18">
        <v>-1313.03398</v>
      </c>
      <c r="G47" s="4">
        <v>0</v>
      </c>
    </row>
    <row r="48" spans="1:7" s="26" customFormat="1" ht="11.25">
      <c r="A48" s="8" t="s">
        <v>54</v>
      </c>
      <c r="B48" s="14" t="s">
        <v>714</v>
      </c>
      <c r="C48" s="15">
        <v>628272.43</v>
      </c>
      <c r="D48" s="15">
        <v>323976.82117</v>
      </c>
      <c r="E48" s="4">
        <f t="shared" si="0"/>
        <v>51.56629603657763</v>
      </c>
      <c r="F48" s="18">
        <v>331549.1188</v>
      </c>
      <c r="G48" s="4">
        <f t="shared" si="1"/>
        <v>97.71608573190996</v>
      </c>
    </row>
    <row r="49" spans="1:7" s="26" customFormat="1" ht="11.25">
      <c r="A49" s="8" t="s">
        <v>54</v>
      </c>
      <c r="B49" s="14" t="s">
        <v>715</v>
      </c>
      <c r="C49" s="15">
        <v>628265.43</v>
      </c>
      <c r="D49" s="15">
        <v>323902.94655</v>
      </c>
      <c r="E49" s="4">
        <f t="shared" si="0"/>
        <v>51.55511207261555</v>
      </c>
      <c r="F49" s="18">
        <v>331500.0879</v>
      </c>
      <c r="G49" s="4">
        <f t="shared" si="1"/>
        <v>97.7082535941011</v>
      </c>
    </row>
    <row r="50" spans="1:7" s="26" customFormat="1" ht="22.5">
      <c r="A50" s="8" t="s">
        <v>55</v>
      </c>
      <c r="B50" s="14" t="s">
        <v>716</v>
      </c>
      <c r="C50" s="15">
        <v>7</v>
      </c>
      <c r="D50" s="15">
        <v>73.87462</v>
      </c>
      <c r="E50" s="4" t="s">
        <v>13</v>
      </c>
      <c r="F50" s="18">
        <v>49.0309</v>
      </c>
      <c r="G50" s="4">
        <f t="shared" si="1"/>
        <v>150.66951657016287</v>
      </c>
    </row>
    <row r="51" spans="1:7" s="26" customFormat="1" ht="11.25">
      <c r="A51" s="8" t="s">
        <v>56</v>
      </c>
      <c r="B51" s="14" t="s">
        <v>717</v>
      </c>
      <c r="C51" s="15">
        <v>18767.23977</v>
      </c>
      <c r="D51" s="15">
        <v>13749.23068</v>
      </c>
      <c r="E51" s="4">
        <f t="shared" si="0"/>
        <v>73.26186934521166</v>
      </c>
      <c r="F51" s="18">
        <v>14171.6994</v>
      </c>
      <c r="G51" s="4">
        <f t="shared" si="1"/>
        <v>97.01892689030646</v>
      </c>
    </row>
    <row r="52" spans="1:7" s="26" customFormat="1" ht="11.25">
      <c r="A52" s="8" t="s">
        <v>56</v>
      </c>
      <c r="B52" s="14" t="s">
        <v>718</v>
      </c>
      <c r="C52" s="15">
        <v>18767.23977</v>
      </c>
      <c r="D52" s="15">
        <v>13748.73964</v>
      </c>
      <c r="E52" s="4">
        <f t="shared" si="0"/>
        <v>73.25925287094043</v>
      </c>
      <c r="F52" s="18">
        <v>14171.62329</v>
      </c>
      <c r="G52" s="4">
        <f t="shared" si="1"/>
        <v>97.01598298694265</v>
      </c>
    </row>
    <row r="53" spans="1:7" s="26" customFormat="1" ht="22.5">
      <c r="A53" s="8" t="s">
        <v>57</v>
      </c>
      <c r="B53" s="14" t="s">
        <v>719</v>
      </c>
      <c r="C53" s="15">
        <v>0</v>
      </c>
      <c r="D53" s="15">
        <v>0.49104000000000003</v>
      </c>
      <c r="E53" s="4">
        <v>0</v>
      </c>
      <c r="F53" s="18">
        <v>0.07611</v>
      </c>
      <c r="G53" s="4" t="s">
        <v>13</v>
      </c>
    </row>
    <row r="54" spans="1:7" s="26" customFormat="1" ht="22.5">
      <c r="A54" s="8" t="s">
        <v>58</v>
      </c>
      <c r="B54" s="14" t="s">
        <v>720</v>
      </c>
      <c r="C54" s="15">
        <v>95248.32</v>
      </c>
      <c r="D54" s="15">
        <v>48645.98525</v>
      </c>
      <c r="E54" s="4">
        <f t="shared" si="0"/>
        <v>51.0728013365485</v>
      </c>
      <c r="F54" s="18">
        <v>45214.37919</v>
      </c>
      <c r="G54" s="4">
        <f t="shared" si="1"/>
        <v>107.58963436295275</v>
      </c>
    </row>
    <row r="55" spans="1:7" s="13" customFormat="1" ht="22.5">
      <c r="A55" s="8" t="s">
        <v>59</v>
      </c>
      <c r="B55" s="14" t="s">
        <v>721</v>
      </c>
      <c r="C55" s="15">
        <v>72067.72</v>
      </c>
      <c r="D55" s="15">
        <v>36704.54439</v>
      </c>
      <c r="E55" s="4">
        <f t="shared" si="0"/>
        <v>50.930630787265095</v>
      </c>
      <c r="F55" s="18">
        <v>32963.65531</v>
      </c>
      <c r="G55" s="4">
        <f t="shared" si="1"/>
        <v>111.3485262626962</v>
      </c>
    </row>
    <row r="56" spans="1:7" s="26" customFormat="1" ht="22.5">
      <c r="A56" s="8" t="s">
        <v>60</v>
      </c>
      <c r="B56" s="14" t="s">
        <v>722</v>
      </c>
      <c r="C56" s="15">
        <v>23180.6</v>
      </c>
      <c r="D56" s="15">
        <v>11941.440859999999</v>
      </c>
      <c r="E56" s="4">
        <f t="shared" si="0"/>
        <v>51.51480487994271</v>
      </c>
      <c r="F56" s="18">
        <v>12250.723880000001</v>
      </c>
      <c r="G56" s="4">
        <f t="shared" si="1"/>
        <v>97.47538983794317</v>
      </c>
    </row>
    <row r="57" spans="1:7" s="26" customFormat="1" ht="11.25">
      <c r="A57" s="7" t="s">
        <v>61</v>
      </c>
      <c r="B57" s="2" t="s">
        <v>723</v>
      </c>
      <c r="C57" s="3">
        <v>10086217.496299999</v>
      </c>
      <c r="D57" s="3">
        <v>4495229.66364</v>
      </c>
      <c r="E57" s="12">
        <f t="shared" si="0"/>
        <v>44.568042135607506</v>
      </c>
      <c r="F57" s="17">
        <v>4821627.23235</v>
      </c>
      <c r="G57" s="12">
        <f t="shared" si="1"/>
        <v>93.23055157561572</v>
      </c>
    </row>
    <row r="58" spans="1:7" s="26" customFormat="1" ht="11.25">
      <c r="A58" s="8" t="s">
        <v>62</v>
      </c>
      <c r="B58" s="14" t="s">
        <v>724</v>
      </c>
      <c r="C58" s="15">
        <v>418288.2</v>
      </c>
      <c r="D58" s="15">
        <v>46118.71802</v>
      </c>
      <c r="E58" s="4">
        <f t="shared" si="0"/>
        <v>11.025584278973206</v>
      </c>
      <c r="F58" s="18">
        <v>38846.94029</v>
      </c>
      <c r="G58" s="4">
        <f t="shared" si="1"/>
        <v>118.71904885098996</v>
      </c>
    </row>
    <row r="59" spans="1:7" s="26" customFormat="1" ht="33.75">
      <c r="A59" s="8" t="s">
        <v>63</v>
      </c>
      <c r="B59" s="14" t="s">
        <v>725</v>
      </c>
      <c r="C59" s="15">
        <v>257082</v>
      </c>
      <c r="D59" s="15">
        <v>28731.44294</v>
      </c>
      <c r="E59" s="4">
        <f t="shared" si="0"/>
        <v>11.175983903968383</v>
      </c>
      <c r="F59" s="18">
        <v>22418.32329</v>
      </c>
      <c r="G59" s="4">
        <f t="shared" si="1"/>
        <v>128.16053443575797</v>
      </c>
    </row>
    <row r="60" spans="1:7" s="26" customFormat="1" ht="33.75">
      <c r="A60" s="8" t="s">
        <v>64</v>
      </c>
      <c r="B60" s="14" t="s">
        <v>726</v>
      </c>
      <c r="C60" s="15">
        <v>83450</v>
      </c>
      <c r="D60" s="15">
        <v>9894.42886</v>
      </c>
      <c r="E60" s="4">
        <f t="shared" si="0"/>
        <v>11.856715230677052</v>
      </c>
      <c r="F60" s="18">
        <v>8801.45659</v>
      </c>
      <c r="G60" s="4">
        <f t="shared" si="1"/>
        <v>112.41808397080328</v>
      </c>
    </row>
    <row r="61" spans="1:7" s="26" customFormat="1" ht="33.75">
      <c r="A61" s="8" t="s">
        <v>65</v>
      </c>
      <c r="B61" s="14" t="s">
        <v>727</v>
      </c>
      <c r="C61" s="15">
        <v>77756.2</v>
      </c>
      <c r="D61" s="15">
        <v>7492.846219999999</v>
      </c>
      <c r="E61" s="4">
        <f t="shared" si="0"/>
        <v>9.636332819762282</v>
      </c>
      <c r="F61" s="18">
        <v>7627.16041</v>
      </c>
      <c r="G61" s="4">
        <f t="shared" si="1"/>
        <v>98.23900137430044</v>
      </c>
    </row>
    <row r="62" spans="1:7" s="26" customFormat="1" ht="11.25">
      <c r="A62" s="8" t="s">
        <v>66</v>
      </c>
      <c r="B62" s="14" t="s">
        <v>728</v>
      </c>
      <c r="C62" s="15">
        <v>6681303</v>
      </c>
      <c r="D62" s="15">
        <v>3445959.75044</v>
      </c>
      <c r="E62" s="4">
        <f t="shared" si="0"/>
        <v>51.57616336873212</v>
      </c>
      <c r="F62" s="18">
        <v>3872460.2538400004</v>
      </c>
      <c r="G62" s="4">
        <f t="shared" si="1"/>
        <v>88.98631682592288</v>
      </c>
    </row>
    <row r="63" spans="1:7" s="26" customFormat="1" ht="22.5">
      <c r="A63" s="8" t="s">
        <v>67</v>
      </c>
      <c r="B63" s="14" t="s">
        <v>729</v>
      </c>
      <c r="C63" s="15">
        <v>6013173</v>
      </c>
      <c r="D63" s="15">
        <v>3063176.9368499997</v>
      </c>
      <c r="E63" s="4">
        <f t="shared" si="0"/>
        <v>50.94110774544487</v>
      </c>
      <c r="F63" s="18">
        <v>3501057.81048</v>
      </c>
      <c r="G63" s="4">
        <f t="shared" si="1"/>
        <v>87.49289793732466</v>
      </c>
    </row>
    <row r="64" spans="1:7" s="26" customFormat="1" ht="22.5">
      <c r="A64" s="8" t="s">
        <v>68</v>
      </c>
      <c r="B64" s="14" t="s">
        <v>730</v>
      </c>
      <c r="C64" s="15">
        <v>668130</v>
      </c>
      <c r="D64" s="15">
        <v>382782.81359</v>
      </c>
      <c r="E64" s="4">
        <f t="shared" si="0"/>
        <v>57.29166682980856</v>
      </c>
      <c r="F64" s="18">
        <v>371402.44336000003</v>
      </c>
      <c r="G64" s="4">
        <f t="shared" si="1"/>
        <v>103.06416137897321</v>
      </c>
    </row>
    <row r="65" spans="1:7" s="26" customFormat="1" ht="11.25">
      <c r="A65" s="8" t="s">
        <v>69</v>
      </c>
      <c r="B65" s="14" t="s">
        <v>731</v>
      </c>
      <c r="C65" s="15">
        <v>1250800</v>
      </c>
      <c r="D65" s="15">
        <v>279679.27793</v>
      </c>
      <c r="E65" s="4">
        <f t="shared" si="0"/>
        <v>22.360031814039015</v>
      </c>
      <c r="F65" s="18">
        <v>246518.08081</v>
      </c>
      <c r="G65" s="4">
        <f t="shared" si="1"/>
        <v>113.45183161050099</v>
      </c>
    </row>
    <row r="66" spans="1:7" s="26" customFormat="1" ht="11.25">
      <c r="A66" s="8" t="s">
        <v>70</v>
      </c>
      <c r="B66" s="14" t="s">
        <v>732</v>
      </c>
      <c r="C66" s="15">
        <v>184641</v>
      </c>
      <c r="D66" s="15">
        <v>111338.77855</v>
      </c>
      <c r="E66" s="4">
        <f t="shared" si="0"/>
        <v>60.300138403713156</v>
      </c>
      <c r="F66" s="18">
        <v>102159.31703</v>
      </c>
      <c r="G66" s="4">
        <f t="shared" si="1"/>
        <v>108.9854374391563</v>
      </c>
    </row>
    <row r="67" spans="1:7" s="26" customFormat="1" ht="11.25">
      <c r="A67" s="8" t="s">
        <v>71</v>
      </c>
      <c r="B67" s="14" t="s">
        <v>733</v>
      </c>
      <c r="C67" s="15">
        <v>1066159</v>
      </c>
      <c r="D67" s="15">
        <v>168340.49938</v>
      </c>
      <c r="E67" s="4">
        <f t="shared" si="0"/>
        <v>15.789436601857695</v>
      </c>
      <c r="F67" s="18">
        <v>144358.76378</v>
      </c>
      <c r="G67" s="4">
        <f t="shared" si="1"/>
        <v>116.61259418690209</v>
      </c>
    </row>
    <row r="68" spans="1:7" s="26" customFormat="1" ht="11.25">
      <c r="A68" s="8" t="s">
        <v>72</v>
      </c>
      <c r="B68" s="14" t="s">
        <v>734</v>
      </c>
      <c r="C68" s="15">
        <v>3876</v>
      </c>
      <c r="D68" s="15">
        <v>1666</v>
      </c>
      <c r="E68" s="4">
        <f t="shared" si="0"/>
        <v>42.98245614035088</v>
      </c>
      <c r="F68" s="18">
        <v>1535</v>
      </c>
      <c r="G68" s="4">
        <f t="shared" si="1"/>
        <v>108.5342019543974</v>
      </c>
    </row>
    <row r="69" spans="1:7" s="26" customFormat="1" ht="11.25">
      <c r="A69" s="8" t="s">
        <v>73</v>
      </c>
      <c r="B69" s="14" t="s">
        <v>735</v>
      </c>
      <c r="C69" s="15">
        <v>1731950.2963</v>
      </c>
      <c r="D69" s="15">
        <v>721805.91725</v>
      </c>
      <c r="E69" s="4">
        <f t="shared" si="0"/>
        <v>41.67590252399324</v>
      </c>
      <c r="F69" s="18">
        <v>662266.9574099999</v>
      </c>
      <c r="G69" s="4">
        <f t="shared" si="1"/>
        <v>108.99017521164663</v>
      </c>
    </row>
    <row r="70" spans="1:7" s="26" customFormat="1" ht="11.25">
      <c r="A70" s="8" t="s">
        <v>74</v>
      </c>
      <c r="B70" s="14" t="s">
        <v>736</v>
      </c>
      <c r="C70" s="15">
        <v>1093786.1663</v>
      </c>
      <c r="D70" s="15">
        <v>610274.9962899999</v>
      </c>
      <c r="E70" s="4">
        <f t="shared" si="0"/>
        <v>55.79472616246417</v>
      </c>
      <c r="F70" s="18">
        <v>570560.60094</v>
      </c>
      <c r="G70" s="4">
        <f t="shared" si="1"/>
        <v>106.9605919659665</v>
      </c>
    </row>
    <row r="71" spans="1:7" s="26" customFormat="1" ht="22.5">
      <c r="A71" s="8" t="s">
        <v>75</v>
      </c>
      <c r="B71" s="14" t="s">
        <v>737</v>
      </c>
      <c r="C71" s="15">
        <v>575980.5212999999</v>
      </c>
      <c r="D71" s="15">
        <v>304781.934</v>
      </c>
      <c r="E71" s="4">
        <f t="shared" si="0"/>
        <v>52.91531965561976</v>
      </c>
      <c r="F71" s="18">
        <v>281160.75692</v>
      </c>
      <c r="G71" s="4">
        <f t="shared" si="1"/>
        <v>108.40130654745714</v>
      </c>
    </row>
    <row r="72" spans="1:7" s="26" customFormat="1" ht="22.5">
      <c r="A72" s="8" t="s">
        <v>76</v>
      </c>
      <c r="B72" s="14" t="s">
        <v>738</v>
      </c>
      <c r="C72" s="15">
        <v>295701.345</v>
      </c>
      <c r="D72" s="15">
        <v>178197.85179</v>
      </c>
      <c r="E72" s="4">
        <f t="shared" si="0"/>
        <v>60.26278026905829</v>
      </c>
      <c r="F72" s="18">
        <v>163753.67635</v>
      </c>
      <c r="G72" s="4">
        <f t="shared" si="1"/>
        <v>108.82067246485974</v>
      </c>
    </row>
    <row r="73" spans="1:7" s="13" customFormat="1" ht="22.5">
      <c r="A73" s="8" t="s">
        <v>77</v>
      </c>
      <c r="B73" s="14" t="s">
        <v>739</v>
      </c>
      <c r="C73" s="15">
        <v>222104.3</v>
      </c>
      <c r="D73" s="15">
        <v>127295.2105</v>
      </c>
      <c r="E73" s="4">
        <f t="shared" si="0"/>
        <v>57.313258005360545</v>
      </c>
      <c r="F73" s="18">
        <v>125646.16767</v>
      </c>
      <c r="G73" s="4">
        <f t="shared" si="1"/>
        <v>101.31244976315641</v>
      </c>
    </row>
    <row r="74" spans="1:7" s="26" customFormat="1" ht="11.25">
      <c r="A74" s="8" t="s">
        <v>78</v>
      </c>
      <c r="B74" s="14" t="s">
        <v>740</v>
      </c>
      <c r="C74" s="15">
        <v>638164.13</v>
      </c>
      <c r="D74" s="15">
        <v>111530.92095999999</v>
      </c>
      <c r="E74" s="4">
        <f t="shared" si="0"/>
        <v>17.47683953342849</v>
      </c>
      <c r="F74" s="18">
        <v>91706.35647</v>
      </c>
      <c r="G74" s="4">
        <f t="shared" si="1"/>
        <v>121.61743771434776</v>
      </c>
    </row>
    <row r="75" spans="1:7" s="26" customFormat="1" ht="22.5">
      <c r="A75" s="8" t="s">
        <v>79</v>
      </c>
      <c r="B75" s="14" t="s">
        <v>741</v>
      </c>
      <c r="C75" s="15">
        <v>191622</v>
      </c>
      <c r="D75" s="15">
        <v>31353.83739</v>
      </c>
      <c r="E75" s="4">
        <f t="shared" si="0"/>
        <v>16.362336991577166</v>
      </c>
      <c r="F75" s="18">
        <v>30341.30841</v>
      </c>
      <c r="G75" s="4">
        <f aca="true" t="shared" si="2" ref="G75:G142">D75/F75*100</f>
        <v>103.33713024605848</v>
      </c>
    </row>
    <row r="76" spans="1:7" s="13" customFormat="1" ht="22.5">
      <c r="A76" s="8" t="s">
        <v>80</v>
      </c>
      <c r="B76" s="14" t="s">
        <v>742</v>
      </c>
      <c r="C76" s="15">
        <v>354260.53</v>
      </c>
      <c r="D76" s="15">
        <v>66627.35076</v>
      </c>
      <c r="E76" s="4">
        <f t="shared" si="0"/>
        <v>18.807443990443982</v>
      </c>
      <c r="F76" s="18">
        <v>49520.131380000006</v>
      </c>
      <c r="G76" s="4">
        <f t="shared" si="2"/>
        <v>134.54598948602384</v>
      </c>
    </row>
    <row r="77" spans="1:7" s="26" customFormat="1" ht="22.5">
      <c r="A77" s="8" t="s">
        <v>81</v>
      </c>
      <c r="B77" s="14" t="s">
        <v>743</v>
      </c>
      <c r="C77" s="15">
        <v>92281.6</v>
      </c>
      <c r="D77" s="15">
        <v>13549.732810000001</v>
      </c>
      <c r="E77" s="4">
        <f aca="true" t="shared" si="3" ref="E77:E144">D77/C77*100</f>
        <v>14.683027613305361</v>
      </c>
      <c r="F77" s="18">
        <v>11844.91668</v>
      </c>
      <c r="G77" s="4">
        <f t="shared" si="2"/>
        <v>114.39280812231092</v>
      </c>
    </row>
    <row r="78" spans="1:7" s="26" customFormat="1" ht="21.75">
      <c r="A78" s="7" t="s">
        <v>82</v>
      </c>
      <c r="B78" s="2" t="s">
        <v>744</v>
      </c>
      <c r="C78" s="3">
        <v>53731</v>
      </c>
      <c r="D78" s="3">
        <v>13650.84152</v>
      </c>
      <c r="E78" s="12">
        <f t="shared" si="3"/>
        <v>25.40589514433009</v>
      </c>
      <c r="F78" s="17">
        <v>23982.61746</v>
      </c>
      <c r="G78" s="12">
        <f t="shared" si="2"/>
        <v>56.91973172973255</v>
      </c>
    </row>
    <row r="79" spans="1:7" s="26" customFormat="1" ht="11.25">
      <c r="A79" s="8" t="s">
        <v>83</v>
      </c>
      <c r="B79" s="14" t="s">
        <v>745</v>
      </c>
      <c r="C79" s="15">
        <v>48539</v>
      </c>
      <c r="D79" s="15">
        <v>12098.24667</v>
      </c>
      <c r="E79" s="4">
        <f t="shared" si="3"/>
        <v>24.92479587548157</v>
      </c>
      <c r="F79" s="18">
        <v>23312.98876</v>
      </c>
      <c r="G79" s="4">
        <f t="shared" si="2"/>
        <v>51.89487626210308</v>
      </c>
    </row>
    <row r="80" spans="1:7" s="26" customFormat="1" ht="11.25">
      <c r="A80" s="8" t="s">
        <v>84</v>
      </c>
      <c r="B80" s="14" t="s">
        <v>746</v>
      </c>
      <c r="C80" s="15">
        <v>48120</v>
      </c>
      <c r="D80" s="15">
        <v>11962.4007</v>
      </c>
      <c r="E80" s="4">
        <f t="shared" si="3"/>
        <v>24.85951932668329</v>
      </c>
      <c r="F80" s="18">
        <v>23093.59091</v>
      </c>
      <c r="G80" s="4">
        <f t="shared" si="2"/>
        <v>51.79965621899033</v>
      </c>
    </row>
    <row r="81" spans="1:7" s="26" customFormat="1" ht="22.5">
      <c r="A81" s="8" t="s">
        <v>85</v>
      </c>
      <c r="B81" s="14" t="s">
        <v>747</v>
      </c>
      <c r="C81" s="15">
        <v>419</v>
      </c>
      <c r="D81" s="15">
        <v>135.84597</v>
      </c>
      <c r="E81" s="4">
        <f t="shared" si="3"/>
        <v>32.42147255369928</v>
      </c>
      <c r="F81" s="18">
        <v>219.39785</v>
      </c>
      <c r="G81" s="4">
        <f t="shared" si="2"/>
        <v>61.91763957577524</v>
      </c>
    </row>
    <row r="82" spans="1:7" s="26" customFormat="1" ht="22.5">
      <c r="A82" s="8" t="s">
        <v>86</v>
      </c>
      <c r="B82" s="14" t="s">
        <v>748</v>
      </c>
      <c r="C82" s="15">
        <v>5192</v>
      </c>
      <c r="D82" s="15">
        <v>1552.5948500000002</v>
      </c>
      <c r="E82" s="4">
        <f t="shared" si="3"/>
        <v>29.903598805855164</v>
      </c>
      <c r="F82" s="18">
        <v>669.6287</v>
      </c>
      <c r="G82" s="4" t="s">
        <v>13</v>
      </c>
    </row>
    <row r="83" spans="1:7" s="13" customFormat="1" ht="11.25">
      <c r="A83" s="8" t="s">
        <v>87</v>
      </c>
      <c r="B83" s="14" t="s">
        <v>749</v>
      </c>
      <c r="C83" s="15">
        <v>5187</v>
      </c>
      <c r="D83" s="15">
        <v>1551.54701</v>
      </c>
      <c r="E83" s="4">
        <f t="shared" si="3"/>
        <v>29.91222305764411</v>
      </c>
      <c r="F83" s="18">
        <v>668.4078499999999</v>
      </c>
      <c r="G83" s="4" t="s">
        <v>13</v>
      </c>
    </row>
    <row r="84" spans="1:7" s="26" customFormat="1" ht="22.5">
      <c r="A84" s="8" t="s">
        <v>88</v>
      </c>
      <c r="B84" s="14" t="s">
        <v>750</v>
      </c>
      <c r="C84" s="15">
        <v>5</v>
      </c>
      <c r="D84" s="15">
        <v>1.0478399999999999</v>
      </c>
      <c r="E84" s="4">
        <f t="shared" si="3"/>
        <v>20.956799999999998</v>
      </c>
      <c r="F84" s="18">
        <v>1.22085</v>
      </c>
      <c r="G84" s="4">
        <f t="shared" si="2"/>
        <v>85.82872588770118</v>
      </c>
    </row>
    <row r="85" spans="1:7" s="26" customFormat="1" ht="11.25">
      <c r="A85" s="7" t="s">
        <v>89</v>
      </c>
      <c r="B85" s="2" t="s">
        <v>751</v>
      </c>
      <c r="C85" s="3">
        <v>371663.62</v>
      </c>
      <c r="D85" s="3">
        <v>185072.62540000002</v>
      </c>
      <c r="E85" s="12">
        <f t="shared" si="3"/>
        <v>49.795733410765365</v>
      </c>
      <c r="F85" s="17">
        <v>179668.13136000003</v>
      </c>
      <c r="G85" s="12">
        <f t="shared" si="2"/>
        <v>103.0080426612614</v>
      </c>
    </row>
    <row r="86" spans="1:7" s="26" customFormat="1" ht="33.75">
      <c r="A86" s="8" t="s">
        <v>1637</v>
      </c>
      <c r="B86" s="14" t="s">
        <v>1638</v>
      </c>
      <c r="C86" s="3">
        <v>0</v>
      </c>
      <c r="D86" s="3">
        <v>0</v>
      </c>
      <c r="E86" s="12">
        <v>0</v>
      </c>
      <c r="F86" s="15">
        <v>0.6</v>
      </c>
      <c r="G86" s="12">
        <f t="shared" si="2"/>
        <v>0</v>
      </c>
    </row>
    <row r="87" spans="1:7" s="26" customFormat="1" ht="33.75">
      <c r="A87" s="8" t="s">
        <v>1639</v>
      </c>
      <c r="B87" s="14" t="s">
        <v>1640</v>
      </c>
      <c r="C87" s="3">
        <v>0</v>
      </c>
      <c r="D87" s="3">
        <v>0</v>
      </c>
      <c r="E87" s="12">
        <v>0</v>
      </c>
      <c r="F87" s="15">
        <v>0.6</v>
      </c>
      <c r="G87" s="12">
        <f t="shared" si="2"/>
        <v>0</v>
      </c>
    </row>
    <row r="88" spans="1:7" s="26" customFormat="1" ht="22.5">
      <c r="A88" s="8" t="s">
        <v>90</v>
      </c>
      <c r="B88" s="14" t="s">
        <v>752</v>
      </c>
      <c r="C88" s="15">
        <v>120500.2</v>
      </c>
      <c r="D88" s="15">
        <v>65377.889189999994</v>
      </c>
      <c r="E88" s="4">
        <f t="shared" si="3"/>
        <v>54.25541965075576</v>
      </c>
      <c r="F88" s="18">
        <v>62577.07654</v>
      </c>
      <c r="G88" s="4">
        <f t="shared" si="2"/>
        <v>104.47578059708442</v>
      </c>
    </row>
    <row r="89" spans="1:7" s="26" customFormat="1" ht="33.75">
      <c r="A89" s="8" t="s">
        <v>91</v>
      </c>
      <c r="B89" s="14" t="s">
        <v>753</v>
      </c>
      <c r="C89" s="15">
        <v>120500.2</v>
      </c>
      <c r="D89" s="15">
        <v>65377.889189999994</v>
      </c>
      <c r="E89" s="4">
        <f t="shared" si="3"/>
        <v>54.25541965075576</v>
      </c>
      <c r="F89" s="18">
        <v>62577.07654</v>
      </c>
      <c r="G89" s="4">
        <f t="shared" si="2"/>
        <v>104.47578059708442</v>
      </c>
    </row>
    <row r="90" spans="1:7" s="26" customFormat="1" ht="33.75">
      <c r="A90" s="8" t="s">
        <v>92</v>
      </c>
      <c r="B90" s="14" t="s">
        <v>754</v>
      </c>
      <c r="C90" s="15">
        <v>332.02</v>
      </c>
      <c r="D90" s="15">
        <v>137.195</v>
      </c>
      <c r="E90" s="4">
        <f t="shared" si="3"/>
        <v>41.321305945424974</v>
      </c>
      <c r="F90" s="18">
        <v>156.07</v>
      </c>
      <c r="G90" s="4">
        <f t="shared" si="2"/>
        <v>87.90606779009418</v>
      </c>
    </row>
    <row r="91" spans="1:7" s="26" customFormat="1" ht="45">
      <c r="A91" s="8" t="s">
        <v>93</v>
      </c>
      <c r="B91" s="14" t="s">
        <v>755</v>
      </c>
      <c r="C91" s="15">
        <v>332.02</v>
      </c>
      <c r="D91" s="15">
        <v>137.195</v>
      </c>
      <c r="E91" s="4">
        <f t="shared" si="3"/>
        <v>41.321305945424974</v>
      </c>
      <c r="F91" s="18">
        <v>156.07</v>
      </c>
      <c r="G91" s="4">
        <f t="shared" si="2"/>
        <v>87.90606779009418</v>
      </c>
    </row>
    <row r="92" spans="1:7" s="26" customFormat="1" ht="45">
      <c r="A92" s="8" t="s">
        <v>94</v>
      </c>
      <c r="B92" s="14" t="s">
        <v>756</v>
      </c>
      <c r="C92" s="15">
        <v>6771</v>
      </c>
      <c r="D92" s="15">
        <v>5053.25009</v>
      </c>
      <c r="E92" s="4">
        <f t="shared" si="3"/>
        <v>74.63077964850096</v>
      </c>
      <c r="F92" s="18">
        <v>5503.83</v>
      </c>
      <c r="G92" s="4">
        <f t="shared" si="2"/>
        <v>91.81333889309808</v>
      </c>
    </row>
    <row r="93" spans="1:7" s="26" customFormat="1" ht="22.5">
      <c r="A93" s="8" t="s">
        <v>95</v>
      </c>
      <c r="B93" s="14" t="s">
        <v>757</v>
      </c>
      <c r="C93" s="15">
        <v>244060.4</v>
      </c>
      <c r="D93" s="15">
        <v>114504.29112000001</v>
      </c>
      <c r="E93" s="4">
        <f t="shared" si="3"/>
        <v>46.91637443845868</v>
      </c>
      <c r="F93" s="18">
        <v>111430.55481999999</v>
      </c>
      <c r="G93" s="4">
        <f t="shared" si="2"/>
        <v>102.7584321956982</v>
      </c>
    </row>
    <row r="94" spans="1:7" s="26" customFormat="1" ht="56.25">
      <c r="A94" s="8" t="s">
        <v>96</v>
      </c>
      <c r="B94" s="14" t="s">
        <v>758</v>
      </c>
      <c r="C94" s="15">
        <v>259</v>
      </c>
      <c r="D94" s="15">
        <v>264.6865</v>
      </c>
      <c r="E94" s="4">
        <f t="shared" si="3"/>
        <v>102.19555984555986</v>
      </c>
      <c r="F94" s="18">
        <v>150.867</v>
      </c>
      <c r="G94" s="4">
        <f t="shared" si="2"/>
        <v>175.44360264338792</v>
      </c>
    </row>
    <row r="95" spans="1:7" s="26" customFormat="1" ht="33.75">
      <c r="A95" s="8" t="s">
        <v>97</v>
      </c>
      <c r="B95" s="14" t="s">
        <v>759</v>
      </c>
      <c r="C95" s="15">
        <v>161579.3</v>
      </c>
      <c r="D95" s="15">
        <v>64079.566060000005</v>
      </c>
      <c r="E95" s="4">
        <f t="shared" si="3"/>
        <v>39.658276808972445</v>
      </c>
      <c r="F95" s="18">
        <v>62950.115880000005</v>
      </c>
      <c r="G95" s="4">
        <f t="shared" si="2"/>
        <v>101.79419873055204</v>
      </c>
    </row>
    <row r="96" spans="1:7" s="26" customFormat="1" ht="33.75">
      <c r="A96" s="8" t="s">
        <v>98</v>
      </c>
      <c r="B96" s="14" t="s">
        <v>760</v>
      </c>
      <c r="C96" s="15">
        <v>48819.6</v>
      </c>
      <c r="D96" s="15">
        <v>25672.75</v>
      </c>
      <c r="E96" s="4">
        <f t="shared" si="3"/>
        <v>52.58697326483626</v>
      </c>
      <c r="F96" s="18">
        <v>28769.75</v>
      </c>
      <c r="G96" s="4">
        <f t="shared" si="2"/>
        <v>89.23522102208048</v>
      </c>
    </row>
    <row r="97" spans="1:7" s="26" customFormat="1" ht="45">
      <c r="A97" s="8" t="s">
        <v>99</v>
      </c>
      <c r="B97" s="14" t="s">
        <v>761</v>
      </c>
      <c r="C97" s="15">
        <v>48819.6</v>
      </c>
      <c r="D97" s="15">
        <v>25672.75</v>
      </c>
      <c r="E97" s="4">
        <f t="shared" si="3"/>
        <v>52.58697326483626</v>
      </c>
      <c r="F97" s="18">
        <v>28769.75</v>
      </c>
      <c r="G97" s="4">
        <f t="shared" si="2"/>
        <v>89.23522102208048</v>
      </c>
    </row>
    <row r="98" spans="1:7" s="26" customFormat="1" ht="22.5">
      <c r="A98" s="8" t="s">
        <v>100</v>
      </c>
      <c r="B98" s="14" t="s">
        <v>762</v>
      </c>
      <c r="C98" s="15">
        <v>4237</v>
      </c>
      <c r="D98" s="15">
        <v>3326.87506</v>
      </c>
      <c r="E98" s="4">
        <f t="shared" si="3"/>
        <v>78.51959074817087</v>
      </c>
      <c r="F98" s="18">
        <v>3353.356</v>
      </c>
      <c r="G98" s="4">
        <f t="shared" si="2"/>
        <v>99.21031527818698</v>
      </c>
    </row>
    <row r="99" spans="1:7" s="26" customFormat="1" ht="56.25">
      <c r="A99" s="8" t="s">
        <v>101</v>
      </c>
      <c r="B99" s="14" t="s">
        <v>763</v>
      </c>
      <c r="C99" s="15">
        <v>141</v>
      </c>
      <c r="D99" s="15">
        <v>54.4</v>
      </c>
      <c r="E99" s="4">
        <f t="shared" si="3"/>
        <v>38.58156028368794</v>
      </c>
      <c r="F99" s="18">
        <v>52.4</v>
      </c>
      <c r="G99" s="4">
        <f t="shared" si="2"/>
        <v>103.81679389312977</v>
      </c>
    </row>
    <row r="100" spans="1:7" s="26" customFormat="1" ht="22.5">
      <c r="A100" s="8" t="s">
        <v>102</v>
      </c>
      <c r="B100" s="14" t="s">
        <v>764</v>
      </c>
      <c r="C100" s="15">
        <v>3.5</v>
      </c>
      <c r="D100" s="15">
        <v>3.5</v>
      </c>
      <c r="E100" s="4">
        <f t="shared" si="3"/>
        <v>100</v>
      </c>
      <c r="F100" s="18">
        <v>3.5</v>
      </c>
      <c r="G100" s="4">
        <f t="shared" si="2"/>
        <v>100</v>
      </c>
    </row>
    <row r="101" spans="1:7" s="26" customFormat="1" ht="67.5">
      <c r="A101" s="8" t="s">
        <v>103</v>
      </c>
      <c r="B101" s="14" t="s">
        <v>765</v>
      </c>
      <c r="C101" s="15">
        <v>132</v>
      </c>
      <c r="D101" s="15">
        <v>24</v>
      </c>
      <c r="E101" s="4">
        <f t="shared" si="3"/>
        <v>18.181818181818183</v>
      </c>
      <c r="F101" s="18">
        <v>40</v>
      </c>
      <c r="G101" s="4">
        <f t="shared" si="2"/>
        <v>60</v>
      </c>
    </row>
    <row r="102" spans="1:7" s="26" customFormat="1" ht="78.75">
      <c r="A102" s="8" t="s">
        <v>104</v>
      </c>
      <c r="B102" s="14" t="s">
        <v>766</v>
      </c>
      <c r="C102" s="15">
        <v>0</v>
      </c>
      <c r="D102" s="15">
        <v>1.6</v>
      </c>
      <c r="E102" s="4">
        <v>0</v>
      </c>
      <c r="F102" s="18">
        <v>0</v>
      </c>
      <c r="G102" s="4" t="e">
        <f t="shared" si="2"/>
        <v>#DIV/0!</v>
      </c>
    </row>
    <row r="103" spans="1:7" s="26" customFormat="1" ht="45">
      <c r="A103" s="8" t="s">
        <v>105</v>
      </c>
      <c r="B103" s="14" t="s">
        <v>767</v>
      </c>
      <c r="C103" s="15">
        <v>23811.9</v>
      </c>
      <c r="D103" s="15">
        <v>17528.3385</v>
      </c>
      <c r="E103" s="4">
        <f t="shared" si="3"/>
        <v>73.61167525480957</v>
      </c>
      <c r="F103" s="18">
        <v>12823.12169</v>
      </c>
      <c r="G103" s="4">
        <f t="shared" si="2"/>
        <v>136.69322434699598</v>
      </c>
    </row>
    <row r="104" spans="1:7" s="26" customFormat="1" ht="56.25">
      <c r="A104" s="8" t="s">
        <v>106</v>
      </c>
      <c r="B104" s="14" t="s">
        <v>768</v>
      </c>
      <c r="C104" s="15">
        <v>2198.4</v>
      </c>
      <c r="D104" s="15">
        <v>4855.4255</v>
      </c>
      <c r="E104" s="4" t="s">
        <v>13</v>
      </c>
      <c r="F104" s="18">
        <v>958.725</v>
      </c>
      <c r="G104" s="4" t="s">
        <v>13</v>
      </c>
    </row>
    <row r="105" spans="1:7" s="26" customFormat="1" ht="112.5">
      <c r="A105" s="8" t="s">
        <v>107</v>
      </c>
      <c r="B105" s="14" t="s">
        <v>769</v>
      </c>
      <c r="C105" s="15">
        <v>21613.5</v>
      </c>
      <c r="D105" s="15">
        <v>12672.913</v>
      </c>
      <c r="E105" s="4">
        <f t="shared" si="3"/>
        <v>58.634247114072224</v>
      </c>
      <c r="F105" s="18">
        <v>11864.39669</v>
      </c>
      <c r="G105" s="4">
        <f t="shared" si="2"/>
        <v>106.81464326526999</v>
      </c>
    </row>
    <row r="106" spans="1:7" s="13" customFormat="1" ht="22.5">
      <c r="A106" s="8" t="s">
        <v>108</v>
      </c>
      <c r="B106" s="14" t="s">
        <v>770</v>
      </c>
      <c r="C106" s="15">
        <v>190</v>
      </c>
      <c r="D106" s="15">
        <v>20</v>
      </c>
      <c r="E106" s="4">
        <f t="shared" si="3"/>
        <v>10.526315789473683</v>
      </c>
      <c r="F106" s="18">
        <v>625</v>
      </c>
      <c r="G106" s="4">
        <f t="shared" si="2"/>
        <v>3.2</v>
      </c>
    </row>
    <row r="107" spans="1:7" s="26" customFormat="1" ht="78.75">
      <c r="A107" s="8" t="s">
        <v>109</v>
      </c>
      <c r="B107" s="14" t="s">
        <v>771</v>
      </c>
      <c r="C107" s="15">
        <v>4.8</v>
      </c>
      <c r="D107" s="15">
        <v>1.6</v>
      </c>
      <c r="E107" s="4">
        <f t="shared" si="3"/>
        <v>33.333333333333336</v>
      </c>
      <c r="F107" s="18">
        <v>0</v>
      </c>
      <c r="G107" s="4" t="e">
        <f t="shared" si="2"/>
        <v>#DIV/0!</v>
      </c>
    </row>
    <row r="108" spans="1:7" s="26" customFormat="1" ht="45">
      <c r="A108" s="8" t="s">
        <v>110</v>
      </c>
      <c r="B108" s="14" t="s">
        <v>772</v>
      </c>
      <c r="C108" s="15">
        <v>1985.8</v>
      </c>
      <c r="D108" s="15">
        <v>1117.8</v>
      </c>
      <c r="E108" s="4">
        <f t="shared" si="3"/>
        <v>56.289656561587265</v>
      </c>
      <c r="F108" s="18">
        <v>1009.6</v>
      </c>
      <c r="G108" s="4">
        <f t="shared" si="2"/>
        <v>110.71711568938191</v>
      </c>
    </row>
    <row r="109" spans="1:7" s="26" customFormat="1" ht="56.25">
      <c r="A109" s="8" t="s">
        <v>111</v>
      </c>
      <c r="B109" s="14" t="s">
        <v>773</v>
      </c>
      <c r="C109" s="15">
        <v>1628.8</v>
      </c>
      <c r="D109" s="15">
        <v>811.2</v>
      </c>
      <c r="E109" s="4">
        <f t="shared" si="3"/>
        <v>49.80353634577603</v>
      </c>
      <c r="F109" s="18">
        <v>814.4</v>
      </c>
      <c r="G109" s="4">
        <f t="shared" si="2"/>
        <v>99.60707269155206</v>
      </c>
    </row>
    <row r="110" spans="1:7" s="26" customFormat="1" ht="56.25">
      <c r="A110" s="8" t="s">
        <v>112</v>
      </c>
      <c r="B110" s="14" t="s">
        <v>774</v>
      </c>
      <c r="C110" s="15">
        <v>357</v>
      </c>
      <c r="D110" s="15">
        <v>305.6</v>
      </c>
      <c r="E110" s="4">
        <f t="shared" si="3"/>
        <v>85.60224089635855</v>
      </c>
      <c r="F110" s="18">
        <v>195.2</v>
      </c>
      <c r="G110" s="4">
        <f t="shared" si="2"/>
        <v>156.55737704918036</v>
      </c>
    </row>
    <row r="111" spans="1:7" s="26" customFormat="1" ht="56.25">
      <c r="A111" s="8" t="s">
        <v>113</v>
      </c>
      <c r="B111" s="14" t="s">
        <v>775</v>
      </c>
      <c r="C111" s="15">
        <v>0</v>
      </c>
      <c r="D111" s="15">
        <v>1</v>
      </c>
      <c r="E111" s="4">
        <v>0</v>
      </c>
      <c r="F111" s="18">
        <v>0</v>
      </c>
      <c r="G111" s="4" t="e">
        <f t="shared" si="2"/>
        <v>#DIV/0!</v>
      </c>
    </row>
    <row r="112" spans="1:7" s="26" customFormat="1" ht="22.5">
      <c r="A112" s="8" t="s">
        <v>114</v>
      </c>
      <c r="B112" s="14" t="s">
        <v>776</v>
      </c>
      <c r="C112" s="15">
        <v>0</v>
      </c>
      <c r="D112" s="15">
        <v>-14</v>
      </c>
      <c r="E112" s="4">
        <v>0</v>
      </c>
      <c r="F112" s="18">
        <v>267.495</v>
      </c>
      <c r="G112" s="4">
        <v>0</v>
      </c>
    </row>
    <row r="113" spans="1:7" s="26" customFormat="1" ht="56.25">
      <c r="A113" s="8" t="s">
        <v>115</v>
      </c>
      <c r="B113" s="14" t="s">
        <v>777</v>
      </c>
      <c r="C113" s="15">
        <v>0</v>
      </c>
      <c r="D113" s="15">
        <v>-14</v>
      </c>
      <c r="E113" s="4">
        <v>0</v>
      </c>
      <c r="F113" s="18">
        <v>267.495</v>
      </c>
      <c r="G113" s="4">
        <v>0</v>
      </c>
    </row>
    <row r="114" spans="1:7" s="26" customFormat="1" ht="45">
      <c r="A114" s="8" t="s">
        <v>116</v>
      </c>
      <c r="B114" s="14" t="s">
        <v>778</v>
      </c>
      <c r="C114" s="15">
        <v>224</v>
      </c>
      <c r="D114" s="15">
        <v>-0.9</v>
      </c>
      <c r="E114" s="4">
        <v>0</v>
      </c>
      <c r="F114" s="18">
        <v>170.8</v>
      </c>
      <c r="G114" s="4">
        <v>0</v>
      </c>
    </row>
    <row r="115" spans="1:7" s="13" customFormat="1" ht="56.25">
      <c r="A115" s="8" t="s">
        <v>117</v>
      </c>
      <c r="B115" s="14" t="s">
        <v>779</v>
      </c>
      <c r="C115" s="15">
        <v>224</v>
      </c>
      <c r="D115" s="15">
        <v>-0.9</v>
      </c>
      <c r="E115" s="4">
        <v>0</v>
      </c>
      <c r="F115" s="18">
        <v>170.8</v>
      </c>
      <c r="G115" s="4">
        <v>0</v>
      </c>
    </row>
    <row r="116" spans="1:7" s="26" customFormat="1" ht="22.5">
      <c r="A116" s="8" t="s">
        <v>118</v>
      </c>
      <c r="B116" s="14" t="s">
        <v>780</v>
      </c>
      <c r="C116" s="15">
        <v>0</v>
      </c>
      <c r="D116" s="15">
        <v>0.825</v>
      </c>
      <c r="E116" s="4">
        <v>0</v>
      </c>
      <c r="F116" s="18">
        <v>745</v>
      </c>
      <c r="G116" s="4">
        <f t="shared" si="2"/>
        <v>0.11073825503355704</v>
      </c>
    </row>
    <row r="117" spans="1:7" s="26" customFormat="1" ht="56.25">
      <c r="A117" s="8" t="s">
        <v>119</v>
      </c>
      <c r="B117" s="14" t="s">
        <v>781</v>
      </c>
      <c r="C117" s="15">
        <v>1745</v>
      </c>
      <c r="D117" s="15">
        <v>1850.75</v>
      </c>
      <c r="E117" s="4">
        <f t="shared" si="3"/>
        <v>106.06017191977077</v>
      </c>
      <c r="F117" s="18">
        <v>55</v>
      </c>
      <c r="G117" s="4" t="s">
        <v>13</v>
      </c>
    </row>
    <row r="118" spans="1:7" s="26" customFormat="1" ht="56.25">
      <c r="A118" s="8" t="s">
        <v>120</v>
      </c>
      <c r="B118" s="14" t="s">
        <v>782</v>
      </c>
      <c r="C118" s="15">
        <v>432.5</v>
      </c>
      <c r="D118" s="15">
        <v>87.5</v>
      </c>
      <c r="E118" s="4">
        <f t="shared" si="3"/>
        <v>20.23121387283237</v>
      </c>
      <c r="F118" s="18">
        <v>0</v>
      </c>
      <c r="G118" s="4" t="e">
        <f t="shared" si="2"/>
        <v>#DIV/0!</v>
      </c>
    </row>
    <row r="119" spans="1:7" s="26" customFormat="1" ht="45">
      <c r="A119" s="8" t="s">
        <v>121</v>
      </c>
      <c r="B119" s="14" t="s">
        <v>783</v>
      </c>
      <c r="C119" s="15">
        <v>495</v>
      </c>
      <c r="D119" s="15">
        <v>485</v>
      </c>
      <c r="E119" s="4">
        <f t="shared" si="3"/>
        <v>97.97979797979798</v>
      </c>
      <c r="F119" s="18">
        <v>414.54925</v>
      </c>
      <c r="G119" s="4">
        <f t="shared" si="2"/>
        <v>116.99454286794632</v>
      </c>
    </row>
    <row r="120" spans="1:7" s="26" customFormat="1" ht="21.75">
      <c r="A120" s="7" t="s">
        <v>122</v>
      </c>
      <c r="B120" s="2" t="s">
        <v>784</v>
      </c>
      <c r="C120" s="3">
        <v>910.8885799999999</v>
      </c>
      <c r="D120" s="3">
        <v>227.56815</v>
      </c>
      <c r="E120" s="12">
        <f t="shared" si="3"/>
        <v>24.98309398060518</v>
      </c>
      <c r="F120" s="17">
        <v>284.03445</v>
      </c>
      <c r="G120" s="12">
        <f t="shared" si="2"/>
        <v>80.119911510734</v>
      </c>
    </row>
    <row r="121" spans="1:7" s="26" customFormat="1" ht="22.5">
      <c r="A121" s="8" t="s">
        <v>123</v>
      </c>
      <c r="B121" s="14" t="s">
        <v>785</v>
      </c>
      <c r="C121" s="15">
        <v>8</v>
      </c>
      <c r="D121" s="15">
        <v>7.95311</v>
      </c>
      <c r="E121" s="4">
        <f t="shared" si="3"/>
        <v>99.41387499999999</v>
      </c>
      <c r="F121" s="18">
        <v>1.50758</v>
      </c>
      <c r="G121" s="4" t="s">
        <v>13</v>
      </c>
    </row>
    <row r="122" spans="1:7" s="26" customFormat="1" ht="22.5">
      <c r="A122" s="8" t="s">
        <v>124</v>
      </c>
      <c r="B122" s="14" t="s">
        <v>786</v>
      </c>
      <c r="C122" s="15">
        <v>0</v>
      </c>
      <c r="D122" s="36">
        <v>0.01</v>
      </c>
      <c r="E122" s="4">
        <v>0</v>
      </c>
      <c r="F122" s="18">
        <v>0.2324</v>
      </c>
      <c r="G122" s="4">
        <f t="shared" si="2"/>
        <v>4.302925989672978</v>
      </c>
    </row>
    <row r="123" spans="1:7" s="26" customFormat="1" ht="33.75">
      <c r="A123" s="8" t="s">
        <v>125</v>
      </c>
      <c r="B123" s="14" t="s">
        <v>787</v>
      </c>
      <c r="C123" s="15">
        <v>8</v>
      </c>
      <c r="D123" s="15">
        <v>7.94311</v>
      </c>
      <c r="E123" s="4">
        <f t="shared" si="3"/>
        <v>99.288875</v>
      </c>
      <c r="F123" s="18">
        <v>1.27518</v>
      </c>
      <c r="G123" s="4" t="s">
        <v>13</v>
      </c>
    </row>
    <row r="124" spans="1:7" s="26" customFormat="1" ht="11.25">
      <c r="A124" s="8" t="s">
        <v>126</v>
      </c>
      <c r="B124" s="14" t="s">
        <v>788</v>
      </c>
      <c r="C124" s="15">
        <v>33</v>
      </c>
      <c r="D124" s="15">
        <v>3.05351</v>
      </c>
      <c r="E124" s="4">
        <f t="shared" si="3"/>
        <v>9.253060606060606</v>
      </c>
      <c r="F124" s="18">
        <v>16.84258</v>
      </c>
      <c r="G124" s="4">
        <f t="shared" si="2"/>
        <v>18.129704593951757</v>
      </c>
    </row>
    <row r="125" spans="1:7" s="26" customFormat="1" ht="11.25">
      <c r="A125" s="8" t="s">
        <v>127</v>
      </c>
      <c r="B125" s="14" t="s">
        <v>789</v>
      </c>
      <c r="C125" s="15">
        <v>2</v>
      </c>
      <c r="D125" s="15">
        <v>0.0005899999999999999</v>
      </c>
      <c r="E125" s="4">
        <v>0</v>
      </c>
      <c r="F125" s="18">
        <v>0.32323</v>
      </c>
      <c r="G125" s="4">
        <f t="shared" si="2"/>
        <v>0.182532561952789</v>
      </c>
    </row>
    <row r="126" spans="1:7" s="26" customFormat="1" ht="11.25">
      <c r="A126" s="8" t="s">
        <v>128</v>
      </c>
      <c r="B126" s="14" t="s">
        <v>790</v>
      </c>
      <c r="C126" s="15">
        <v>2</v>
      </c>
      <c r="D126" s="15">
        <v>0.0005899999999999999</v>
      </c>
      <c r="E126" s="4">
        <v>0</v>
      </c>
      <c r="F126" s="18">
        <v>0.32323</v>
      </c>
      <c r="G126" s="4">
        <f t="shared" si="2"/>
        <v>0.182532561952789</v>
      </c>
    </row>
    <row r="127" spans="1:7" s="26" customFormat="1" ht="11.25">
      <c r="A127" s="8" t="s">
        <v>129</v>
      </c>
      <c r="B127" s="14" t="s">
        <v>791</v>
      </c>
      <c r="C127" s="15">
        <v>31</v>
      </c>
      <c r="D127" s="15">
        <v>3.05292</v>
      </c>
      <c r="E127" s="4">
        <f t="shared" si="3"/>
        <v>9.848129032258065</v>
      </c>
      <c r="F127" s="18">
        <v>16.51935</v>
      </c>
      <c r="G127" s="4">
        <f t="shared" si="2"/>
        <v>18.480872431421332</v>
      </c>
    </row>
    <row r="128" spans="1:7" s="26" customFormat="1" ht="45">
      <c r="A128" s="8" t="s">
        <v>130</v>
      </c>
      <c r="B128" s="14" t="s">
        <v>792</v>
      </c>
      <c r="C128" s="15">
        <v>31</v>
      </c>
      <c r="D128" s="15">
        <v>3.05292</v>
      </c>
      <c r="E128" s="4">
        <f t="shared" si="3"/>
        <v>9.848129032258065</v>
      </c>
      <c r="F128" s="18">
        <v>16.51935</v>
      </c>
      <c r="G128" s="4">
        <f t="shared" si="2"/>
        <v>18.480872431421332</v>
      </c>
    </row>
    <row r="129" spans="1:7" s="26" customFormat="1" ht="11.25">
      <c r="A129" s="8" t="s">
        <v>131</v>
      </c>
      <c r="B129" s="14" t="s">
        <v>793</v>
      </c>
      <c r="C129" s="15">
        <v>760.35659</v>
      </c>
      <c r="D129" s="15">
        <v>201.21687</v>
      </c>
      <c r="E129" s="4">
        <f t="shared" si="3"/>
        <v>26.463487348745147</v>
      </c>
      <c r="F129" s="18">
        <v>221.20825</v>
      </c>
      <c r="G129" s="4">
        <f t="shared" si="2"/>
        <v>90.9626426681645</v>
      </c>
    </row>
    <row r="130" spans="1:7" s="26" customFormat="1" ht="21" customHeight="1">
      <c r="A130" s="8" t="s">
        <v>132</v>
      </c>
      <c r="B130" s="14" t="s">
        <v>794</v>
      </c>
      <c r="C130" s="15">
        <v>75</v>
      </c>
      <c r="D130" s="15">
        <v>6.15309</v>
      </c>
      <c r="E130" s="4">
        <f t="shared" si="3"/>
        <v>8.20412</v>
      </c>
      <c r="F130" s="18">
        <v>0.12611</v>
      </c>
      <c r="G130" s="4" t="s">
        <v>13</v>
      </c>
    </row>
    <row r="131" spans="1:7" s="26" customFormat="1" ht="24.75" customHeight="1">
      <c r="A131" s="8" t="s">
        <v>133</v>
      </c>
      <c r="B131" s="14" t="s">
        <v>795</v>
      </c>
      <c r="C131" s="15">
        <v>16</v>
      </c>
      <c r="D131" s="15">
        <v>1.61655</v>
      </c>
      <c r="E131" s="4">
        <f t="shared" si="3"/>
        <v>10.1034375</v>
      </c>
      <c r="F131" s="18">
        <v>8.02521</v>
      </c>
      <c r="G131" s="4">
        <f t="shared" si="2"/>
        <v>20.143398116684796</v>
      </c>
    </row>
    <row r="132" spans="1:7" s="26" customFormat="1" ht="12.75" customHeight="1">
      <c r="A132" s="8" t="s">
        <v>134</v>
      </c>
      <c r="B132" s="14" t="s">
        <v>796</v>
      </c>
      <c r="C132" s="15">
        <v>92</v>
      </c>
      <c r="D132" s="15">
        <v>25.45443</v>
      </c>
      <c r="E132" s="4">
        <f t="shared" si="3"/>
        <v>27.66785869565217</v>
      </c>
      <c r="F132" s="18">
        <v>2.19565</v>
      </c>
      <c r="G132" s="4" t="s">
        <v>13</v>
      </c>
    </row>
    <row r="133" spans="1:7" s="26" customFormat="1" ht="11.25">
      <c r="A133" s="8" t="s">
        <v>135</v>
      </c>
      <c r="B133" s="14" t="s">
        <v>797</v>
      </c>
      <c r="C133" s="15">
        <v>577.35659</v>
      </c>
      <c r="D133" s="15">
        <v>167.9928</v>
      </c>
      <c r="E133" s="4">
        <f t="shared" si="3"/>
        <v>29.096887938873266</v>
      </c>
      <c r="F133" s="18">
        <v>210.86128</v>
      </c>
      <c r="G133" s="4">
        <f t="shared" si="2"/>
        <v>79.66981894447383</v>
      </c>
    </row>
    <row r="134" spans="1:7" s="26" customFormat="1" ht="22.5">
      <c r="A134" s="8" t="s">
        <v>136</v>
      </c>
      <c r="B134" s="14" t="s">
        <v>798</v>
      </c>
      <c r="C134" s="15">
        <v>26.35659</v>
      </c>
      <c r="D134" s="15">
        <v>23.84123</v>
      </c>
      <c r="E134" s="4">
        <f t="shared" si="3"/>
        <v>90.45642854405672</v>
      </c>
      <c r="F134" s="18">
        <v>0.103</v>
      </c>
      <c r="G134" s="4" t="s">
        <v>13</v>
      </c>
    </row>
    <row r="135" spans="1:7" s="26" customFormat="1" ht="22.5">
      <c r="A135" s="8" t="s">
        <v>137</v>
      </c>
      <c r="B135" s="14" t="s">
        <v>799</v>
      </c>
      <c r="C135" s="15">
        <v>551</v>
      </c>
      <c r="D135" s="15">
        <v>120.09152</v>
      </c>
      <c r="E135" s="4">
        <f t="shared" si="3"/>
        <v>21.795194192377494</v>
      </c>
      <c r="F135" s="18">
        <v>167.48608</v>
      </c>
      <c r="G135" s="4">
        <f t="shared" si="2"/>
        <v>71.70238864029776</v>
      </c>
    </row>
    <row r="136" spans="1:7" s="26" customFormat="1" ht="22.5">
      <c r="A136" s="8" t="s">
        <v>138</v>
      </c>
      <c r="B136" s="14" t="s">
        <v>800</v>
      </c>
      <c r="C136" s="15">
        <v>0</v>
      </c>
      <c r="D136" s="15">
        <v>24.06005</v>
      </c>
      <c r="E136" s="4">
        <v>0</v>
      </c>
      <c r="F136" s="18">
        <v>43.2722</v>
      </c>
      <c r="G136" s="4">
        <f t="shared" si="2"/>
        <v>55.60163338124708</v>
      </c>
    </row>
    <row r="137" spans="1:7" s="26" customFormat="1" ht="22.5">
      <c r="A137" s="8" t="s">
        <v>1641</v>
      </c>
      <c r="B137" s="14" t="s">
        <v>1642</v>
      </c>
      <c r="C137" s="15">
        <v>0</v>
      </c>
      <c r="D137" s="15">
        <v>0</v>
      </c>
      <c r="E137" s="4">
        <v>0</v>
      </c>
      <c r="F137" s="18">
        <v>-0.4</v>
      </c>
      <c r="G137" s="4">
        <f t="shared" si="2"/>
        <v>0</v>
      </c>
    </row>
    <row r="138" spans="1:7" s="26" customFormat="1" ht="22.5">
      <c r="A138" s="8" t="s">
        <v>1643</v>
      </c>
      <c r="B138" s="14" t="s">
        <v>1644</v>
      </c>
      <c r="C138" s="15">
        <v>0</v>
      </c>
      <c r="D138" s="15">
        <v>0</v>
      </c>
      <c r="E138" s="4">
        <v>0</v>
      </c>
      <c r="F138" s="18">
        <v>-0.4</v>
      </c>
      <c r="G138" s="4">
        <f t="shared" si="2"/>
        <v>0</v>
      </c>
    </row>
    <row r="139" spans="1:7" s="26" customFormat="1" ht="22.5">
      <c r="A139" s="8" t="s">
        <v>139</v>
      </c>
      <c r="B139" s="14" t="s">
        <v>801</v>
      </c>
      <c r="C139" s="15">
        <v>106</v>
      </c>
      <c r="D139" s="15">
        <v>15.33919</v>
      </c>
      <c r="E139" s="4">
        <f t="shared" si="3"/>
        <v>14.470933962264152</v>
      </c>
      <c r="F139" s="18">
        <v>23.45489</v>
      </c>
      <c r="G139" s="4">
        <f t="shared" si="2"/>
        <v>65.39868658518544</v>
      </c>
    </row>
    <row r="140" spans="1:7" s="26" customFormat="1" ht="11.25">
      <c r="A140" s="8" t="s">
        <v>140</v>
      </c>
      <c r="B140" s="14" t="s">
        <v>802</v>
      </c>
      <c r="C140" s="15">
        <v>101</v>
      </c>
      <c r="D140" s="15">
        <v>15.33919</v>
      </c>
      <c r="E140" s="4">
        <f t="shared" si="3"/>
        <v>15.187316831683168</v>
      </c>
      <c r="F140" s="18">
        <v>22.71957</v>
      </c>
      <c r="G140" s="4">
        <f t="shared" si="2"/>
        <v>67.51531829167541</v>
      </c>
    </row>
    <row r="141" spans="1:7" s="26" customFormat="1" ht="22.5">
      <c r="A141" s="8" t="s">
        <v>141</v>
      </c>
      <c r="B141" s="14" t="s">
        <v>803</v>
      </c>
      <c r="C141" s="15">
        <v>5</v>
      </c>
      <c r="D141" s="15">
        <v>0</v>
      </c>
      <c r="E141" s="4">
        <f t="shared" si="3"/>
        <v>0</v>
      </c>
      <c r="F141" s="18">
        <v>0.7353200000000001</v>
      </c>
      <c r="G141" s="4">
        <f t="shared" si="2"/>
        <v>0</v>
      </c>
    </row>
    <row r="142" spans="1:7" s="26" customFormat="1" ht="11.25">
      <c r="A142" s="8" t="s">
        <v>142</v>
      </c>
      <c r="B142" s="14" t="s">
        <v>804</v>
      </c>
      <c r="C142" s="15">
        <v>3.53199</v>
      </c>
      <c r="D142" s="15">
        <v>5.11547</v>
      </c>
      <c r="E142" s="4">
        <f t="shared" si="3"/>
        <v>144.83251651335368</v>
      </c>
      <c r="F142" s="18">
        <v>11.05415</v>
      </c>
      <c r="G142" s="4">
        <f t="shared" si="2"/>
        <v>46.27646630451007</v>
      </c>
    </row>
    <row r="143" spans="1:7" s="26" customFormat="1" ht="33.75">
      <c r="A143" s="8" t="s">
        <v>143</v>
      </c>
      <c r="B143" s="14" t="s">
        <v>805</v>
      </c>
      <c r="C143" s="15">
        <v>2.1070100000000003</v>
      </c>
      <c r="D143" s="15">
        <v>0.35156</v>
      </c>
      <c r="E143" s="4">
        <f t="shared" si="3"/>
        <v>16.68525540932411</v>
      </c>
      <c r="F143" s="18">
        <v>3.39832</v>
      </c>
      <c r="G143" s="4">
        <f aca="true" t="shared" si="4" ref="G143:G208">D143/F143*100</f>
        <v>10.345111702252877</v>
      </c>
    </row>
    <row r="144" spans="1:7" s="26" customFormat="1" ht="45">
      <c r="A144" s="8" t="s">
        <v>144</v>
      </c>
      <c r="B144" s="14" t="s">
        <v>806</v>
      </c>
      <c r="C144" s="15">
        <v>0.07701000000000001</v>
      </c>
      <c r="D144" s="15">
        <v>0.07704000000000001</v>
      </c>
      <c r="E144" s="4">
        <f t="shared" si="3"/>
        <v>100.03895597974288</v>
      </c>
      <c r="F144" s="18">
        <v>-0.27257</v>
      </c>
      <c r="G144" s="4">
        <v>0</v>
      </c>
    </row>
    <row r="145" spans="1:7" s="26" customFormat="1" ht="45">
      <c r="A145" s="8" t="s">
        <v>145</v>
      </c>
      <c r="B145" s="14" t="s">
        <v>807</v>
      </c>
      <c r="C145" s="15">
        <v>2.03</v>
      </c>
      <c r="D145" s="15">
        <v>0.27452</v>
      </c>
      <c r="E145" s="4">
        <f aca="true" t="shared" si="5" ref="E145:E210">D145/C145*100</f>
        <v>13.523152709359607</v>
      </c>
      <c r="F145" s="18">
        <v>3.67089</v>
      </c>
      <c r="G145" s="4">
        <f t="shared" si="4"/>
        <v>7.4782954542358935</v>
      </c>
    </row>
    <row r="146" spans="1:7" s="26" customFormat="1" ht="11.25">
      <c r="A146" s="8" t="s">
        <v>146</v>
      </c>
      <c r="B146" s="14" t="s">
        <v>808</v>
      </c>
      <c r="C146" s="15">
        <v>1.42498</v>
      </c>
      <c r="D146" s="15">
        <v>4.76391</v>
      </c>
      <c r="E146" s="4" t="s">
        <v>13</v>
      </c>
      <c r="F146" s="18">
        <v>7.65583</v>
      </c>
      <c r="G146" s="4">
        <f t="shared" si="4"/>
        <v>62.22591149489997</v>
      </c>
    </row>
    <row r="147" spans="1:7" s="26" customFormat="1" ht="22.5">
      <c r="A147" s="8" t="s">
        <v>147</v>
      </c>
      <c r="B147" s="14" t="s">
        <v>809</v>
      </c>
      <c r="C147" s="15">
        <v>0.42498</v>
      </c>
      <c r="D147" s="15">
        <v>0.42734</v>
      </c>
      <c r="E147" s="4">
        <f t="shared" si="5"/>
        <v>100.55532025036472</v>
      </c>
      <c r="F147" s="18">
        <v>0</v>
      </c>
      <c r="G147" s="4" t="e">
        <f t="shared" si="4"/>
        <v>#DIV/0!</v>
      </c>
    </row>
    <row r="148" spans="1:7" s="26" customFormat="1" ht="22.5">
      <c r="A148" s="8" t="s">
        <v>148</v>
      </c>
      <c r="B148" s="14" t="s">
        <v>810</v>
      </c>
      <c r="C148" s="15">
        <v>1</v>
      </c>
      <c r="D148" s="15">
        <v>4.33657</v>
      </c>
      <c r="E148" s="4" t="s">
        <v>13</v>
      </c>
      <c r="F148" s="18">
        <v>7.65583</v>
      </c>
      <c r="G148" s="4">
        <f t="shared" si="4"/>
        <v>56.64402161490002</v>
      </c>
    </row>
    <row r="149" spans="1:7" s="26" customFormat="1" ht="22.5">
      <c r="A149" s="8" t="s">
        <v>149</v>
      </c>
      <c r="B149" s="14" t="s">
        <v>811</v>
      </c>
      <c r="C149" s="15">
        <v>0</v>
      </c>
      <c r="D149" s="15">
        <v>-5.11</v>
      </c>
      <c r="E149" s="4">
        <v>0</v>
      </c>
      <c r="F149" s="18">
        <v>10.367</v>
      </c>
      <c r="G149" s="4">
        <v>0</v>
      </c>
    </row>
    <row r="150" spans="1:7" s="26" customFormat="1" ht="22.5">
      <c r="A150" s="8" t="s">
        <v>149</v>
      </c>
      <c r="B150" s="14" t="s">
        <v>812</v>
      </c>
      <c r="C150" s="15">
        <v>0</v>
      </c>
      <c r="D150" s="15">
        <v>-5.11</v>
      </c>
      <c r="E150" s="4">
        <v>0</v>
      </c>
      <c r="F150" s="18">
        <v>10.367</v>
      </c>
      <c r="G150" s="4">
        <v>0</v>
      </c>
    </row>
    <row r="151" spans="1:7" s="26" customFormat="1" ht="32.25">
      <c r="A151" s="7" t="s">
        <v>150</v>
      </c>
      <c r="B151" s="2" t="s">
        <v>813</v>
      </c>
      <c r="C151" s="3">
        <v>1650944.94086</v>
      </c>
      <c r="D151" s="3">
        <v>586278.73889</v>
      </c>
      <c r="E151" s="12">
        <f t="shared" si="5"/>
        <v>35.5117075306339</v>
      </c>
      <c r="F151" s="17">
        <v>664574.63602</v>
      </c>
      <c r="G151" s="12">
        <f t="shared" si="4"/>
        <v>88.21864499691142</v>
      </c>
    </row>
    <row r="152" spans="1:7" s="13" customFormat="1" ht="45">
      <c r="A152" s="8" t="s">
        <v>151</v>
      </c>
      <c r="B152" s="14" t="s">
        <v>814</v>
      </c>
      <c r="C152" s="15">
        <v>4690.5</v>
      </c>
      <c r="D152" s="15">
        <v>0</v>
      </c>
      <c r="E152" s="4">
        <f t="shared" si="5"/>
        <v>0</v>
      </c>
      <c r="F152" s="18">
        <v>46209.555</v>
      </c>
      <c r="G152" s="4">
        <f t="shared" si="4"/>
        <v>0</v>
      </c>
    </row>
    <row r="153" spans="1:7" s="26" customFormat="1" ht="33.75">
      <c r="A153" s="8" t="s">
        <v>152</v>
      </c>
      <c r="B153" s="14" t="s">
        <v>815</v>
      </c>
      <c r="C153" s="15">
        <v>4690.5</v>
      </c>
      <c r="D153" s="15">
        <v>0</v>
      </c>
      <c r="E153" s="4">
        <f t="shared" si="5"/>
        <v>0</v>
      </c>
      <c r="F153" s="18">
        <v>46209.555</v>
      </c>
      <c r="G153" s="4">
        <f t="shared" si="4"/>
        <v>0</v>
      </c>
    </row>
    <row r="154" spans="1:7" s="26" customFormat="1" ht="22.5">
      <c r="A154" s="8" t="s">
        <v>153</v>
      </c>
      <c r="B154" s="14" t="s">
        <v>816</v>
      </c>
      <c r="C154" s="15">
        <v>605.4</v>
      </c>
      <c r="D154" s="15">
        <v>0</v>
      </c>
      <c r="E154" s="4">
        <f t="shared" si="5"/>
        <v>0</v>
      </c>
      <c r="F154" s="18">
        <v>0</v>
      </c>
      <c r="G154" s="4" t="e">
        <f t="shared" si="4"/>
        <v>#DIV/0!</v>
      </c>
    </row>
    <row r="155" spans="1:7" s="26" customFormat="1" ht="22.5">
      <c r="A155" s="8" t="s">
        <v>154</v>
      </c>
      <c r="B155" s="14" t="s">
        <v>817</v>
      </c>
      <c r="C155" s="15">
        <v>434.1</v>
      </c>
      <c r="D155" s="15">
        <v>0</v>
      </c>
      <c r="E155" s="4">
        <f t="shared" si="5"/>
        <v>0</v>
      </c>
      <c r="F155" s="18">
        <v>0</v>
      </c>
      <c r="G155" s="4" t="e">
        <f t="shared" si="4"/>
        <v>#DIV/0!</v>
      </c>
    </row>
    <row r="156" spans="1:7" s="26" customFormat="1" ht="22.5">
      <c r="A156" s="8" t="s">
        <v>155</v>
      </c>
      <c r="B156" s="14" t="s">
        <v>818</v>
      </c>
      <c r="C156" s="15">
        <v>171.3</v>
      </c>
      <c r="D156" s="15">
        <v>0</v>
      </c>
      <c r="E156" s="4">
        <f t="shared" si="5"/>
        <v>0</v>
      </c>
      <c r="F156" s="18">
        <v>0</v>
      </c>
      <c r="G156" s="4" t="e">
        <f t="shared" si="4"/>
        <v>#DIV/0!</v>
      </c>
    </row>
    <row r="157" spans="1:7" s="26" customFormat="1" ht="56.25">
      <c r="A157" s="8" t="s">
        <v>156</v>
      </c>
      <c r="B157" s="14" t="s">
        <v>819</v>
      </c>
      <c r="C157" s="15">
        <v>1546389.7312699999</v>
      </c>
      <c r="D157" s="15">
        <v>526635.3410199999</v>
      </c>
      <c r="E157" s="4">
        <f t="shared" si="5"/>
        <v>34.0557965673693</v>
      </c>
      <c r="F157" s="18">
        <v>569041.94044</v>
      </c>
      <c r="G157" s="4">
        <f t="shared" si="4"/>
        <v>92.54771987681434</v>
      </c>
    </row>
    <row r="158" spans="1:7" s="26" customFormat="1" ht="45">
      <c r="A158" s="8" t="s">
        <v>157</v>
      </c>
      <c r="B158" s="14" t="s">
        <v>820</v>
      </c>
      <c r="C158" s="15">
        <v>749538.80288</v>
      </c>
      <c r="D158" s="15">
        <v>221772.70758000002</v>
      </c>
      <c r="E158" s="4">
        <f t="shared" si="5"/>
        <v>29.587888809474418</v>
      </c>
      <c r="F158" s="18">
        <v>238978.86508000002</v>
      </c>
      <c r="G158" s="4">
        <f t="shared" si="4"/>
        <v>92.80013423185348</v>
      </c>
    </row>
    <row r="159" spans="1:7" s="26" customFormat="1" ht="56.25">
      <c r="A159" s="8" t="s">
        <v>158</v>
      </c>
      <c r="B159" s="14" t="s">
        <v>821</v>
      </c>
      <c r="C159" s="15">
        <v>529552.44288</v>
      </c>
      <c r="D159" s="15">
        <v>152341.53427</v>
      </c>
      <c r="E159" s="4">
        <f t="shared" si="5"/>
        <v>28.767978756076023</v>
      </c>
      <c r="F159" s="18">
        <v>172276.15294</v>
      </c>
      <c r="G159" s="4">
        <f t="shared" si="4"/>
        <v>88.4286836397242</v>
      </c>
    </row>
    <row r="160" spans="1:7" s="26" customFormat="1" ht="56.25">
      <c r="A160" s="8" t="s">
        <v>159</v>
      </c>
      <c r="B160" s="14" t="s">
        <v>822</v>
      </c>
      <c r="C160" s="15">
        <v>113111.06</v>
      </c>
      <c r="D160" s="15">
        <v>41818.07882</v>
      </c>
      <c r="E160" s="4">
        <f t="shared" si="5"/>
        <v>36.970813305082636</v>
      </c>
      <c r="F160" s="18">
        <v>33759.33547</v>
      </c>
      <c r="G160" s="4">
        <f t="shared" si="4"/>
        <v>123.87115515695311</v>
      </c>
    </row>
    <row r="161" spans="1:7" s="26" customFormat="1" ht="56.25">
      <c r="A161" s="8" t="s">
        <v>159</v>
      </c>
      <c r="B161" s="14" t="s">
        <v>822</v>
      </c>
      <c r="C161" s="15">
        <v>0</v>
      </c>
      <c r="D161" s="15">
        <v>0</v>
      </c>
      <c r="E161" s="4">
        <v>0</v>
      </c>
      <c r="F161" s="18">
        <v>526.28919</v>
      </c>
      <c r="G161" s="4">
        <f t="shared" si="4"/>
        <v>0</v>
      </c>
    </row>
    <row r="162" spans="1:7" s="26" customFormat="1" ht="56.25">
      <c r="A162" s="8" t="s">
        <v>160</v>
      </c>
      <c r="B162" s="14" t="s">
        <v>823</v>
      </c>
      <c r="C162" s="15">
        <v>106875.3</v>
      </c>
      <c r="D162" s="15">
        <v>27613.09449</v>
      </c>
      <c r="E162" s="4">
        <f t="shared" si="5"/>
        <v>25.836741033709377</v>
      </c>
      <c r="F162" s="18">
        <v>32417.087480000002</v>
      </c>
      <c r="G162" s="4">
        <f t="shared" si="4"/>
        <v>85.18067672500231</v>
      </c>
    </row>
    <row r="163" spans="1:7" s="26" customFormat="1" ht="56.25">
      <c r="A163" s="8" t="s">
        <v>161</v>
      </c>
      <c r="B163" s="14" t="s">
        <v>824</v>
      </c>
      <c r="C163" s="15">
        <v>224495.33980000002</v>
      </c>
      <c r="D163" s="15">
        <v>55905.066340000005</v>
      </c>
      <c r="E163" s="4">
        <f t="shared" si="5"/>
        <v>24.90255093482346</v>
      </c>
      <c r="F163" s="18">
        <v>61844.37584</v>
      </c>
      <c r="G163" s="4">
        <f t="shared" si="4"/>
        <v>90.39636277457822</v>
      </c>
    </row>
    <row r="164" spans="1:7" s="26" customFormat="1" ht="56.25">
      <c r="A164" s="8" t="s">
        <v>162</v>
      </c>
      <c r="B164" s="14" t="s">
        <v>825</v>
      </c>
      <c r="C164" s="15">
        <v>58461.4</v>
      </c>
      <c r="D164" s="15">
        <v>17919.89981</v>
      </c>
      <c r="E164" s="4">
        <f t="shared" si="5"/>
        <v>30.652532799419784</v>
      </c>
      <c r="F164" s="18">
        <v>16690.36036</v>
      </c>
      <c r="G164" s="4">
        <f t="shared" si="4"/>
        <v>107.36676394924764</v>
      </c>
    </row>
    <row r="165" spans="1:7" s="26" customFormat="1" ht="45">
      <c r="A165" s="8" t="s">
        <v>163</v>
      </c>
      <c r="B165" s="14" t="s">
        <v>826</v>
      </c>
      <c r="C165" s="15">
        <v>143075.103</v>
      </c>
      <c r="D165" s="15">
        <v>23772.96917</v>
      </c>
      <c r="E165" s="4">
        <f t="shared" si="5"/>
        <v>16.6157274546921</v>
      </c>
      <c r="F165" s="18">
        <v>39450.28199</v>
      </c>
      <c r="G165" s="4">
        <f t="shared" si="4"/>
        <v>60.26058109299714</v>
      </c>
    </row>
    <row r="166" spans="1:7" s="13" customFormat="1" ht="45">
      <c r="A166" s="8" t="s">
        <v>164</v>
      </c>
      <c r="B166" s="14" t="s">
        <v>827</v>
      </c>
      <c r="C166" s="15">
        <v>5926.4</v>
      </c>
      <c r="D166" s="15">
        <v>1617.68725</v>
      </c>
      <c r="E166" s="4">
        <f t="shared" si="5"/>
        <v>27.29628864065875</v>
      </c>
      <c r="F166" s="18">
        <v>1566.19923</v>
      </c>
      <c r="G166" s="4">
        <f t="shared" si="4"/>
        <v>103.2874502179394</v>
      </c>
    </row>
    <row r="167" spans="1:7" s="26" customFormat="1" ht="45">
      <c r="A167" s="8" t="s">
        <v>165</v>
      </c>
      <c r="B167" s="14" t="s">
        <v>828</v>
      </c>
      <c r="C167" s="15">
        <v>7185.6368</v>
      </c>
      <c r="D167" s="15">
        <v>4077.60905</v>
      </c>
      <c r="E167" s="4">
        <f t="shared" si="5"/>
        <v>56.746662313909326</v>
      </c>
      <c r="F167" s="18">
        <v>1604.70853</v>
      </c>
      <c r="G167" s="4" t="s">
        <v>13</v>
      </c>
    </row>
    <row r="168" spans="1:7" s="26" customFormat="1" ht="45">
      <c r="A168" s="8" t="s">
        <v>166</v>
      </c>
      <c r="B168" s="14" t="s">
        <v>829</v>
      </c>
      <c r="C168" s="15">
        <v>9846.8</v>
      </c>
      <c r="D168" s="15">
        <v>8516.90106</v>
      </c>
      <c r="E168" s="4">
        <f t="shared" si="5"/>
        <v>86.49410021529837</v>
      </c>
      <c r="F168" s="18">
        <v>2532.82573</v>
      </c>
      <c r="G168" s="4" t="s">
        <v>13</v>
      </c>
    </row>
    <row r="169" spans="1:7" s="26" customFormat="1" ht="56.25">
      <c r="A169" s="8" t="s">
        <v>167</v>
      </c>
      <c r="B169" s="14" t="s">
        <v>830</v>
      </c>
      <c r="C169" s="15">
        <v>17150.0046</v>
      </c>
      <c r="D169" s="15">
        <v>6523.12309</v>
      </c>
      <c r="E169" s="4">
        <f t="shared" si="5"/>
        <v>38.0356929466946</v>
      </c>
      <c r="F169" s="18">
        <v>7566.06012</v>
      </c>
      <c r="G169" s="4">
        <f t="shared" si="4"/>
        <v>86.21558627001764</v>
      </c>
    </row>
    <row r="170" spans="1:7" s="26" customFormat="1" ht="56.25">
      <c r="A170" s="8" t="s">
        <v>168</v>
      </c>
      <c r="B170" s="14" t="s">
        <v>831</v>
      </c>
      <c r="C170" s="15">
        <v>3705.6</v>
      </c>
      <c r="D170" s="15">
        <v>1985.63726</v>
      </c>
      <c r="E170" s="4">
        <f t="shared" si="5"/>
        <v>53.584770617443866</v>
      </c>
      <c r="F170" s="18">
        <v>1882.9621599999998</v>
      </c>
      <c r="G170" s="4">
        <f t="shared" si="4"/>
        <v>105.45284988626645</v>
      </c>
    </row>
    <row r="171" spans="1:7" s="26" customFormat="1" ht="45">
      <c r="A171" s="8" t="s">
        <v>169</v>
      </c>
      <c r="B171" s="14" t="s">
        <v>832</v>
      </c>
      <c r="C171" s="15">
        <v>5094.6404</v>
      </c>
      <c r="D171" s="15">
        <v>1429.12817</v>
      </c>
      <c r="E171" s="4">
        <f t="shared" si="5"/>
        <v>28.051600462321147</v>
      </c>
      <c r="F171" s="18">
        <v>1944.57579</v>
      </c>
      <c r="G171" s="4">
        <f t="shared" si="4"/>
        <v>73.49305577850478</v>
      </c>
    </row>
    <row r="172" spans="1:7" s="26" customFormat="1" ht="45">
      <c r="A172" s="8" t="s">
        <v>170</v>
      </c>
      <c r="B172" s="14" t="s">
        <v>833</v>
      </c>
      <c r="C172" s="15">
        <v>4088.0822000000003</v>
      </c>
      <c r="D172" s="15">
        <v>1751.35078</v>
      </c>
      <c r="E172" s="4">
        <f t="shared" si="5"/>
        <v>42.840400322674526</v>
      </c>
      <c r="F172" s="18">
        <v>1849.73369</v>
      </c>
      <c r="G172" s="4">
        <f t="shared" si="4"/>
        <v>94.68123922206337</v>
      </c>
    </row>
    <row r="173" spans="1:7" s="26" customFormat="1" ht="45">
      <c r="A173" s="8" t="s">
        <v>171</v>
      </c>
      <c r="B173" s="14" t="s">
        <v>834</v>
      </c>
      <c r="C173" s="15">
        <v>4039.482</v>
      </c>
      <c r="D173" s="15">
        <v>1177.4965</v>
      </c>
      <c r="E173" s="4">
        <f t="shared" si="5"/>
        <v>29.149690480116014</v>
      </c>
      <c r="F173" s="18">
        <v>1555.39254</v>
      </c>
      <c r="G173" s="4">
        <f t="shared" si="4"/>
        <v>75.70413704054411</v>
      </c>
    </row>
    <row r="174" spans="1:7" s="26" customFormat="1" ht="45">
      <c r="A174" s="8" t="s">
        <v>172</v>
      </c>
      <c r="B174" s="14" t="s">
        <v>835</v>
      </c>
      <c r="C174" s="15">
        <v>222.2</v>
      </c>
      <c r="D174" s="15">
        <v>179.51038</v>
      </c>
      <c r="E174" s="4">
        <f t="shared" si="5"/>
        <v>80.7877497749775</v>
      </c>
      <c r="F174" s="18">
        <v>333.39594</v>
      </c>
      <c r="G174" s="4">
        <f t="shared" si="4"/>
        <v>53.84300120751321</v>
      </c>
    </row>
    <row r="175" spans="1:7" s="26" customFormat="1" ht="22.5">
      <c r="A175" s="8" t="s">
        <v>173</v>
      </c>
      <c r="B175" s="14" t="s">
        <v>836</v>
      </c>
      <c r="C175" s="15">
        <v>542911.78399</v>
      </c>
      <c r="D175" s="15">
        <v>238139.63816</v>
      </c>
      <c r="E175" s="4">
        <f t="shared" si="5"/>
        <v>43.86341302261849</v>
      </c>
      <c r="F175" s="18">
        <v>256495.04313</v>
      </c>
      <c r="G175" s="4">
        <f t="shared" si="4"/>
        <v>92.84375840327765</v>
      </c>
    </row>
    <row r="176" spans="1:7" s="26" customFormat="1" ht="22.5">
      <c r="A176" s="8" t="s">
        <v>174</v>
      </c>
      <c r="B176" s="14" t="s">
        <v>837</v>
      </c>
      <c r="C176" s="15">
        <v>32837.2</v>
      </c>
      <c r="D176" s="15">
        <v>9752.293380000001</v>
      </c>
      <c r="E176" s="4">
        <f t="shared" si="5"/>
        <v>29.69891884813566</v>
      </c>
      <c r="F176" s="18">
        <v>9649.50461</v>
      </c>
      <c r="G176" s="4">
        <f t="shared" si="4"/>
        <v>101.06522328507393</v>
      </c>
    </row>
    <row r="177" spans="1:7" s="26" customFormat="1" ht="22.5">
      <c r="A177" s="8" t="s">
        <v>175</v>
      </c>
      <c r="B177" s="14" t="s">
        <v>838</v>
      </c>
      <c r="C177" s="15">
        <v>441972.17304</v>
      </c>
      <c r="D177" s="15">
        <v>200003.98807</v>
      </c>
      <c r="E177" s="4">
        <f t="shared" si="5"/>
        <v>45.252620022278855</v>
      </c>
      <c r="F177" s="18">
        <v>209422.60753</v>
      </c>
      <c r="G177" s="4">
        <f t="shared" si="4"/>
        <v>95.50257750531982</v>
      </c>
    </row>
    <row r="178" spans="1:7" s="26" customFormat="1" ht="22.5">
      <c r="A178" s="8" t="s">
        <v>176</v>
      </c>
      <c r="B178" s="14" t="s">
        <v>839</v>
      </c>
      <c r="C178" s="15">
        <v>29880.4</v>
      </c>
      <c r="D178" s="15">
        <v>10605.70726</v>
      </c>
      <c r="E178" s="4">
        <f t="shared" si="5"/>
        <v>35.4938597207534</v>
      </c>
      <c r="F178" s="18">
        <v>19885.57695</v>
      </c>
      <c r="G178" s="4">
        <f t="shared" si="4"/>
        <v>53.33366633850672</v>
      </c>
    </row>
    <row r="179" spans="1:7" s="26" customFormat="1" ht="22.5">
      <c r="A179" s="8" t="s">
        <v>177</v>
      </c>
      <c r="B179" s="14" t="s">
        <v>840</v>
      </c>
      <c r="C179" s="15">
        <v>6515.861</v>
      </c>
      <c r="D179" s="15">
        <v>2862.70963</v>
      </c>
      <c r="E179" s="4">
        <f t="shared" si="5"/>
        <v>43.93447972570317</v>
      </c>
      <c r="F179" s="18">
        <v>2917.06883</v>
      </c>
      <c r="G179" s="4">
        <f t="shared" si="4"/>
        <v>98.13651294611377</v>
      </c>
    </row>
    <row r="180" spans="1:7" s="26" customFormat="1" ht="22.5">
      <c r="A180" s="8" t="s">
        <v>178</v>
      </c>
      <c r="B180" s="14" t="s">
        <v>841</v>
      </c>
      <c r="C180" s="15">
        <v>31706.14995</v>
      </c>
      <c r="D180" s="15">
        <v>14914.93982</v>
      </c>
      <c r="E180" s="4">
        <f t="shared" si="5"/>
        <v>47.04115713677182</v>
      </c>
      <c r="F180" s="18">
        <v>14620.28521</v>
      </c>
      <c r="G180" s="4">
        <f t="shared" si="4"/>
        <v>102.0153820925358</v>
      </c>
    </row>
    <row r="181" spans="1:7" s="26" customFormat="1" ht="33.75">
      <c r="A181" s="8" t="s">
        <v>179</v>
      </c>
      <c r="B181" s="14" t="s">
        <v>842</v>
      </c>
      <c r="C181" s="15">
        <v>12293</v>
      </c>
      <c r="D181" s="15">
        <v>4294.450339999999</v>
      </c>
      <c r="E181" s="4">
        <f t="shared" si="5"/>
        <v>34.93411160823232</v>
      </c>
      <c r="F181" s="18">
        <v>4156.83035</v>
      </c>
      <c r="G181" s="4">
        <f t="shared" si="4"/>
        <v>103.3106953715347</v>
      </c>
    </row>
    <row r="182" spans="1:7" s="26" customFormat="1" ht="45">
      <c r="A182" s="8" t="s">
        <v>180</v>
      </c>
      <c r="B182" s="14" t="s">
        <v>843</v>
      </c>
      <c r="C182" s="15">
        <v>12293</v>
      </c>
      <c r="D182" s="15">
        <v>4294.450339999999</v>
      </c>
      <c r="E182" s="4">
        <f t="shared" si="5"/>
        <v>34.93411160823232</v>
      </c>
      <c r="F182" s="18">
        <v>4156.83035</v>
      </c>
      <c r="G182" s="4">
        <f t="shared" si="4"/>
        <v>103.3106953715347</v>
      </c>
    </row>
    <row r="183" spans="1:7" s="26" customFormat="1" ht="78.75">
      <c r="A183" s="8" t="s">
        <v>181</v>
      </c>
      <c r="B183" s="14" t="s">
        <v>844</v>
      </c>
      <c r="C183" s="15">
        <v>0.8</v>
      </c>
      <c r="D183" s="15">
        <v>0.35551</v>
      </c>
      <c r="E183" s="4">
        <f t="shared" si="5"/>
        <v>44.43875</v>
      </c>
      <c r="F183" s="18">
        <v>0.7659199999999999</v>
      </c>
      <c r="G183" s="4">
        <f t="shared" si="4"/>
        <v>46.41607478587842</v>
      </c>
    </row>
    <row r="184" spans="1:7" s="26" customFormat="1" ht="33.75">
      <c r="A184" s="8" t="s">
        <v>182</v>
      </c>
      <c r="B184" s="14" t="s">
        <v>845</v>
      </c>
      <c r="C184" s="15">
        <v>758</v>
      </c>
      <c r="D184" s="15">
        <v>162.99385999999998</v>
      </c>
      <c r="E184" s="4">
        <f t="shared" si="5"/>
        <v>21.503147757255935</v>
      </c>
      <c r="F184" s="18">
        <v>455.47411</v>
      </c>
      <c r="G184" s="4">
        <f t="shared" si="4"/>
        <v>35.78553784319376</v>
      </c>
    </row>
    <row r="185" spans="1:7" s="26" customFormat="1" ht="33.75">
      <c r="A185" s="8" t="s">
        <v>183</v>
      </c>
      <c r="B185" s="14" t="s">
        <v>846</v>
      </c>
      <c r="C185" s="15">
        <v>264.3</v>
      </c>
      <c r="D185" s="15">
        <v>69.58726</v>
      </c>
      <c r="E185" s="4">
        <f t="shared" si="5"/>
        <v>26.328891411275062</v>
      </c>
      <c r="F185" s="18">
        <v>404.71331</v>
      </c>
      <c r="G185" s="4">
        <f t="shared" si="4"/>
        <v>17.19421088473715</v>
      </c>
    </row>
    <row r="186" spans="1:7" s="13" customFormat="1" ht="67.5">
      <c r="A186" s="8" t="s">
        <v>184</v>
      </c>
      <c r="B186" s="14" t="s">
        <v>847</v>
      </c>
      <c r="C186" s="15">
        <v>262</v>
      </c>
      <c r="D186" s="15">
        <v>23.292830000000002</v>
      </c>
      <c r="E186" s="4">
        <f t="shared" si="5"/>
        <v>8.890393129770993</v>
      </c>
      <c r="F186" s="18">
        <v>274.56665000000004</v>
      </c>
      <c r="G186" s="4">
        <f t="shared" si="4"/>
        <v>8.483488435321624</v>
      </c>
    </row>
    <row r="187" spans="1:7" s="13" customFormat="1" ht="90">
      <c r="A187" s="8" t="s">
        <v>185</v>
      </c>
      <c r="B187" s="14" t="s">
        <v>848</v>
      </c>
      <c r="C187" s="15">
        <v>0</v>
      </c>
      <c r="D187" s="15">
        <v>42.75396</v>
      </c>
      <c r="E187" s="4">
        <v>0</v>
      </c>
      <c r="F187" s="18">
        <v>122.12739</v>
      </c>
      <c r="G187" s="4">
        <f t="shared" si="4"/>
        <v>35.00767518244678</v>
      </c>
    </row>
    <row r="188" spans="1:7" s="13" customFormat="1" ht="67.5">
      <c r="A188" s="8" t="s">
        <v>1645</v>
      </c>
      <c r="B188" s="14" t="s">
        <v>1646</v>
      </c>
      <c r="C188" s="15">
        <v>0</v>
      </c>
      <c r="D188" s="15">
        <v>0</v>
      </c>
      <c r="E188" s="4">
        <v>0</v>
      </c>
      <c r="F188" s="18">
        <v>7.027</v>
      </c>
      <c r="G188" s="4">
        <f t="shared" si="4"/>
        <v>0</v>
      </c>
    </row>
    <row r="189" spans="1:7" s="26" customFormat="1" ht="67.5">
      <c r="A189" s="8" t="s">
        <v>186</v>
      </c>
      <c r="B189" s="14" t="s">
        <v>849</v>
      </c>
      <c r="C189" s="15">
        <v>0</v>
      </c>
      <c r="D189" s="15">
        <v>2.58832</v>
      </c>
      <c r="E189" s="4">
        <v>0</v>
      </c>
      <c r="F189" s="18">
        <v>0.040119999999999996</v>
      </c>
      <c r="G189" s="4" t="s">
        <v>13</v>
      </c>
    </row>
    <row r="190" spans="1:7" s="26" customFormat="1" ht="67.5">
      <c r="A190" s="8" t="s">
        <v>187</v>
      </c>
      <c r="B190" s="14" t="s">
        <v>850</v>
      </c>
      <c r="C190" s="15">
        <v>2.3</v>
      </c>
      <c r="D190" s="15">
        <v>0.9521499999999999</v>
      </c>
      <c r="E190" s="4">
        <f t="shared" si="5"/>
        <v>41.39782608695653</v>
      </c>
      <c r="F190" s="18">
        <v>0.9521499999999999</v>
      </c>
      <c r="G190" s="4">
        <f t="shared" si="4"/>
        <v>100</v>
      </c>
    </row>
    <row r="191" spans="1:7" s="26" customFormat="1" ht="33.75">
      <c r="A191" s="8" t="s">
        <v>188</v>
      </c>
      <c r="B191" s="14" t="s">
        <v>851</v>
      </c>
      <c r="C191" s="15">
        <v>493.7</v>
      </c>
      <c r="D191" s="15">
        <v>93.40660000000001</v>
      </c>
      <c r="E191" s="4">
        <f t="shared" si="5"/>
        <v>18.919708324893662</v>
      </c>
      <c r="F191" s="18">
        <v>50.7608</v>
      </c>
      <c r="G191" s="4">
        <f t="shared" si="4"/>
        <v>184.0132543222329</v>
      </c>
    </row>
    <row r="192" spans="1:7" s="26" customFormat="1" ht="67.5">
      <c r="A192" s="8" t="s">
        <v>189</v>
      </c>
      <c r="B192" s="14" t="s">
        <v>852</v>
      </c>
      <c r="C192" s="15">
        <v>110.3</v>
      </c>
      <c r="D192" s="15">
        <v>65.36769</v>
      </c>
      <c r="E192" s="4">
        <f t="shared" si="5"/>
        <v>59.26354487760652</v>
      </c>
      <c r="F192" s="18">
        <v>13.371379999999998</v>
      </c>
      <c r="G192" s="4" t="s">
        <v>13</v>
      </c>
    </row>
    <row r="193" spans="1:7" s="26" customFormat="1" ht="56.25">
      <c r="A193" s="8" t="s">
        <v>190</v>
      </c>
      <c r="B193" s="14" t="s">
        <v>853</v>
      </c>
      <c r="C193" s="15">
        <v>376</v>
      </c>
      <c r="D193" s="15">
        <v>19.67314</v>
      </c>
      <c r="E193" s="4">
        <f t="shared" si="5"/>
        <v>5.232218085106384</v>
      </c>
      <c r="F193" s="18">
        <v>32.74177</v>
      </c>
      <c r="G193" s="4">
        <f t="shared" si="4"/>
        <v>60.08575590140667</v>
      </c>
    </row>
    <row r="194" spans="1:7" s="26" customFormat="1" ht="67.5">
      <c r="A194" s="8" t="s">
        <v>191</v>
      </c>
      <c r="B194" s="14" t="s">
        <v>854</v>
      </c>
      <c r="C194" s="15">
        <v>7.4</v>
      </c>
      <c r="D194" s="15">
        <v>8.365770000000001</v>
      </c>
      <c r="E194" s="4">
        <f t="shared" si="5"/>
        <v>113.05094594594595</v>
      </c>
      <c r="F194" s="28">
        <v>4.64765</v>
      </c>
      <c r="G194" s="4">
        <f t="shared" si="4"/>
        <v>180.00000000000006</v>
      </c>
    </row>
    <row r="195" spans="1:7" s="26" customFormat="1" ht="11.25">
      <c r="A195" s="8" t="s">
        <v>192</v>
      </c>
      <c r="B195" s="14" t="s">
        <v>855</v>
      </c>
      <c r="C195" s="15">
        <v>50047.5</v>
      </c>
      <c r="D195" s="15">
        <v>44588.319579999996</v>
      </c>
      <c r="E195" s="4">
        <f t="shared" si="5"/>
        <v>89.09200175832957</v>
      </c>
      <c r="F195" s="18">
        <v>37831.583679999996</v>
      </c>
      <c r="G195" s="4">
        <f t="shared" si="4"/>
        <v>117.86003979413637</v>
      </c>
    </row>
    <row r="196" spans="1:7" s="26" customFormat="1" ht="33.75">
      <c r="A196" s="8" t="s">
        <v>193</v>
      </c>
      <c r="B196" s="14" t="s">
        <v>856</v>
      </c>
      <c r="C196" s="15">
        <v>50047.5</v>
      </c>
      <c r="D196" s="15">
        <v>44588.319579999996</v>
      </c>
      <c r="E196" s="4">
        <f t="shared" si="5"/>
        <v>89.09200175832957</v>
      </c>
      <c r="F196" s="18">
        <v>37831.583679999996</v>
      </c>
      <c r="G196" s="4">
        <f t="shared" si="4"/>
        <v>117.86003979413637</v>
      </c>
    </row>
    <row r="197" spans="1:7" s="26" customFormat="1" ht="33.75">
      <c r="A197" s="8" t="s">
        <v>194</v>
      </c>
      <c r="B197" s="14" t="s">
        <v>857</v>
      </c>
      <c r="C197" s="15">
        <v>32571.3</v>
      </c>
      <c r="D197" s="15">
        <v>30642.610969999998</v>
      </c>
      <c r="E197" s="4">
        <f t="shared" si="5"/>
        <v>94.07856293730984</v>
      </c>
      <c r="F197" s="18">
        <v>23096.879920000003</v>
      </c>
      <c r="G197" s="4">
        <f t="shared" si="4"/>
        <v>132.66991505405028</v>
      </c>
    </row>
    <row r="198" spans="1:7" s="26" customFormat="1" ht="33.75">
      <c r="A198" s="8" t="s">
        <v>195</v>
      </c>
      <c r="B198" s="14" t="s">
        <v>858</v>
      </c>
      <c r="C198" s="15">
        <v>9942.2</v>
      </c>
      <c r="D198" s="15">
        <v>7924.5623399999995</v>
      </c>
      <c r="E198" s="4">
        <f t="shared" si="5"/>
        <v>79.70632596407232</v>
      </c>
      <c r="F198" s="18">
        <v>9124.14449</v>
      </c>
      <c r="G198" s="4">
        <f t="shared" si="4"/>
        <v>86.85266162416943</v>
      </c>
    </row>
    <row r="199" spans="1:7" s="26" customFormat="1" ht="33.75">
      <c r="A199" s="8" t="s">
        <v>196</v>
      </c>
      <c r="B199" s="14" t="s">
        <v>859</v>
      </c>
      <c r="C199" s="15">
        <v>6868.3</v>
      </c>
      <c r="D199" s="15">
        <v>5472.25127</v>
      </c>
      <c r="E199" s="4">
        <f t="shared" si="5"/>
        <v>79.67402807099282</v>
      </c>
      <c r="F199" s="18">
        <v>4668.128309999999</v>
      </c>
      <c r="G199" s="4">
        <f t="shared" si="4"/>
        <v>117.2258110017546</v>
      </c>
    </row>
    <row r="200" spans="1:7" s="26" customFormat="1" ht="33.75">
      <c r="A200" s="8" t="s">
        <v>197</v>
      </c>
      <c r="B200" s="14" t="s">
        <v>860</v>
      </c>
      <c r="C200" s="15">
        <v>15</v>
      </c>
      <c r="D200" s="15">
        <v>16</v>
      </c>
      <c r="E200" s="4">
        <f t="shared" si="5"/>
        <v>106.66666666666667</v>
      </c>
      <c r="F200" s="18">
        <v>13.945</v>
      </c>
      <c r="G200" s="4">
        <f t="shared" si="4"/>
        <v>114.73646468268197</v>
      </c>
    </row>
    <row r="201" spans="1:7" s="26" customFormat="1" ht="33.75">
      <c r="A201" s="8" t="s">
        <v>198</v>
      </c>
      <c r="B201" s="14" t="s">
        <v>861</v>
      </c>
      <c r="C201" s="15">
        <v>650.7</v>
      </c>
      <c r="D201" s="15">
        <v>532.895</v>
      </c>
      <c r="E201" s="4">
        <f t="shared" si="5"/>
        <v>81.89565083755954</v>
      </c>
      <c r="F201" s="18">
        <v>928.48596</v>
      </c>
      <c r="G201" s="4">
        <f t="shared" si="4"/>
        <v>57.39397502575052</v>
      </c>
    </row>
    <row r="202" spans="1:7" s="26" customFormat="1" ht="56.25">
      <c r="A202" s="8" t="s">
        <v>199</v>
      </c>
      <c r="B202" s="14" t="s">
        <v>862</v>
      </c>
      <c r="C202" s="15">
        <v>48453.809590000004</v>
      </c>
      <c r="D202" s="15">
        <v>14892.084429999999</v>
      </c>
      <c r="E202" s="4">
        <f t="shared" si="5"/>
        <v>30.73459972706348</v>
      </c>
      <c r="F202" s="18">
        <v>11036.082789999999</v>
      </c>
      <c r="G202" s="4">
        <f t="shared" si="4"/>
        <v>134.93994847061128</v>
      </c>
    </row>
    <row r="203" spans="1:7" s="26" customFormat="1" ht="56.25">
      <c r="A203" s="8" t="s">
        <v>200</v>
      </c>
      <c r="B203" s="14" t="s">
        <v>863</v>
      </c>
      <c r="C203" s="15">
        <v>48453.809590000004</v>
      </c>
      <c r="D203" s="15">
        <v>14892.084429999999</v>
      </c>
      <c r="E203" s="4">
        <f t="shared" si="5"/>
        <v>30.73459972706348</v>
      </c>
      <c r="F203" s="18">
        <v>11036.082789999999</v>
      </c>
      <c r="G203" s="4">
        <f t="shared" si="4"/>
        <v>134.93994847061128</v>
      </c>
    </row>
    <row r="204" spans="1:7" s="26" customFormat="1" ht="56.25">
      <c r="A204" s="8" t="s">
        <v>201</v>
      </c>
      <c r="B204" s="14" t="s">
        <v>864</v>
      </c>
      <c r="C204" s="15">
        <v>41540.5</v>
      </c>
      <c r="D204" s="15">
        <v>10957.72348</v>
      </c>
      <c r="E204" s="4">
        <f t="shared" si="5"/>
        <v>26.378410178019042</v>
      </c>
      <c r="F204" s="18">
        <v>10135.55866</v>
      </c>
      <c r="G204" s="4">
        <f t="shared" si="4"/>
        <v>108.1116872545435</v>
      </c>
    </row>
    <row r="205" spans="1:7" s="26" customFormat="1" ht="56.25">
      <c r="A205" s="8" t="s">
        <v>202</v>
      </c>
      <c r="B205" s="14" t="s">
        <v>865</v>
      </c>
      <c r="C205" s="15">
        <v>1927.7</v>
      </c>
      <c r="D205" s="15">
        <v>1015.749</v>
      </c>
      <c r="E205" s="4">
        <f t="shared" si="5"/>
        <v>52.6922757690512</v>
      </c>
      <c r="F205" s="18">
        <v>653.9475600000001</v>
      </c>
      <c r="G205" s="4">
        <f t="shared" si="4"/>
        <v>155.32575731301756</v>
      </c>
    </row>
    <row r="206" spans="1:7" s="26" customFormat="1" ht="56.25">
      <c r="A206" s="8" t="s">
        <v>203</v>
      </c>
      <c r="B206" s="14" t="s">
        <v>866</v>
      </c>
      <c r="C206" s="15">
        <v>78.60959</v>
      </c>
      <c r="D206" s="15">
        <v>28.9938</v>
      </c>
      <c r="E206" s="4">
        <f t="shared" si="5"/>
        <v>36.88328612323255</v>
      </c>
      <c r="F206" s="18">
        <v>7.132689999999999</v>
      </c>
      <c r="G206" s="4" t="s">
        <v>13</v>
      </c>
    </row>
    <row r="207" spans="1:7" s="26" customFormat="1" ht="56.25">
      <c r="A207" s="8" t="s">
        <v>204</v>
      </c>
      <c r="B207" s="14" t="s">
        <v>867</v>
      </c>
      <c r="C207" s="15">
        <v>4907</v>
      </c>
      <c r="D207" s="15">
        <v>2889.61815</v>
      </c>
      <c r="E207" s="4">
        <f t="shared" si="5"/>
        <v>58.887673731404114</v>
      </c>
      <c r="F207" s="18">
        <v>239.44388</v>
      </c>
      <c r="G207" s="4" t="s">
        <v>13</v>
      </c>
    </row>
    <row r="208" spans="1:7" s="26" customFormat="1" ht="11.25">
      <c r="A208" s="7" t="s">
        <v>205</v>
      </c>
      <c r="B208" s="2" t="s">
        <v>868</v>
      </c>
      <c r="C208" s="3">
        <v>378695.50698</v>
      </c>
      <c r="D208" s="3">
        <v>208053.14637</v>
      </c>
      <c r="E208" s="12">
        <f t="shared" si="5"/>
        <v>54.939428257063504</v>
      </c>
      <c r="F208" s="17">
        <v>222633.23209</v>
      </c>
      <c r="G208" s="12">
        <f t="shared" si="4"/>
        <v>93.45107395552432</v>
      </c>
    </row>
    <row r="209" spans="1:7" s="26" customFormat="1" ht="11.25">
      <c r="A209" s="8" t="s">
        <v>206</v>
      </c>
      <c r="B209" s="14" t="s">
        <v>869</v>
      </c>
      <c r="C209" s="15">
        <v>46484.00698</v>
      </c>
      <c r="D209" s="15">
        <v>26038.90048</v>
      </c>
      <c r="E209" s="4">
        <f t="shared" si="5"/>
        <v>56.01690166513266</v>
      </c>
      <c r="F209" s="18">
        <v>29254.24049</v>
      </c>
      <c r="G209" s="4">
        <f aca="true" t="shared" si="6" ref="G209:G273">D209/F209*100</f>
        <v>89.00897799380878</v>
      </c>
    </row>
    <row r="210" spans="1:7" s="26" customFormat="1" ht="22.5">
      <c r="A210" s="8" t="s">
        <v>207</v>
      </c>
      <c r="B210" s="14" t="s">
        <v>870</v>
      </c>
      <c r="C210" s="15">
        <v>14899.205689999999</v>
      </c>
      <c r="D210" s="15">
        <v>8578.3267</v>
      </c>
      <c r="E210" s="4">
        <f t="shared" si="5"/>
        <v>57.575731743589344</v>
      </c>
      <c r="F210" s="18">
        <v>7117.9333799999995</v>
      </c>
      <c r="G210" s="4">
        <f t="shared" si="6"/>
        <v>120.5170973375983</v>
      </c>
    </row>
    <row r="211" spans="1:7" s="26" customFormat="1" ht="22.5">
      <c r="A211" s="8" t="s">
        <v>1647</v>
      </c>
      <c r="B211" s="14" t="s">
        <v>1648</v>
      </c>
      <c r="C211" s="15">
        <v>0</v>
      </c>
      <c r="D211" s="15">
        <v>0</v>
      </c>
      <c r="E211" s="4">
        <v>0</v>
      </c>
      <c r="F211" s="18">
        <v>-14.23516</v>
      </c>
      <c r="G211" s="4">
        <f t="shared" si="6"/>
        <v>0</v>
      </c>
    </row>
    <row r="212" spans="1:7" s="13" customFormat="1" ht="11.25">
      <c r="A212" s="8" t="s">
        <v>208</v>
      </c>
      <c r="B212" s="14" t="s">
        <v>871</v>
      </c>
      <c r="C212" s="15">
        <v>10561.872519999999</v>
      </c>
      <c r="D212" s="15">
        <v>6616.76853</v>
      </c>
      <c r="E212" s="4">
        <f aca="true" t="shared" si="7" ref="E212:E274">D212/C212*100</f>
        <v>62.64768408698802</v>
      </c>
      <c r="F212" s="18">
        <v>4056.05721</v>
      </c>
      <c r="G212" s="4">
        <f t="shared" si="6"/>
        <v>163.1330177909399</v>
      </c>
    </row>
    <row r="213" spans="1:7" s="13" customFormat="1" ht="11.25">
      <c r="A213" s="8" t="s">
        <v>209</v>
      </c>
      <c r="B213" s="14" t="s">
        <v>872</v>
      </c>
      <c r="C213" s="15">
        <v>21022.92877</v>
      </c>
      <c r="D213" s="15">
        <v>10843.80525</v>
      </c>
      <c r="E213" s="4">
        <f t="shared" si="7"/>
        <v>51.58084950311136</v>
      </c>
      <c r="F213" s="18">
        <v>-507.14029</v>
      </c>
      <c r="G213" s="4">
        <v>0</v>
      </c>
    </row>
    <row r="214" spans="1:7" s="26" customFormat="1" ht="11.25">
      <c r="A214" s="8" t="s">
        <v>210</v>
      </c>
      <c r="B214" s="14" t="s">
        <v>873</v>
      </c>
      <c r="C214" s="15">
        <v>9064.22</v>
      </c>
      <c r="D214" s="15">
        <v>10441.454</v>
      </c>
      <c r="E214" s="4">
        <f t="shared" si="7"/>
        <v>115.19418107680528</v>
      </c>
      <c r="F214" s="18">
        <v>18527.63102</v>
      </c>
      <c r="G214" s="4">
        <f t="shared" si="6"/>
        <v>56.356120157664925</v>
      </c>
    </row>
    <row r="215" spans="1:7" s="26" customFormat="1" ht="11.25">
      <c r="A215" s="8" t="s">
        <v>211</v>
      </c>
      <c r="B215" s="14" t="s">
        <v>874</v>
      </c>
      <c r="C215" s="15">
        <v>11958.70877</v>
      </c>
      <c r="D215" s="15">
        <v>402.35125</v>
      </c>
      <c r="E215" s="4">
        <f t="shared" si="7"/>
        <v>3.3645041261423745</v>
      </c>
      <c r="F215" s="18">
        <v>73.99433</v>
      </c>
      <c r="G215" s="4" t="s">
        <v>13</v>
      </c>
    </row>
    <row r="216" spans="1:7" s="26" customFormat="1" ht="11.25">
      <c r="A216" s="8" t="s">
        <v>212</v>
      </c>
      <c r="B216" s="14" t="s">
        <v>875</v>
      </c>
      <c r="C216" s="15">
        <v>35886.1</v>
      </c>
      <c r="D216" s="15">
        <v>4034.95288</v>
      </c>
      <c r="E216" s="4">
        <f t="shared" si="7"/>
        <v>11.243776503994583</v>
      </c>
      <c r="F216" s="18">
        <v>20266.71978</v>
      </c>
      <c r="G216" s="4">
        <f t="shared" si="6"/>
        <v>19.909254797028627</v>
      </c>
    </row>
    <row r="217" spans="1:7" s="26" customFormat="1" ht="33.75">
      <c r="A217" s="8" t="s">
        <v>213</v>
      </c>
      <c r="B217" s="14" t="s">
        <v>876</v>
      </c>
      <c r="C217" s="15">
        <v>34856.1</v>
      </c>
      <c r="D217" s="15">
        <v>3693.8792000000003</v>
      </c>
      <c r="E217" s="4">
        <f t="shared" si="7"/>
        <v>10.597511482925515</v>
      </c>
      <c r="F217" s="18">
        <v>20062.74196</v>
      </c>
      <c r="G217" s="4">
        <f t="shared" si="6"/>
        <v>18.41163689073336</v>
      </c>
    </row>
    <row r="218" spans="1:7" s="26" customFormat="1" ht="45">
      <c r="A218" s="8" t="s">
        <v>214</v>
      </c>
      <c r="B218" s="14" t="s">
        <v>877</v>
      </c>
      <c r="C218" s="15">
        <v>34856.1</v>
      </c>
      <c r="D218" s="15">
        <v>3693.8792000000003</v>
      </c>
      <c r="E218" s="4">
        <f t="shared" si="7"/>
        <v>10.597511482925515</v>
      </c>
      <c r="F218" s="18">
        <v>20062.74196</v>
      </c>
      <c r="G218" s="4">
        <f t="shared" si="6"/>
        <v>18.41163689073336</v>
      </c>
    </row>
    <row r="219" spans="1:7" s="13" customFormat="1" ht="22.5">
      <c r="A219" s="8" t="s">
        <v>215</v>
      </c>
      <c r="B219" s="14" t="s">
        <v>878</v>
      </c>
      <c r="C219" s="15">
        <v>65</v>
      </c>
      <c r="D219" s="15">
        <v>31.07368</v>
      </c>
      <c r="E219" s="4">
        <f t="shared" si="7"/>
        <v>47.805661538461536</v>
      </c>
      <c r="F219" s="18">
        <v>38.97782</v>
      </c>
      <c r="G219" s="4">
        <f t="shared" si="6"/>
        <v>79.72144157882612</v>
      </c>
    </row>
    <row r="220" spans="1:7" s="26" customFormat="1" ht="33.75">
      <c r="A220" s="8" t="s">
        <v>216</v>
      </c>
      <c r="B220" s="14" t="s">
        <v>879</v>
      </c>
      <c r="C220" s="15">
        <v>705</v>
      </c>
      <c r="D220" s="15">
        <v>310</v>
      </c>
      <c r="E220" s="4">
        <f t="shared" si="7"/>
        <v>43.97163120567376</v>
      </c>
      <c r="F220" s="18">
        <v>125</v>
      </c>
      <c r="G220" s="4" t="s">
        <v>13</v>
      </c>
    </row>
    <row r="221" spans="1:7" s="26" customFormat="1" ht="45">
      <c r="A221" s="8" t="s">
        <v>217</v>
      </c>
      <c r="B221" s="14" t="s">
        <v>880</v>
      </c>
      <c r="C221" s="15">
        <v>705</v>
      </c>
      <c r="D221" s="15">
        <v>310</v>
      </c>
      <c r="E221" s="4">
        <f t="shared" si="7"/>
        <v>43.97163120567376</v>
      </c>
      <c r="F221" s="18">
        <v>125</v>
      </c>
      <c r="G221" s="4" t="s">
        <v>13</v>
      </c>
    </row>
    <row r="222" spans="1:7" s="26" customFormat="1" ht="22.5">
      <c r="A222" s="8" t="s">
        <v>218</v>
      </c>
      <c r="B222" s="14" t="s">
        <v>881</v>
      </c>
      <c r="C222" s="15">
        <v>260</v>
      </c>
      <c r="D222" s="15">
        <v>0</v>
      </c>
      <c r="E222" s="4">
        <f t="shared" si="7"/>
        <v>0</v>
      </c>
      <c r="F222" s="18">
        <v>40</v>
      </c>
      <c r="G222" s="4">
        <f t="shared" si="6"/>
        <v>0</v>
      </c>
    </row>
    <row r="223" spans="1:7" s="26" customFormat="1" ht="22.5">
      <c r="A223" s="8" t="s">
        <v>219</v>
      </c>
      <c r="B223" s="14" t="s">
        <v>882</v>
      </c>
      <c r="C223" s="15">
        <v>260</v>
      </c>
      <c r="D223" s="15">
        <v>0</v>
      </c>
      <c r="E223" s="4">
        <f t="shared" si="7"/>
        <v>0</v>
      </c>
      <c r="F223" s="18">
        <v>40</v>
      </c>
      <c r="G223" s="4">
        <f t="shared" si="6"/>
        <v>0</v>
      </c>
    </row>
    <row r="224" spans="1:7" s="26" customFormat="1" ht="11.25">
      <c r="A224" s="8" t="s">
        <v>220</v>
      </c>
      <c r="B224" s="14" t="s">
        <v>883</v>
      </c>
      <c r="C224" s="15">
        <v>296325.4</v>
      </c>
      <c r="D224" s="15">
        <v>177979.29301</v>
      </c>
      <c r="E224" s="4">
        <f t="shared" si="7"/>
        <v>60.062111789944424</v>
      </c>
      <c r="F224" s="18">
        <v>173112.27182</v>
      </c>
      <c r="G224" s="4">
        <f t="shared" si="6"/>
        <v>102.81148247829633</v>
      </c>
    </row>
    <row r="225" spans="1:7" s="26" customFormat="1" ht="11.25">
      <c r="A225" s="8" t="s">
        <v>221</v>
      </c>
      <c r="B225" s="14" t="s">
        <v>884</v>
      </c>
      <c r="C225" s="15">
        <v>296325.4</v>
      </c>
      <c r="D225" s="15">
        <v>177979.29301</v>
      </c>
      <c r="E225" s="4">
        <f t="shared" si="7"/>
        <v>60.062111789944424</v>
      </c>
      <c r="F225" s="18">
        <v>173112.27182</v>
      </c>
      <c r="G225" s="4">
        <f t="shared" si="6"/>
        <v>102.81148247829633</v>
      </c>
    </row>
    <row r="226" spans="1:7" s="26" customFormat="1" ht="33.75">
      <c r="A226" s="8" t="s">
        <v>222</v>
      </c>
      <c r="B226" s="14" t="s">
        <v>885</v>
      </c>
      <c r="C226" s="15">
        <v>11318</v>
      </c>
      <c r="D226" s="15">
        <v>0</v>
      </c>
      <c r="E226" s="4">
        <f t="shared" si="7"/>
        <v>0</v>
      </c>
      <c r="F226" s="18">
        <v>15539.280550000001</v>
      </c>
      <c r="G226" s="4">
        <f t="shared" si="6"/>
        <v>0</v>
      </c>
    </row>
    <row r="227" spans="1:7" s="26" customFormat="1" ht="22.5">
      <c r="A227" s="8" t="s">
        <v>223</v>
      </c>
      <c r="B227" s="14" t="s">
        <v>886</v>
      </c>
      <c r="C227" s="15">
        <v>264024.7</v>
      </c>
      <c r="D227" s="15">
        <v>166940.65972</v>
      </c>
      <c r="E227" s="4">
        <f t="shared" si="7"/>
        <v>63.2291826181414</v>
      </c>
      <c r="F227" s="18">
        <v>146307.85798</v>
      </c>
      <c r="G227" s="4">
        <f t="shared" si="6"/>
        <v>114.10231960529451</v>
      </c>
    </row>
    <row r="228" spans="1:7" s="26" customFormat="1" ht="33.75">
      <c r="A228" s="8" t="s">
        <v>224</v>
      </c>
      <c r="B228" s="14" t="s">
        <v>887</v>
      </c>
      <c r="C228" s="15">
        <v>20982.7</v>
      </c>
      <c r="D228" s="15">
        <v>11038.63329</v>
      </c>
      <c r="E228" s="4">
        <f t="shared" si="7"/>
        <v>52.60825961387238</v>
      </c>
      <c r="F228" s="18">
        <v>11265.13329</v>
      </c>
      <c r="G228" s="4">
        <f t="shared" si="6"/>
        <v>97.98937132682607</v>
      </c>
    </row>
    <row r="229" spans="1:7" s="26" customFormat="1" ht="21.75">
      <c r="A229" s="7" t="s">
        <v>225</v>
      </c>
      <c r="B229" s="2" t="s">
        <v>888</v>
      </c>
      <c r="C229" s="3">
        <v>334655.7427</v>
      </c>
      <c r="D229" s="3">
        <v>194346.62047</v>
      </c>
      <c r="E229" s="12">
        <f t="shared" si="7"/>
        <v>58.07359494327303</v>
      </c>
      <c r="F229" s="17">
        <v>203124.34745</v>
      </c>
      <c r="G229" s="12">
        <f t="shared" si="6"/>
        <v>95.67864360417911</v>
      </c>
    </row>
    <row r="230" spans="1:7" s="26" customFormat="1" ht="11.25">
      <c r="A230" s="8" t="s">
        <v>226</v>
      </c>
      <c r="B230" s="14" t="s">
        <v>889</v>
      </c>
      <c r="C230" s="15">
        <v>86813.738</v>
      </c>
      <c r="D230" s="15">
        <v>41748.03275</v>
      </c>
      <c r="E230" s="4">
        <f t="shared" si="7"/>
        <v>48.089200755299814</v>
      </c>
      <c r="F230" s="18">
        <v>38638.23976</v>
      </c>
      <c r="G230" s="4">
        <f t="shared" si="6"/>
        <v>108.04848515179874</v>
      </c>
    </row>
    <row r="231" spans="1:7" s="26" customFormat="1" ht="33.75">
      <c r="A231" s="8" t="s">
        <v>227</v>
      </c>
      <c r="B231" s="14" t="s">
        <v>890</v>
      </c>
      <c r="C231" s="15">
        <v>5</v>
      </c>
      <c r="D231" s="15">
        <v>5.95</v>
      </c>
      <c r="E231" s="4">
        <f t="shared" si="7"/>
        <v>119</v>
      </c>
      <c r="F231" s="18">
        <v>3.1</v>
      </c>
      <c r="G231" s="4">
        <f t="shared" si="6"/>
        <v>191.93548387096774</v>
      </c>
    </row>
    <row r="232" spans="1:7" s="26" customFormat="1" ht="22.5">
      <c r="A232" s="8" t="s">
        <v>228</v>
      </c>
      <c r="B232" s="14" t="s">
        <v>891</v>
      </c>
      <c r="C232" s="15">
        <v>531</v>
      </c>
      <c r="D232" s="15">
        <v>169.5625</v>
      </c>
      <c r="E232" s="4">
        <f t="shared" si="7"/>
        <v>31.93267419962335</v>
      </c>
      <c r="F232" s="18">
        <v>237.25502</v>
      </c>
      <c r="G232" s="4">
        <f t="shared" si="6"/>
        <v>71.46845617850362</v>
      </c>
    </row>
    <row r="233" spans="1:7" s="26" customFormat="1" ht="22.5">
      <c r="A233" s="8" t="s">
        <v>229</v>
      </c>
      <c r="B233" s="14" t="s">
        <v>892</v>
      </c>
      <c r="C233" s="15">
        <v>0</v>
      </c>
      <c r="D233" s="15">
        <v>0.9</v>
      </c>
      <c r="E233" s="4">
        <v>0</v>
      </c>
      <c r="F233" s="18">
        <v>0.25</v>
      </c>
      <c r="G233" s="4" t="s">
        <v>13</v>
      </c>
    </row>
    <row r="234" spans="1:7" s="26" customFormat="1" ht="22.5">
      <c r="A234" s="8" t="s">
        <v>230</v>
      </c>
      <c r="B234" s="14" t="s">
        <v>893</v>
      </c>
      <c r="C234" s="15">
        <v>25.5</v>
      </c>
      <c r="D234" s="15">
        <v>11.45</v>
      </c>
      <c r="E234" s="4">
        <f t="shared" si="7"/>
        <v>44.90196078431372</v>
      </c>
      <c r="F234" s="18">
        <v>10.7</v>
      </c>
      <c r="G234" s="4">
        <f t="shared" si="6"/>
        <v>107.00934579439252</v>
      </c>
    </row>
    <row r="235" spans="1:7" s="26" customFormat="1" ht="56.25">
      <c r="A235" s="8" t="s">
        <v>231</v>
      </c>
      <c r="B235" s="14" t="s">
        <v>894</v>
      </c>
      <c r="C235" s="15">
        <v>25.5</v>
      </c>
      <c r="D235" s="15">
        <v>11.45</v>
      </c>
      <c r="E235" s="4">
        <f t="shared" si="7"/>
        <v>44.90196078431372</v>
      </c>
      <c r="F235" s="18">
        <v>10.7</v>
      </c>
      <c r="G235" s="4">
        <f t="shared" si="6"/>
        <v>107.00934579439252</v>
      </c>
    </row>
    <row r="236" spans="1:7" s="26" customFormat="1" ht="22.5">
      <c r="A236" s="8" t="s">
        <v>232</v>
      </c>
      <c r="B236" s="14" t="s">
        <v>895</v>
      </c>
      <c r="C236" s="15">
        <v>98.9</v>
      </c>
      <c r="D236" s="15">
        <v>49.4105</v>
      </c>
      <c r="E236" s="4">
        <f t="shared" si="7"/>
        <v>49.96006066734074</v>
      </c>
      <c r="F236" s="18">
        <v>30.9518</v>
      </c>
      <c r="G236" s="4">
        <f t="shared" si="6"/>
        <v>159.63691933910144</v>
      </c>
    </row>
    <row r="237" spans="1:7" s="26" customFormat="1" ht="45">
      <c r="A237" s="8" t="s">
        <v>233</v>
      </c>
      <c r="B237" s="14" t="s">
        <v>896</v>
      </c>
      <c r="C237" s="15">
        <v>98.9</v>
      </c>
      <c r="D237" s="15">
        <v>49.4105</v>
      </c>
      <c r="E237" s="4">
        <f t="shared" si="7"/>
        <v>49.96006066734074</v>
      </c>
      <c r="F237" s="18">
        <v>30.9518</v>
      </c>
      <c r="G237" s="4">
        <f t="shared" si="6"/>
        <v>159.63691933910144</v>
      </c>
    </row>
    <row r="238" spans="1:7" s="26" customFormat="1" ht="11.25">
      <c r="A238" s="8" t="s">
        <v>234</v>
      </c>
      <c r="B238" s="14" t="s">
        <v>897</v>
      </c>
      <c r="C238" s="15">
        <v>86153.338</v>
      </c>
      <c r="D238" s="15">
        <v>41510.75975</v>
      </c>
      <c r="E238" s="4">
        <f t="shared" si="7"/>
        <v>48.18241604289319</v>
      </c>
      <c r="F238" s="18">
        <v>38355.982939999994</v>
      </c>
      <c r="G238" s="4">
        <f t="shared" si="6"/>
        <v>108.2249927343408</v>
      </c>
    </row>
    <row r="239" spans="1:7" s="26" customFormat="1" ht="22.5">
      <c r="A239" s="8" t="s">
        <v>235</v>
      </c>
      <c r="B239" s="14" t="s">
        <v>898</v>
      </c>
      <c r="C239" s="15">
        <v>19436.4</v>
      </c>
      <c r="D239" s="15">
        <v>8533.08959</v>
      </c>
      <c r="E239" s="4">
        <f t="shared" si="7"/>
        <v>43.90262389125558</v>
      </c>
      <c r="F239" s="18">
        <v>8633.918619999999</v>
      </c>
      <c r="G239" s="4">
        <f t="shared" si="6"/>
        <v>98.83217534890318</v>
      </c>
    </row>
    <row r="240" spans="1:7" s="26" customFormat="1" ht="22.5">
      <c r="A240" s="8" t="s">
        <v>236</v>
      </c>
      <c r="B240" s="14" t="s">
        <v>899</v>
      </c>
      <c r="C240" s="15">
        <v>33641.83264</v>
      </c>
      <c r="D240" s="15">
        <v>17125.42086</v>
      </c>
      <c r="E240" s="4">
        <f t="shared" si="7"/>
        <v>50.905136599597554</v>
      </c>
      <c r="F240" s="18">
        <v>12769.70983</v>
      </c>
      <c r="G240" s="4">
        <f t="shared" si="6"/>
        <v>134.1097103065497</v>
      </c>
    </row>
    <row r="241" spans="1:7" s="26" customFormat="1" ht="22.5">
      <c r="A241" s="8" t="s">
        <v>237</v>
      </c>
      <c r="B241" s="14" t="s">
        <v>900</v>
      </c>
      <c r="C241" s="15">
        <v>14680.155359999999</v>
      </c>
      <c r="D241" s="36">
        <v>7252.62762</v>
      </c>
      <c r="E241" s="4">
        <f t="shared" si="7"/>
        <v>49.40429744879758</v>
      </c>
      <c r="F241" s="18">
        <v>7716.0543099999995</v>
      </c>
      <c r="G241" s="4">
        <f t="shared" si="6"/>
        <v>93.99399393289134</v>
      </c>
    </row>
    <row r="242" spans="1:7" s="26" customFormat="1" ht="22.5">
      <c r="A242" s="8" t="s">
        <v>238</v>
      </c>
      <c r="B242" s="14" t="s">
        <v>901</v>
      </c>
      <c r="C242" s="15">
        <v>8047.3</v>
      </c>
      <c r="D242" s="15">
        <v>3369.31734</v>
      </c>
      <c r="E242" s="4">
        <f t="shared" si="7"/>
        <v>41.86891677954097</v>
      </c>
      <c r="F242" s="18">
        <v>2509.45267</v>
      </c>
      <c r="G242" s="4">
        <f t="shared" si="6"/>
        <v>134.26502839760673</v>
      </c>
    </row>
    <row r="243" spans="1:7" s="26" customFormat="1" ht="22.5">
      <c r="A243" s="8" t="s">
        <v>239</v>
      </c>
      <c r="B243" s="14" t="s">
        <v>902</v>
      </c>
      <c r="C243" s="15">
        <v>10347.65</v>
      </c>
      <c r="D243" s="15">
        <v>5230.30434</v>
      </c>
      <c r="E243" s="4">
        <f t="shared" si="7"/>
        <v>50.54581803597918</v>
      </c>
      <c r="F243" s="18">
        <v>6726.84751</v>
      </c>
      <c r="G243" s="4">
        <f t="shared" si="6"/>
        <v>77.75268180562637</v>
      </c>
    </row>
    <row r="244" spans="1:7" s="13" customFormat="1" ht="11.25">
      <c r="A244" s="8" t="s">
        <v>240</v>
      </c>
      <c r="B244" s="14" t="s">
        <v>903</v>
      </c>
      <c r="C244" s="15">
        <v>247842.0047</v>
      </c>
      <c r="D244" s="15">
        <v>152598.58772</v>
      </c>
      <c r="E244" s="4">
        <f t="shared" si="7"/>
        <v>61.57091406063825</v>
      </c>
      <c r="F244" s="18">
        <v>164486.10769</v>
      </c>
      <c r="G244" s="4">
        <f t="shared" si="6"/>
        <v>92.7729337529198</v>
      </c>
    </row>
    <row r="245" spans="1:7" s="26" customFormat="1" ht="22.5">
      <c r="A245" s="8" t="s">
        <v>241</v>
      </c>
      <c r="B245" s="14" t="s">
        <v>904</v>
      </c>
      <c r="C245" s="15">
        <v>18475.566170000002</v>
      </c>
      <c r="D245" s="15">
        <v>8357.24541</v>
      </c>
      <c r="E245" s="4">
        <f t="shared" si="7"/>
        <v>45.23404226480599</v>
      </c>
      <c r="F245" s="18">
        <v>10163.39925</v>
      </c>
      <c r="G245" s="4">
        <f t="shared" si="6"/>
        <v>82.2288410051391</v>
      </c>
    </row>
    <row r="246" spans="1:7" s="26" customFormat="1" ht="22.5">
      <c r="A246" s="8" t="s">
        <v>242</v>
      </c>
      <c r="B246" s="14" t="s">
        <v>905</v>
      </c>
      <c r="C246" s="15">
        <v>7383.3</v>
      </c>
      <c r="D246" s="15">
        <v>3164.70359</v>
      </c>
      <c r="E246" s="4">
        <f t="shared" si="7"/>
        <v>42.862996085761104</v>
      </c>
      <c r="F246" s="18">
        <v>3946.88138</v>
      </c>
      <c r="G246" s="4">
        <f t="shared" si="6"/>
        <v>80.18238414857049</v>
      </c>
    </row>
    <row r="247" spans="1:7" s="13" customFormat="1" ht="22.5">
      <c r="A247" s="8" t="s">
        <v>243</v>
      </c>
      <c r="B247" s="14" t="s">
        <v>906</v>
      </c>
      <c r="C247" s="15">
        <v>1082.6572099999998</v>
      </c>
      <c r="D247" s="15">
        <v>443.42887</v>
      </c>
      <c r="E247" s="4">
        <f t="shared" si="7"/>
        <v>40.95745780882945</v>
      </c>
      <c r="F247" s="18">
        <v>543.3373</v>
      </c>
      <c r="G247" s="4">
        <f t="shared" si="6"/>
        <v>81.61207964187255</v>
      </c>
    </row>
    <row r="248" spans="1:7" s="26" customFormat="1" ht="22.5">
      <c r="A248" s="8" t="s">
        <v>244</v>
      </c>
      <c r="B248" s="14" t="s">
        <v>907</v>
      </c>
      <c r="C248" s="15">
        <v>3579.99784</v>
      </c>
      <c r="D248" s="15">
        <v>1781.5025500000002</v>
      </c>
      <c r="E248" s="4">
        <f t="shared" si="7"/>
        <v>49.76267108585742</v>
      </c>
      <c r="F248" s="18">
        <v>1720.85439</v>
      </c>
      <c r="G248" s="4">
        <f t="shared" si="6"/>
        <v>103.52430515634738</v>
      </c>
    </row>
    <row r="249" spans="1:7" s="26" customFormat="1" ht="22.5">
      <c r="A249" s="8" t="s">
        <v>245</v>
      </c>
      <c r="B249" s="14" t="s">
        <v>908</v>
      </c>
      <c r="C249" s="15">
        <v>4804.21112</v>
      </c>
      <c r="D249" s="15">
        <v>2244.52198</v>
      </c>
      <c r="E249" s="4">
        <f t="shared" si="7"/>
        <v>46.719886448287475</v>
      </c>
      <c r="F249" s="18">
        <v>3425.6311</v>
      </c>
      <c r="G249" s="4">
        <f t="shared" si="6"/>
        <v>65.52141530943013</v>
      </c>
    </row>
    <row r="250" spans="1:7" s="26" customFormat="1" ht="22.5">
      <c r="A250" s="8" t="s">
        <v>246</v>
      </c>
      <c r="B250" s="14" t="s">
        <v>909</v>
      </c>
      <c r="C250" s="15">
        <v>1625.4</v>
      </c>
      <c r="D250" s="15">
        <v>723.08842</v>
      </c>
      <c r="E250" s="4">
        <f t="shared" si="7"/>
        <v>44.48679832656577</v>
      </c>
      <c r="F250" s="18">
        <v>526.69508</v>
      </c>
      <c r="G250" s="4">
        <f t="shared" si="6"/>
        <v>137.28786302693393</v>
      </c>
    </row>
    <row r="251" spans="1:7" s="26" customFormat="1" ht="11.25">
      <c r="A251" s="8" t="s">
        <v>247</v>
      </c>
      <c r="B251" s="14" t="s">
        <v>910</v>
      </c>
      <c r="C251" s="15">
        <v>229366.43853</v>
      </c>
      <c r="D251" s="15">
        <v>144241.34231</v>
      </c>
      <c r="E251" s="4">
        <f t="shared" si="7"/>
        <v>62.88685617409276</v>
      </c>
      <c r="F251" s="18">
        <v>154322.70844</v>
      </c>
      <c r="G251" s="4">
        <f t="shared" si="6"/>
        <v>93.46734759134974</v>
      </c>
    </row>
    <row r="252" spans="1:7" s="26" customFormat="1" ht="22.5">
      <c r="A252" s="8" t="s">
        <v>248</v>
      </c>
      <c r="B252" s="14" t="s">
        <v>911</v>
      </c>
      <c r="C252" s="15">
        <v>200004.1</v>
      </c>
      <c r="D252" s="15">
        <v>120402.80420999999</v>
      </c>
      <c r="E252" s="4">
        <f t="shared" si="7"/>
        <v>60.200168001555966</v>
      </c>
      <c r="F252" s="18">
        <v>126025.81072</v>
      </c>
      <c r="G252" s="4">
        <f t="shared" si="6"/>
        <v>95.5382104047773</v>
      </c>
    </row>
    <row r="253" spans="1:7" s="26" customFormat="1" ht="11.25">
      <c r="A253" s="8" t="s">
        <v>249</v>
      </c>
      <c r="B253" s="14" t="s">
        <v>912</v>
      </c>
      <c r="C253" s="15">
        <v>26238.52245</v>
      </c>
      <c r="D253" s="15">
        <v>17904.92296</v>
      </c>
      <c r="E253" s="4">
        <f t="shared" si="7"/>
        <v>68.23906717354048</v>
      </c>
      <c r="F253" s="18">
        <v>22345.816850000003</v>
      </c>
      <c r="G253" s="4">
        <f t="shared" si="6"/>
        <v>80.12650904726267</v>
      </c>
    </row>
    <row r="254" spans="1:7" s="26" customFormat="1" ht="22.5">
      <c r="A254" s="8" t="s">
        <v>250</v>
      </c>
      <c r="B254" s="14" t="s">
        <v>913</v>
      </c>
      <c r="C254" s="15">
        <v>2369.3164100000004</v>
      </c>
      <c r="D254" s="15">
        <v>4709.691809999999</v>
      </c>
      <c r="E254" s="4">
        <f t="shared" si="7"/>
        <v>198.7785080170022</v>
      </c>
      <c r="F254" s="18">
        <v>4331.233139999999</v>
      </c>
      <c r="G254" s="4">
        <f t="shared" si="6"/>
        <v>108.7378965243141</v>
      </c>
    </row>
    <row r="255" spans="1:7" s="26" customFormat="1" ht="11.25">
      <c r="A255" s="8" t="s">
        <v>251</v>
      </c>
      <c r="B255" s="14" t="s">
        <v>914</v>
      </c>
      <c r="C255" s="15">
        <v>256.89967</v>
      </c>
      <c r="D255" s="15">
        <v>573.69812</v>
      </c>
      <c r="E255" s="4" t="s">
        <v>13</v>
      </c>
      <c r="F255" s="18">
        <v>533.25923</v>
      </c>
      <c r="G255" s="4">
        <f t="shared" si="6"/>
        <v>107.58334553346596</v>
      </c>
    </row>
    <row r="256" spans="1:7" s="26" customFormat="1" ht="11.25">
      <c r="A256" s="8" t="s">
        <v>252</v>
      </c>
      <c r="B256" s="14" t="s">
        <v>915</v>
      </c>
      <c r="C256" s="15">
        <v>497.6</v>
      </c>
      <c r="D256" s="15">
        <v>650.22521</v>
      </c>
      <c r="E256" s="4">
        <f t="shared" si="7"/>
        <v>130.6722688906752</v>
      </c>
      <c r="F256" s="18">
        <v>1086.5885</v>
      </c>
      <c r="G256" s="4">
        <f t="shared" si="6"/>
        <v>59.840980279102894</v>
      </c>
    </row>
    <row r="257" spans="1:7" s="26" customFormat="1" ht="21.75">
      <c r="A257" s="7" t="s">
        <v>253</v>
      </c>
      <c r="B257" s="2" t="s">
        <v>916</v>
      </c>
      <c r="C257" s="3">
        <v>1171516.8381400001</v>
      </c>
      <c r="D257" s="3">
        <v>288736.04095</v>
      </c>
      <c r="E257" s="12">
        <f t="shared" si="7"/>
        <v>24.64634152492609</v>
      </c>
      <c r="F257" s="17">
        <v>387997.71410000004</v>
      </c>
      <c r="G257" s="12">
        <f t="shared" si="6"/>
        <v>74.41694382652548</v>
      </c>
    </row>
    <row r="258" spans="1:7" s="26" customFormat="1" ht="11.25">
      <c r="A258" s="8" t="s">
        <v>254</v>
      </c>
      <c r="B258" s="14" t="s">
        <v>917</v>
      </c>
      <c r="C258" s="15">
        <v>2762</v>
      </c>
      <c r="D258" s="15">
        <v>1646.344</v>
      </c>
      <c r="E258" s="4">
        <f t="shared" si="7"/>
        <v>59.60695148443157</v>
      </c>
      <c r="F258" s="18">
        <v>1719.384</v>
      </c>
      <c r="G258" s="4">
        <f t="shared" si="6"/>
        <v>95.75196698352434</v>
      </c>
    </row>
    <row r="259" spans="1:7" s="26" customFormat="1" ht="22.5">
      <c r="A259" s="8" t="s">
        <v>255</v>
      </c>
      <c r="B259" s="14" t="s">
        <v>918</v>
      </c>
      <c r="C259" s="15">
        <v>1562</v>
      </c>
      <c r="D259" s="15">
        <v>1646.344</v>
      </c>
      <c r="E259" s="4">
        <f t="shared" si="7"/>
        <v>105.39974391805377</v>
      </c>
      <c r="F259" s="18">
        <v>1624.984</v>
      </c>
      <c r="G259" s="4">
        <f t="shared" si="6"/>
        <v>101.31447448097953</v>
      </c>
    </row>
    <row r="260" spans="1:7" s="26" customFormat="1" ht="22.5">
      <c r="A260" s="8" t="s">
        <v>1649</v>
      </c>
      <c r="B260" s="14" t="s">
        <v>1650</v>
      </c>
      <c r="C260" s="15">
        <v>0</v>
      </c>
      <c r="D260" s="15">
        <v>0</v>
      </c>
      <c r="E260" s="4">
        <v>0</v>
      </c>
      <c r="F260" s="18">
        <v>94.4</v>
      </c>
      <c r="G260" s="4">
        <f t="shared" si="6"/>
        <v>0</v>
      </c>
    </row>
    <row r="261" spans="1:7" s="26" customFormat="1" ht="22.5">
      <c r="A261" s="8" t="s">
        <v>256</v>
      </c>
      <c r="B261" s="14" t="s">
        <v>919</v>
      </c>
      <c r="C261" s="15">
        <v>1200</v>
      </c>
      <c r="D261" s="15">
        <v>0</v>
      </c>
      <c r="E261" s="4">
        <f t="shared" si="7"/>
        <v>0</v>
      </c>
      <c r="F261" s="18">
        <v>0</v>
      </c>
      <c r="G261" s="4" t="e">
        <f t="shared" si="6"/>
        <v>#DIV/0!</v>
      </c>
    </row>
    <row r="262" spans="1:7" s="26" customFormat="1" ht="56.25">
      <c r="A262" s="8" t="s">
        <v>257</v>
      </c>
      <c r="B262" s="14" t="s">
        <v>920</v>
      </c>
      <c r="C262" s="15">
        <v>376084.005</v>
      </c>
      <c r="D262" s="15">
        <v>137278.83378000002</v>
      </c>
      <c r="E262" s="4">
        <f t="shared" si="7"/>
        <v>36.50217290682171</v>
      </c>
      <c r="F262" s="18">
        <v>211368.43299</v>
      </c>
      <c r="G262" s="4">
        <f t="shared" si="6"/>
        <v>64.94765175578266</v>
      </c>
    </row>
    <row r="263" spans="1:7" s="26" customFormat="1" ht="67.5">
      <c r="A263" s="8" t="s">
        <v>258</v>
      </c>
      <c r="B263" s="14" t="s">
        <v>921</v>
      </c>
      <c r="C263" s="15">
        <v>145.6</v>
      </c>
      <c r="D263" s="15">
        <v>39.826339999999995</v>
      </c>
      <c r="E263" s="4">
        <f t="shared" si="7"/>
        <v>27.35325549450549</v>
      </c>
      <c r="F263" s="18">
        <v>32.05109</v>
      </c>
      <c r="G263" s="4">
        <f t="shared" si="6"/>
        <v>124.25892535948073</v>
      </c>
    </row>
    <row r="264" spans="1:7" s="26" customFormat="1" ht="67.5">
      <c r="A264" s="8" t="s">
        <v>259</v>
      </c>
      <c r="B264" s="14" t="s">
        <v>922</v>
      </c>
      <c r="C264" s="15">
        <v>13835.4</v>
      </c>
      <c r="D264" s="15">
        <v>18.22443</v>
      </c>
      <c r="E264" s="4">
        <f t="shared" si="7"/>
        <v>0.13172318834294638</v>
      </c>
      <c r="F264" s="18">
        <v>42.82611</v>
      </c>
      <c r="G264" s="4">
        <f t="shared" si="6"/>
        <v>42.554483701648365</v>
      </c>
    </row>
    <row r="265" spans="1:7" s="26" customFormat="1" ht="67.5">
      <c r="A265" s="8" t="s">
        <v>260</v>
      </c>
      <c r="B265" s="14" t="s">
        <v>923</v>
      </c>
      <c r="C265" s="15">
        <v>145.5</v>
      </c>
      <c r="D265" s="15">
        <v>39.826339999999995</v>
      </c>
      <c r="E265" s="4">
        <f t="shared" si="7"/>
        <v>27.37205498281787</v>
      </c>
      <c r="F265" s="18">
        <v>32.05109</v>
      </c>
      <c r="G265" s="4">
        <f t="shared" si="6"/>
        <v>124.25892535948073</v>
      </c>
    </row>
    <row r="266" spans="1:7" s="26" customFormat="1" ht="67.5">
      <c r="A266" s="8" t="s">
        <v>261</v>
      </c>
      <c r="B266" s="14" t="s">
        <v>924</v>
      </c>
      <c r="C266" s="15">
        <v>13835.4</v>
      </c>
      <c r="D266" s="15">
        <v>18.22443</v>
      </c>
      <c r="E266" s="4">
        <f t="shared" si="7"/>
        <v>0.13172318834294638</v>
      </c>
      <c r="F266" s="18">
        <v>42.82611</v>
      </c>
      <c r="G266" s="4">
        <f t="shared" si="6"/>
        <v>42.554483701648365</v>
      </c>
    </row>
    <row r="267" spans="1:7" s="26" customFormat="1" ht="67.5">
      <c r="A267" s="8" t="s">
        <v>262</v>
      </c>
      <c r="B267" s="14" t="s">
        <v>925</v>
      </c>
      <c r="C267" s="15">
        <v>0.1</v>
      </c>
      <c r="D267" s="15">
        <v>0</v>
      </c>
      <c r="E267" s="4">
        <f t="shared" si="7"/>
        <v>0</v>
      </c>
      <c r="F267" s="18">
        <v>0</v>
      </c>
      <c r="G267" s="4" t="e">
        <f t="shared" si="6"/>
        <v>#DIV/0!</v>
      </c>
    </row>
    <row r="268" spans="1:7" s="26" customFormat="1" ht="67.5">
      <c r="A268" s="8" t="s">
        <v>263</v>
      </c>
      <c r="B268" s="14" t="s">
        <v>926</v>
      </c>
      <c r="C268" s="15">
        <v>334756.7</v>
      </c>
      <c r="D268" s="15">
        <v>130975.02234000001</v>
      </c>
      <c r="E268" s="4">
        <f t="shared" si="7"/>
        <v>39.12543717272873</v>
      </c>
      <c r="F268" s="18">
        <v>188033.34714</v>
      </c>
      <c r="G268" s="4">
        <f t="shared" si="6"/>
        <v>69.65520974451555</v>
      </c>
    </row>
    <row r="269" spans="1:7" s="26" customFormat="1" ht="56.25">
      <c r="A269" s="8" t="s">
        <v>264</v>
      </c>
      <c r="B269" s="14" t="s">
        <v>927</v>
      </c>
      <c r="C269" s="15">
        <v>0</v>
      </c>
      <c r="D269" s="15">
        <v>85.8865</v>
      </c>
      <c r="E269" s="4">
        <v>0</v>
      </c>
      <c r="F269" s="18">
        <v>789.9066</v>
      </c>
      <c r="G269" s="4">
        <f t="shared" si="6"/>
        <v>10.872994351484087</v>
      </c>
    </row>
    <row r="270" spans="1:7" s="26" customFormat="1" ht="56.25">
      <c r="A270" s="8" t="s">
        <v>265</v>
      </c>
      <c r="B270" s="14" t="s">
        <v>928</v>
      </c>
      <c r="C270" s="15">
        <v>0</v>
      </c>
      <c r="D270" s="15">
        <v>6.876</v>
      </c>
      <c r="E270" s="4">
        <v>0</v>
      </c>
      <c r="F270" s="18">
        <v>0</v>
      </c>
      <c r="G270" s="4" t="e">
        <f t="shared" si="6"/>
        <v>#DIV/0!</v>
      </c>
    </row>
    <row r="271" spans="1:7" s="13" customFormat="1" ht="56.25">
      <c r="A271" s="8" t="s">
        <v>266</v>
      </c>
      <c r="B271" s="14" t="s">
        <v>929</v>
      </c>
      <c r="C271" s="15">
        <v>0</v>
      </c>
      <c r="D271" s="15">
        <v>30.61</v>
      </c>
      <c r="E271" s="4">
        <v>0</v>
      </c>
      <c r="F271" s="18">
        <v>21.009</v>
      </c>
      <c r="G271" s="4">
        <f t="shared" si="6"/>
        <v>145.69946213527535</v>
      </c>
    </row>
    <row r="272" spans="1:7" s="26" customFormat="1" ht="56.25">
      <c r="A272" s="8" t="s">
        <v>267</v>
      </c>
      <c r="B272" s="14" t="s">
        <v>930</v>
      </c>
      <c r="C272" s="15">
        <v>334756.7</v>
      </c>
      <c r="D272" s="15">
        <v>130968.14634</v>
      </c>
      <c r="E272" s="4">
        <f t="shared" si="7"/>
        <v>39.12338314363835</v>
      </c>
      <c r="F272" s="18">
        <v>188033.34714</v>
      </c>
      <c r="G272" s="4">
        <f t="shared" si="6"/>
        <v>69.65155294634405</v>
      </c>
    </row>
    <row r="273" spans="1:7" s="26" customFormat="1" ht="56.25">
      <c r="A273" s="8" t="s">
        <v>268</v>
      </c>
      <c r="B273" s="14" t="s">
        <v>931</v>
      </c>
      <c r="C273" s="15">
        <v>0</v>
      </c>
      <c r="D273" s="15">
        <v>55.2765</v>
      </c>
      <c r="E273" s="4">
        <v>0</v>
      </c>
      <c r="F273" s="18">
        <v>768.8976</v>
      </c>
      <c r="G273" s="4">
        <f t="shared" si="6"/>
        <v>7.1890587251150215</v>
      </c>
    </row>
    <row r="274" spans="1:7" s="26" customFormat="1" ht="67.5">
      <c r="A274" s="8" t="s">
        <v>269</v>
      </c>
      <c r="B274" s="14" t="s">
        <v>932</v>
      </c>
      <c r="C274" s="15">
        <v>16501.8</v>
      </c>
      <c r="D274" s="15">
        <v>3874.90816</v>
      </c>
      <c r="E274" s="4">
        <f t="shared" si="7"/>
        <v>23.48173023548946</v>
      </c>
      <c r="F274" s="18">
        <v>8820.83632</v>
      </c>
      <c r="G274" s="4">
        <f aca="true" t="shared" si="8" ref="G274:G343">D274/F274*100</f>
        <v>43.929033704142014</v>
      </c>
    </row>
    <row r="275" spans="1:7" s="26" customFormat="1" ht="56.25">
      <c r="A275" s="8" t="s">
        <v>270</v>
      </c>
      <c r="B275" s="14" t="s">
        <v>933</v>
      </c>
      <c r="C275" s="15">
        <v>0</v>
      </c>
      <c r="D275" s="15">
        <v>41.737</v>
      </c>
      <c r="E275" s="4">
        <v>0</v>
      </c>
      <c r="F275" s="18">
        <v>15.875</v>
      </c>
      <c r="G275" s="4" t="s">
        <v>13</v>
      </c>
    </row>
    <row r="276" spans="1:7" s="26" customFormat="1" ht="67.5">
      <c r="A276" s="8" t="s">
        <v>271</v>
      </c>
      <c r="B276" s="14" t="s">
        <v>934</v>
      </c>
      <c r="C276" s="15">
        <v>8224.595</v>
      </c>
      <c r="D276" s="15">
        <v>1099.8333400000001</v>
      </c>
      <c r="E276" s="4">
        <f aca="true" t="shared" si="9" ref="E276:E346">D276/C276*100</f>
        <v>13.372492384123477</v>
      </c>
      <c r="F276" s="18">
        <v>3772.14793</v>
      </c>
      <c r="G276" s="4">
        <f t="shared" si="8"/>
        <v>29.15668633387875</v>
      </c>
    </row>
    <row r="277" spans="1:7" s="26" customFormat="1" ht="56.25">
      <c r="A277" s="8" t="s">
        <v>272</v>
      </c>
      <c r="B277" s="14" t="s">
        <v>935</v>
      </c>
      <c r="C277" s="15">
        <v>0</v>
      </c>
      <c r="D277" s="15">
        <v>47.3882</v>
      </c>
      <c r="E277" s="4">
        <v>0</v>
      </c>
      <c r="F277" s="18">
        <v>0</v>
      </c>
      <c r="G277" s="4" t="e">
        <f t="shared" si="8"/>
        <v>#DIV/0!</v>
      </c>
    </row>
    <row r="278" spans="1:7" s="26" customFormat="1" ht="67.5">
      <c r="A278" s="8" t="s">
        <v>273</v>
      </c>
      <c r="B278" s="14" t="s">
        <v>936</v>
      </c>
      <c r="C278" s="15">
        <v>2319.91</v>
      </c>
      <c r="D278" s="15">
        <v>682.92747</v>
      </c>
      <c r="E278" s="4">
        <f t="shared" si="9"/>
        <v>29.437670857921212</v>
      </c>
      <c r="F278" s="18">
        <v>9640.5648</v>
      </c>
      <c r="G278" s="4">
        <f t="shared" si="8"/>
        <v>7.083894814959389</v>
      </c>
    </row>
    <row r="279" spans="1:7" s="26" customFormat="1" ht="56.25">
      <c r="A279" s="8" t="s">
        <v>274</v>
      </c>
      <c r="B279" s="14" t="s">
        <v>937</v>
      </c>
      <c r="C279" s="15">
        <v>300</v>
      </c>
      <c r="D279" s="15">
        <v>413.08</v>
      </c>
      <c r="E279" s="4">
        <f t="shared" si="9"/>
        <v>137.69333333333333</v>
      </c>
      <c r="F279" s="18">
        <v>220.878</v>
      </c>
      <c r="G279" s="4">
        <f t="shared" si="8"/>
        <v>187.01726745080995</v>
      </c>
    </row>
    <row r="280" spans="1:7" s="26" customFormat="1" ht="56.25">
      <c r="A280" s="8" t="s">
        <v>275</v>
      </c>
      <c r="B280" s="14" t="s">
        <v>938</v>
      </c>
      <c r="C280" s="15">
        <v>0</v>
      </c>
      <c r="D280" s="15">
        <v>64</v>
      </c>
      <c r="E280" s="4">
        <v>0</v>
      </c>
      <c r="F280" s="18">
        <v>0</v>
      </c>
      <c r="G280" s="4" t="e">
        <f t="shared" si="8"/>
        <v>#DIV/0!</v>
      </c>
    </row>
    <row r="281" spans="1:7" s="26" customFormat="1" ht="56.25">
      <c r="A281" s="8" t="s">
        <v>1651</v>
      </c>
      <c r="B281" s="14" t="s">
        <v>1652</v>
      </c>
      <c r="C281" s="15">
        <v>0</v>
      </c>
      <c r="D281" s="15">
        <v>0</v>
      </c>
      <c r="E281" s="4">
        <v>0</v>
      </c>
      <c r="F281" s="18">
        <v>8.455</v>
      </c>
      <c r="G281" s="4">
        <f t="shared" si="8"/>
        <v>0</v>
      </c>
    </row>
    <row r="282" spans="1:7" s="26" customFormat="1" ht="56.25">
      <c r="A282" s="8" t="s">
        <v>276</v>
      </c>
      <c r="B282" s="14" t="s">
        <v>939</v>
      </c>
      <c r="C282" s="15">
        <v>16501.8</v>
      </c>
      <c r="D282" s="15">
        <v>3810.90816</v>
      </c>
      <c r="E282" s="4">
        <f t="shared" si="9"/>
        <v>23.093893757044686</v>
      </c>
      <c r="F282" s="18">
        <v>8820.83632</v>
      </c>
      <c r="G282" s="4">
        <f t="shared" si="8"/>
        <v>43.20347891910548</v>
      </c>
    </row>
    <row r="283" spans="1:7" s="26" customFormat="1" ht="56.25">
      <c r="A283" s="8" t="s">
        <v>277</v>
      </c>
      <c r="B283" s="14" t="s">
        <v>940</v>
      </c>
      <c r="C283" s="15">
        <v>0</v>
      </c>
      <c r="D283" s="15">
        <v>41.737</v>
      </c>
      <c r="E283" s="4">
        <v>0</v>
      </c>
      <c r="F283" s="18">
        <v>7.42</v>
      </c>
      <c r="G283" s="4" t="s">
        <v>13</v>
      </c>
    </row>
    <row r="284" spans="1:7" s="26" customFormat="1" ht="56.25">
      <c r="A284" s="8" t="s">
        <v>278</v>
      </c>
      <c r="B284" s="14" t="s">
        <v>941</v>
      </c>
      <c r="C284" s="15">
        <v>8224.595</v>
      </c>
      <c r="D284" s="15">
        <v>1099.8333400000001</v>
      </c>
      <c r="E284" s="4">
        <f t="shared" si="9"/>
        <v>13.372492384123477</v>
      </c>
      <c r="F284" s="18">
        <v>3772.14793</v>
      </c>
      <c r="G284" s="4">
        <f t="shared" si="8"/>
        <v>29.15668633387875</v>
      </c>
    </row>
    <row r="285" spans="1:7" s="26" customFormat="1" ht="56.25">
      <c r="A285" s="8" t="s">
        <v>279</v>
      </c>
      <c r="B285" s="14" t="s">
        <v>942</v>
      </c>
      <c r="C285" s="15">
        <v>0</v>
      </c>
      <c r="D285" s="15">
        <v>47.3882</v>
      </c>
      <c r="E285" s="4">
        <v>0</v>
      </c>
      <c r="F285" s="18">
        <v>0</v>
      </c>
      <c r="G285" s="4" t="e">
        <f t="shared" si="8"/>
        <v>#DIV/0!</v>
      </c>
    </row>
    <row r="286" spans="1:7" s="26" customFormat="1" ht="56.25">
      <c r="A286" s="8" t="s">
        <v>280</v>
      </c>
      <c r="B286" s="14" t="s">
        <v>943</v>
      </c>
      <c r="C286" s="15">
        <v>2319.91</v>
      </c>
      <c r="D286" s="15">
        <v>682.92747</v>
      </c>
      <c r="E286" s="4">
        <f t="shared" si="9"/>
        <v>29.437670857921212</v>
      </c>
      <c r="F286" s="18">
        <v>9640.5648</v>
      </c>
      <c r="G286" s="4">
        <f t="shared" si="8"/>
        <v>7.083894814959389</v>
      </c>
    </row>
    <row r="287" spans="1:7" s="26" customFormat="1" ht="56.25">
      <c r="A287" s="8" t="s">
        <v>281</v>
      </c>
      <c r="B287" s="14" t="s">
        <v>944</v>
      </c>
      <c r="C287" s="15">
        <v>300</v>
      </c>
      <c r="D287" s="15">
        <v>413.08</v>
      </c>
      <c r="E287" s="4">
        <f t="shared" si="9"/>
        <v>137.69333333333333</v>
      </c>
      <c r="F287" s="18">
        <v>220.878</v>
      </c>
      <c r="G287" s="4">
        <f t="shared" si="8"/>
        <v>187.01726745080995</v>
      </c>
    </row>
    <row r="288" spans="1:7" s="26" customFormat="1" ht="33.75">
      <c r="A288" s="8" t="s">
        <v>1653</v>
      </c>
      <c r="B288" s="14" t="s">
        <v>1654</v>
      </c>
      <c r="C288" s="15">
        <v>0</v>
      </c>
      <c r="D288" s="15">
        <v>0</v>
      </c>
      <c r="E288" s="4">
        <v>0</v>
      </c>
      <c r="F288" s="18">
        <v>55.1</v>
      </c>
      <c r="G288" s="4">
        <f t="shared" si="8"/>
        <v>0</v>
      </c>
    </row>
    <row r="289" spans="1:7" s="26" customFormat="1" ht="33.75">
      <c r="A289" s="8" t="s">
        <v>1655</v>
      </c>
      <c r="B289" s="14" t="s">
        <v>1656</v>
      </c>
      <c r="C289" s="15">
        <v>0</v>
      </c>
      <c r="D289" s="15">
        <v>0</v>
      </c>
      <c r="E289" s="4">
        <v>0</v>
      </c>
      <c r="F289" s="18">
        <v>55.1</v>
      </c>
      <c r="G289" s="4">
        <f t="shared" si="8"/>
        <v>0</v>
      </c>
    </row>
    <row r="290" spans="1:7" s="26" customFormat="1" ht="22.5">
      <c r="A290" s="8" t="s">
        <v>282</v>
      </c>
      <c r="B290" s="14" t="s">
        <v>945</v>
      </c>
      <c r="C290" s="15">
        <v>347833.26395999995</v>
      </c>
      <c r="D290" s="15">
        <v>72229.99449</v>
      </c>
      <c r="E290" s="4">
        <f t="shared" si="9"/>
        <v>20.765694938913686</v>
      </c>
      <c r="F290" s="18">
        <v>132905.71038</v>
      </c>
      <c r="G290" s="4">
        <f t="shared" si="8"/>
        <v>54.34679539613623</v>
      </c>
    </row>
    <row r="291" spans="1:7" s="26" customFormat="1" ht="22.5">
      <c r="A291" s="8" t="s">
        <v>283</v>
      </c>
      <c r="B291" s="14" t="s">
        <v>946</v>
      </c>
      <c r="C291" s="15">
        <v>190345.77252</v>
      </c>
      <c r="D291" s="15">
        <v>51196.78440999999</v>
      </c>
      <c r="E291" s="4">
        <f t="shared" si="9"/>
        <v>26.896727850691114</v>
      </c>
      <c r="F291" s="18">
        <v>63838.84932</v>
      </c>
      <c r="G291" s="4">
        <f t="shared" si="8"/>
        <v>80.19690980545386</v>
      </c>
    </row>
    <row r="292" spans="1:7" s="26" customFormat="1" ht="33.75">
      <c r="A292" s="8" t="s">
        <v>284</v>
      </c>
      <c r="B292" s="14" t="s">
        <v>947</v>
      </c>
      <c r="C292" s="15">
        <v>60512.32252</v>
      </c>
      <c r="D292" s="15">
        <v>19602.175239999997</v>
      </c>
      <c r="E292" s="4">
        <f t="shared" si="9"/>
        <v>32.39369177000479</v>
      </c>
      <c r="F292" s="18">
        <v>19886.26414</v>
      </c>
      <c r="G292" s="4">
        <f t="shared" si="8"/>
        <v>98.5714315268066</v>
      </c>
    </row>
    <row r="293" spans="1:7" s="26" customFormat="1" ht="45">
      <c r="A293" s="8" t="s">
        <v>285</v>
      </c>
      <c r="B293" s="14" t="s">
        <v>948</v>
      </c>
      <c r="C293" s="15">
        <v>94928.3</v>
      </c>
      <c r="D293" s="15">
        <v>25483.32379</v>
      </c>
      <c r="E293" s="4">
        <f t="shared" si="9"/>
        <v>26.844812126626096</v>
      </c>
      <c r="F293" s="18">
        <v>31320.87227</v>
      </c>
      <c r="G293" s="4">
        <f t="shared" si="8"/>
        <v>81.36211396132997</v>
      </c>
    </row>
    <row r="294" spans="1:7" s="26" customFormat="1" ht="33.75">
      <c r="A294" s="8" t="s">
        <v>286</v>
      </c>
      <c r="B294" s="14" t="s">
        <v>949</v>
      </c>
      <c r="C294" s="15">
        <v>34905.15</v>
      </c>
      <c r="D294" s="15">
        <v>6111.28538</v>
      </c>
      <c r="E294" s="4">
        <f t="shared" si="9"/>
        <v>17.508262763517703</v>
      </c>
      <c r="F294" s="18">
        <v>12631.71291</v>
      </c>
      <c r="G294" s="4">
        <f t="shared" si="8"/>
        <v>48.380496165028816</v>
      </c>
    </row>
    <row r="295" spans="1:7" s="26" customFormat="1" ht="33.75">
      <c r="A295" s="8" t="s">
        <v>287</v>
      </c>
      <c r="B295" s="14" t="s">
        <v>950</v>
      </c>
      <c r="C295" s="15">
        <v>157487.49143999998</v>
      </c>
      <c r="D295" s="15">
        <v>21033.210079999997</v>
      </c>
      <c r="E295" s="4">
        <f t="shared" si="9"/>
        <v>13.35547978298536</v>
      </c>
      <c r="F295" s="18">
        <v>69066.86106</v>
      </c>
      <c r="G295" s="4">
        <f t="shared" si="8"/>
        <v>30.453403784671718</v>
      </c>
    </row>
    <row r="296" spans="1:7" s="26" customFormat="1" ht="45">
      <c r="A296" s="8" t="s">
        <v>288</v>
      </c>
      <c r="B296" s="14" t="s">
        <v>951</v>
      </c>
      <c r="C296" s="15">
        <v>0</v>
      </c>
      <c r="D296" s="15">
        <v>890.55079</v>
      </c>
      <c r="E296" s="4">
        <v>0</v>
      </c>
      <c r="F296" s="18">
        <v>1745.80352</v>
      </c>
      <c r="G296" s="4">
        <f t="shared" si="8"/>
        <v>51.0109402231014</v>
      </c>
    </row>
    <row r="297" spans="1:7" s="26" customFormat="1" ht="33.75">
      <c r="A297" s="8" t="s">
        <v>289</v>
      </c>
      <c r="B297" s="14" t="s">
        <v>952</v>
      </c>
      <c r="C297" s="15">
        <v>23717.80744</v>
      </c>
      <c r="D297" s="15">
        <v>11876.08541</v>
      </c>
      <c r="E297" s="4">
        <f t="shared" si="9"/>
        <v>50.072442151507744</v>
      </c>
      <c r="F297" s="18">
        <v>51719.62509</v>
      </c>
      <c r="G297" s="4">
        <f t="shared" si="8"/>
        <v>22.962435225185427</v>
      </c>
    </row>
    <row r="298" spans="1:7" s="26" customFormat="1" ht="33.75">
      <c r="A298" s="8" t="s">
        <v>290</v>
      </c>
      <c r="B298" s="14" t="s">
        <v>953</v>
      </c>
      <c r="C298" s="15">
        <v>29307.8</v>
      </c>
      <c r="D298" s="15">
        <v>1267.44996</v>
      </c>
      <c r="E298" s="4">
        <f t="shared" si="9"/>
        <v>4.324616518469486</v>
      </c>
      <c r="F298" s="18">
        <v>1322.9352099999999</v>
      </c>
      <c r="G298" s="4">
        <f t="shared" si="8"/>
        <v>95.80589815883728</v>
      </c>
    </row>
    <row r="299" spans="1:7" s="26" customFormat="1" ht="33.75">
      <c r="A299" s="8" t="s">
        <v>291</v>
      </c>
      <c r="B299" s="14" t="s">
        <v>954</v>
      </c>
      <c r="C299" s="15">
        <v>60715.64</v>
      </c>
      <c r="D299" s="15">
        <v>6391.66418</v>
      </c>
      <c r="E299" s="4">
        <f t="shared" si="9"/>
        <v>10.527212065952034</v>
      </c>
      <c r="F299" s="18">
        <v>10837.88278</v>
      </c>
      <c r="G299" s="4">
        <f t="shared" si="8"/>
        <v>58.97521047002871</v>
      </c>
    </row>
    <row r="300" spans="1:7" s="26" customFormat="1" ht="33.75">
      <c r="A300" s="8" t="s">
        <v>292</v>
      </c>
      <c r="B300" s="14" t="s">
        <v>955</v>
      </c>
      <c r="C300" s="15">
        <v>43746.244</v>
      </c>
      <c r="D300" s="15">
        <v>607.45974</v>
      </c>
      <c r="E300" s="4">
        <f t="shared" si="9"/>
        <v>1.3885986188894297</v>
      </c>
      <c r="F300" s="18">
        <v>3440.61446</v>
      </c>
      <c r="G300" s="4">
        <f t="shared" si="8"/>
        <v>17.65555969906608</v>
      </c>
    </row>
    <row r="301" spans="1:7" s="26" customFormat="1" ht="45">
      <c r="A301" s="8" t="s">
        <v>293</v>
      </c>
      <c r="B301" s="14" t="s">
        <v>956</v>
      </c>
      <c r="C301" s="15">
        <v>60499.5</v>
      </c>
      <c r="D301" s="15">
        <v>41907.14975</v>
      </c>
      <c r="E301" s="4">
        <f t="shared" si="9"/>
        <v>69.26858858337673</v>
      </c>
      <c r="F301" s="18">
        <v>41949.086729999995</v>
      </c>
      <c r="G301" s="4">
        <f t="shared" si="8"/>
        <v>99.90002886053297</v>
      </c>
    </row>
    <row r="302" spans="1:7" s="26" customFormat="1" ht="45">
      <c r="A302" s="8" t="s">
        <v>294</v>
      </c>
      <c r="B302" s="14" t="s">
        <v>957</v>
      </c>
      <c r="C302" s="15">
        <v>59199.5</v>
      </c>
      <c r="D302" s="15">
        <v>41153.18823</v>
      </c>
      <c r="E302" s="4">
        <f t="shared" si="9"/>
        <v>69.51610778807253</v>
      </c>
      <c r="F302" s="18">
        <v>40479.17419</v>
      </c>
      <c r="G302" s="4">
        <f t="shared" si="8"/>
        <v>101.6650884151844</v>
      </c>
    </row>
    <row r="303" spans="1:7" s="26" customFormat="1" ht="56.25">
      <c r="A303" s="8" t="s">
        <v>295</v>
      </c>
      <c r="B303" s="14" t="s">
        <v>958</v>
      </c>
      <c r="C303" s="15">
        <v>10053.06</v>
      </c>
      <c r="D303" s="15">
        <v>7342.2996299999995</v>
      </c>
      <c r="E303" s="4">
        <f t="shared" si="9"/>
        <v>73.03547009567237</v>
      </c>
      <c r="F303" s="18">
        <v>5645.95298</v>
      </c>
      <c r="G303" s="4">
        <f t="shared" si="8"/>
        <v>130.04535560266035</v>
      </c>
    </row>
    <row r="304" spans="1:7" s="26" customFormat="1" ht="67.5">
      <c r="A304" s="8" t="s">
        <v>296</v>
      </c>
      <c r="B304" s="14" t="s">
        <v>959</v>
      </c>
      <c r="C304" s="15">
        <v>43067.12</v>
      </c>
      <c r="D304" s="15">
        <v>29283.66588</v>
      </c>
      <c r="E304" s="4">
        <f t="shared" si="9"/>
        <v>67.99541246315054</v>
      </c>
      <c r="F304" s="18">
        <v>594.89582</v>
      </c>
      <c r="G304" s="4" t="s">
        <v>13</v>
      </c>
    </row>
    <row r="305" spans="1:7" s="26" customFormat="1" ht="56.25">
      <c r="A305" s="8" t="s">
        <v>1657</v>
      </c>
      <c r="B305" s="14" t="s">
        <v>1658</v>
      </c>
      <c r="C305" s="15">
        <v>0</v>
      </c>
      <c r="D305" s="15">
        <v>0</v>
      </c>
      <c r="E305" s="4">
        <v>0</v>
      </c>
      <c r="F305" s="18">
        <v>31604.2081</v>
      </c>
      <c r="G305" s="4">
        <f t="shared" si="8"/>
        <v>0</v>
      </c>
    </row>
    <row r="306" spans="1:7" s="26" customFormat="1" ht="56.25">
      <c r="A306" s="8" t="s">
        <v>297</v>
      </c>
      <c r="B306" s="14" t="s">
        <v>960</v>
      </c>
      <c r="C306" s="15">
        <v>6079.32</v>
      </c>
      <c r="D306" s="15">
        <v>4527.22272</v>
      </c>
      <c r="E306" s="4">
        <f t="shared" si="9"/>
        <v>74.46922879532579</v>
      </c>
      <c r="F306" s="18">
        <v>2634.11729</v>
      </c>
      <c r="G306" s="4">
        <f t="shared" si="8"/>
        <v>171.8686839491494</v>
      </c>
    </row>
    <row r="307" spans="1:7" s="26" customFormat="1" ht="45">
      <c r="A307" s="8" t="s">
        <v>298</v>
      </c>
      <c r="B307" s="14" t="s">
        <v>961</v>
      </c>
      <c r="C307" s="15">
        <v>1300</v>
      </c>
      <c r="D307" s="15">
        <v>753.9615200000001</v>
      </c>
      <c r="E307" s="4">
        <f t="shared" si="9"/>
        <v>57.99704</v>
      </c>
      <c r="F307" s="18">
        <v>1469.91254</v>
      </c>
      <c r="G307" s="4">
        <f t="shared" si="8"/>
        <v>51.29295107585109</v>
      </c>
    </row>
    <row r="308" spans="1:7" s="26" customFormat="1" ht="45">
      <c r="A308" s="8" t="s">
        <v>299</v>
      </c>
      <c r="B308" s="14" t="s">
        <v>962</v>
      </c>
      <c r="C308" s="15">
        <v>500</v>
      </c>
      <c r="D308" s="15">
        <v>616.21188</v>
      </c>
      <c r="E308" s="4">
        <f t="shared" si="9"/>
        <v>123.242376</v>
      </c>
      <c r="F308" s="18">
        <v>1094.5321999999999</v>
      </c>
      <c r="G308" s="4">
        <f t="shared" si="8"/>
        <v>56.29910933639047</v>
      </c>
    </row>
    <row r="309" spans="1:7" s="26" customFormat="1" ht="45">
      <c r="A309" s="8" t="s">
        <v>300</v>
      </c>
      <c r="B309" s="14" t="s">
        <v>963</v>
      </c>
      <c r="C309" s="15">
        <v>800</v>
      </c>
      <c r="D309" s="15">
        <v>137.74964000000003</v>
      </c>
      <c r="E309" s="4">
        <f t="shared" si="9"/>
        <v>17.218705000000003</v>
      </c>
      <c r="F309" s="18">
        <v>375.38034000000005</v>
      </c>
      <c r="G309" s="4">
        <f t="shared" si="8"/>
        <v>36.696018763262884</v>
      </c>
    </row>
    <row r="310" spans="1:7" s="26" customFormat="1" ht="22.5">
      <c r="A310" s="8" t="s">
        <v>301</v>
      </c>
      <c r="B310" s="14" t="s">
        <v>964</v>
      </c>
      <c r="C310" s="15">
        <v>384338.06918</v>
      </c>
      <c r="D310" s="15">
        <v>35673.71893</v>
      </c>
      <c r="E310" s="4">
        <f t="shared" si="9"/>
        <v>9.281859329238774</v>
      </c>
      <c r="F310" s="18">
        <v>0</v>
      </c>
      <c r="G310" s="4" t="e">
        <f t="shared" si="8"/>
        <v>#DIV/0!</v>
      </c>
    </row>
    <row r="311" spans="1:7" s="26" customFormat="1" ht="33.75">
      <c r="A311" s="8" t="s">
        <v>302</v>
      </c>
      <c r="B311" s="14" t="s">
        <v>965</v>
      </c>
      <c r="C311" s="15">
        <v>318759.76918</v>
      </c>
      <c r="D311" s="15">
        <v>28310.3373</v>
      </c>
      <c r="E311" s="4">
        <f t="shared" si="9"/>
        <v>8.881402246220564</v>
      </c>
      <c r="F311" s="18">
        <v>0</v>
      </c>
      <c r="G311" s="4" t="e">
        <f t="shared" si="8"/>
        <v>#DIV/0!</v>
      </c>
    </row>
    <row r="312" spans="1:7" s="26" customFormat="1" ht="33.75">
      <c r="A312" s="8" t="s">
        <v>303</v>
      </c>
      <c r="B312" s="14" t="s">
        <v>966</v>
      </c>
      <c r="C312" s="15">
        <v>33779.6</v>
      </c>
      <c r="D312" s="15">
        <v>3565.86163</v>
      </c>
      <c r="E312" s="4">
        <f t="shared" si="9"/>
        <v>10.556257711755023</v>
      </c>
      <c r="F312" s="18">
        <v>0</v>
      </c>
      <c r="G312" s="4" t="e">
        <f t="shared" si="8"/>
        <v>#DIV/0!</v>
      </c>
    </row>
    <row r="313" spans="1:7" s="26" customFormat="1" ht="33.75">
      <c r="A313" s="8" t="s">
        <v>304</v>
      </c>
      <c r="B313" s="14" t="s">
        <v>967</v>
      </c>
      <c r="C313" s="15">
        <v>1228</v>
      </c>
      <c r="D313" s="15">
        <v>743.8</v>
      </c>
      <c r="E313" s="4">
        <f t="shared" si="9"/>
        <v>60.5700325732899</v>
      </c>
      <c r="F313" s="18">
        <v>0</v>
      </c>
      <c r="G313" s="4" t="e">
        <f t="shared" si="8"/>
        <v>#DIV/0!</v>
      </c>
    </row>
    <row r="314" spans="1:7" s="26" customFormat="1" ht="33.75">
      <c r="A314" s="8" t="s">
        <v>305</v>
      </c>
      <c r="B314" s="14" t="s">
        <v>968</v>
      </c>
      <c r="C314" s="15">
        <v>30570.7</v>
      </c>
      <c r="D314" s="15">
        <v>3053.72</v>
      </c>
      <c r="E314" s="4">
        <f t="shared" si="9"/>
        <v>9.98904179492128</v>
      </c>
      <c r="F314" s="18">
        <v>0</v>
      </c>
      <c r="G314" s="4" t="e">
        <f t="shared" si="8"/>
        <v>#DIV/0!</v>
      </c>
    </row>
    <row r="315" spans="1:7" s="26" customFormat="1" ht="11.25">
      <c r="A315" s="7" t="s">
        <v>306</v>
      </c>
      <c r="B315" s="2" t="s">
        <v>969</v>
      </c>
      <c r="C315" s="3">
        <v>6083</v>
      </c>
      <c r="D315" s="3">
        <v>3950.81223</v>
      </c>
      <c r="E315" s="12">
        <f t="shared" si="9"/>
        <v>64.94841739273384</v>
      </c>
      <c r="F315" s="17">
        <v>3740.752</v>
      </c>
      <c r="G315" s="12">
        <f t="shared" si="8"/>
        <v>105.61545459308716</v>
      </c>
    </row>
    <row r="316" spans="1:7" s="26" customFormat="1" ht="22.5">
      <c r="A316" s="8" t="s">
        <v>307</v>
      </c>
      <c r="B316" s="14" t="s">
        <v>970</v>
      </c>
      <c r="C316" s="15">
        <v>6083</v>
      </c>
      <c r="D316" s="15">
        <v>3950.81223</v>
      </c>
      <c r="E316" s="4">
        <f t="shared" si="9"/>
        <v>64.94841739273384</v>
      </c>
      <c r="F316" s="18">
        <v>3740.752</v>
      </c>
      <c r="G316" s="4">
        <f t="shared" si="8"/>
        <v>105.61545459308716</v>
      </c>
    </row>
    <row r="317" spans="1:7" s="26" customFormat="1" ht="22.5">
      <c r="A317" s="8" t="s">
        <v>308</v>
      </c>
      <c r="B317" s="14" t="s">
        <v>971</v>
      </c>
      <c r="C317" s="15">
        <v>6083</v>
      </c>
      <c r="D317" s="15">
        <v>3950.81223</v>
      </c>
      <c r="E317" s="4">
        <f t="shared" si="9"/>
        <v>64.94841739273384</v>
      </c>
      <c r="F317" s="18">
        <v>3740.752</v>
      </c>
      <c r="G317" s="4">
        <f t="shared" si="8"/>
        <v>105.61545459308716</v>
      </c>
    </row>
    <row r="318" spans="1:7" s="26" customFormat="1" ht="11.25">
      <c r="A318" s="7" t="s">
        <v>309</v>
      </c>
      <c r="B318" s="2" t="s">
        <v>972</v>
      </c>
      <c r="C318" s="3">
        <v>1099990.9556300002</v>
      </c>
      <c r="D318" s="3">
        <v>566580.72029</v>
      </c>
      <c r="E318" s="12">
        <f t="shared" si="9"/>
        <v>51.507761712958896</v>
      </c>
      <c r="F318" s="17">
        <v>479078.32187</v>
      </c>
      <c r="G318" s="12">
        <f t="shared" si="8"/>
        <v>118.26473760667137</v>
      </c>
    </row>
    <row r="319" spans="1:7" s="26" customFormat="1" ht="56.25">
      <c r="A319" s="8" t="s">
        <v>310</v>
      </c>
      <c r="B319" s="14" t="s">
        <v>973</v>
      </c>
      <c r="C319" s="15">
        <v>873</v>
      </c>
      <c r="D319" s="15">
        <v>430</v>
      </c>
      <c r="E319" s="4">
        <f t="shared" si="9"/>
        <v>49.25544100801833</v>
      </c>
      <c r="F319" s="18">
        <v>370</v>
      </c>
      <c r="G319" s="4">
        <f t="shared" si="8"/>
        <v>116.21621621621621</v>
      </c>
    </row>
    <row r="320" spans="1:7" s="13" customFormat="1" ht="56.25">
      <c r="A320" s="8" t="s">
        <v>311</v>
      </c>
      <c r="B320" s="14" t="s">
        <v>974</v>
      </c>
      <c r="C320" s="15">
        <v>873</v>
      </c>
      <c r="D320" s="15">
        <v>430</v>
      </c>
      <c r="E320" s="4">
        <f t="shared" si="9"/>
        <v>49.25544100801833</v>
      </c>
      <c r="F320" s="18">
        <v>370</v>
      </c>
      <c r="G320" s="4">
        <f t="shared" si="8"/>
        <v>116.21621621621621</v>
      </c>
    </row>
    <row r="321" spans="1:7" s="26" customFormat="1" ht="22.5">
      <c r="A321" s="8" t="s">
        <v>312</v>
      </c>
      <c r="B321" s="14" t="s">
        <v>975</v>
      </c>
      <c r="C321" s="15">
        <v>2710.9</v>
      </c>
      <c r="D321" s="15">
        <v>3023.26201</v>
      </c>
      <c r="E321" s="4">
        <f t="shared" si="9"/>
        <v>111.5224467888893</v>
      </c>
      <c r="F321" s="18">
        <v>2347.297</v>
      </c>
      <c r="G321" s="4">
        <f t="shared" si="8"/>
        <v>128.7975918684342</v>
      </c>
    </row>
    <row r="322" spans="1:7" s="26" customFormat="1" ht="45">
      <c r="A322" s="8" t="s">
        <v>313</v>
      </c>
      <c r="B322" s="14" t="s">
        <v>976</v>
      </c>
      <c r="C322" s="15">
        <v>2583</v>
      </c>
      <c r="D322" s="15">
        <v>2863.88533</v>
      </c>
      <c r="E322" s="4">
        <f t="shared" si="9"/>
        <v>110.87438366240805</v>
      </c>
      <c r="F322" s="18">
        <v>2324.70047</v>
      </c>
      <c r="G322" s="4">
        <f t="shared" si="8"/>
        <v>123.19373471800432</v>
      </c>
    </row>
    <row r="323" spans="1:7" s="26" customFormat="1" ht="33.75">
      <c r="A323" s="8" t="s">
        <v>1659</v>
      </c>
      <c r="B323" s="14" t="s">
        <v>1660</v>
      </c>
      <c r="C323" s="15">
        <v>0</v>
      </c>
      <c r="D323" s="15">
        <v>0</v>
      </c>
      <c r="E323" s="4">
        <v>0</v>
      </c>
      <c r="F323" s="18">
        <v>19.2</v>
      </c>
      <c r="G323" s="4">
        <v>0</v>
      </c>
    </row>
    <row r="324" spans="1:7" s="26" customFormat="1" ht="33.75">
      <c r="A324" s="8" t="s">
        <v>314</v>
      </c>
      <c r="B324" s="14" t="s">
        <v>977</v>
      </c>
      <c r="C324" s="15">
        <v>127.9</v>
      </c>
      <c r="D324" s="15">
        <v>159.37668</v>
      </c>
      <c r="E324" s="4">
        <f t="shared" si="9"/>
        <v>124.61038311180607</v>
      </c>
      <c r="F324" s="18">
        <v>2.61553</v>
      </c>
      <c r="G324" s="4" t="s">
        <v>13</v>
      </c>
    </row>
    <row r="325" spans="1:7" s="26" customFormat="1" ht="33.75">
      <c r="A325" s="8" t="s">
        <v>1661</v>
      </c>
      <c r="B325" s="14" t="s">
        <v>1662</v>
      </c>
      <c r="C325" s="15">
        <v>0</v>
      </c>
      <c r="D325" s="15">
        <v>0</v>
      </c>
      <c r="E325" s="4">
        <v>0</v>
      </c>
      <c r="F325" s="18">
        <v>0.781</v>
      </c>
      <c r="G325" s="4">
        <f t="shared" si="8"/>
        <v>0</v>
      </c>
    </row>
    <row r="326" spans="1:7" s="26" customFormat="1" ht="45">
      <c r="A326" s="8" t="s">
        <v>315</v>
      </c>
      <c r="B326" s="14" t="s">
        <v>978</v>
      </c>
      <c r="C326" s="15">
        <v>833</v>
      </c>
      <c r="D326" s="15">
        <v>224.36389000000003</v>
      </c>
      <c r="E326" s="4">
        <f t="shared" si="9"/>
        <v>26.934440576230497</v>
      </c>
      <c r="F326" s="18">
        <v>134.75885</v>
      </c>
      <c r="G326" s="4">
        <f t="shared" si="8"/>
        <v>166.49287968842123</v>
      </c>
    </row>
    <row r="327" spans="1:7" s="26" customFormat="1" ht="45">
      <c r="A327" s="8" t="s">
        <v>316</v>
      </c>
      <c r="B327" s="14" t="s">
        <v>979</v>
      </c>
      <c r="C327" s="15">
        <v>2732.1</v>
      </c>
      <c r="D327" s="15">
        <v>16842.48253</v>
      </c>
      <c r="E327" s="4" t="s">
        <v>13</v>
      </c>
      <c r="F327" s="18">
        <v>5871.76357</v>
      </c>
      <c r="G327" s="4" t="s">
        <v>13</v>
      </c>
    </row>
    <row r="328" spans="1:7" s="26" customFormat="1" ht="33.75">
      <c r="A328" s="8" t="s">
        <v>317</v>
      </c>
      <c r="B328" s="14" t="s">
        <v>980</v>
      </c>
      <c r="C328" s="15">
        <v>2590.6</v>
      </c>
      <c r="D328" s="15">
        <v>16341.98253</v>
      </c>
      <c r="E328" s="4" t="s">
        <v>13</v>
      </c>
      <c r="F328" s="18">
        <v>5604.76357</v>
      </c>
      <c r="G328" s="4" t="s">
        <v>13</v>
      </c>
    </row>
    <row r="329" spans="1:7" s="26" customFormat="1" ht="33.75">
      <c r="A329" s="8" t="s">
        <v>318</v>
      </c>
      <c r="B329" s="14" t="s">
        <v>981</v>
      </c>
      <c r="C329" s="15">
        <v>141.5</v>
      </c>
      <c r="D329" s="15">
        <v>500.5</v>
      </c>
      <c r="E329" s="4" t="s">
        <v>13</v>
      </c>
      <c r="F329" s="18">
        <v>267</v>
      </c>
      <c r="G329" s="4">
        <f t="shared" si="8"/>
        <v>187.45318352059925</v>
      </c>
    </row>
    <row r="330" spans="1:7" s="26" customFormat="1" ht="22.5">
      <c r="A330" s="8" t="s">
        <v>319</v>
      </c>
      <c r="B330" s="14" t="s">
        <v>982</v>
      </c>
      <c r="C330" s="15">
        <v>387.2</v>
      </c>
      <c r="D330" s="15">
        <v>301.35215000000005</v>
      </c>
      <c r="E330" s="4">
        <f t="shared" si="9"/>
        <v>77.82855113636366</v>
      </c>
      <c r="F330" s="18">
        <v>190.4</v>
      </c>
      <c r="G330" s="4">
        <f t="shared" si="8"/>
        <v>158.27318802521012</v>
      </c>
    </row>
    <row r="331" spans="1:7" s="13" customFormat="1" ht="22.5">
      <c r="A331" s="8" t="s">
        <v>320</v>
      </c>
      <c r="B331" s="14" t="s">
        <v>983</v>
      </c>
      <c r="C331" s="15">
        <v>250.2</v>
      </c>
      <c r="D331" s="15">
        <v>291.04179</v>
      </c>
      <c r="E331" s="4">
        <f t="shared" si="9"/>
        <v>116.32365707434053</v>
      </c>
      <c r="F331" s="18">
        <v>140.4</v>
      </c>
      <c r="G331" s="4" t="s">
        <v>13</v>
      </c>
    </row>
    <row r="332" spans="1:7" s="26" customFormat="1" ht="22.5">
      <c r="A332" s="8" t="s">
        <v>321</v>
      </c>
      <c r="B332" s="14" t="s">
        <v>984</v>
      </c>
      <c r="C332" s="15">
        <v>7</v>
      </c>
      <c r="D332" s="15">
        <v>0</v>
      </c>
      <c r="E332" s="4">
        <f t="shared" si="9"/>
        <v>0</v>
      </c>
      <c r="F332" s="18">
        <v>10</v>
      </c>
      <c r="G332" s="4">
        <f t="shared" si="8"/>
        <v>0</v>
      </c>
    </row>
    <row r="333" spans="1:7" s="26" customFormat="1" ht="22.5">
      <c r="A333" s="8" t="s">
        <v>322</v>
      </c>
      <c r="B333" s="14" t="s">
        <v>985</v>
      </c>
      <c r="C333" s="15">
        <v>120</v>
      </c>
      <c r="D333" s="15">
        <v>0.31036</v>
      </c>
      <c r="E333" s="4">
        <f t="shared" si="9"/>
        <v>0.2586333333333334</v>
      </c>
      <c r="F333" s="18">
        <v>30</v>
      </c>
      <c r="G333" s="4">
        <f t="shared" si="8"/>
        <v>1.0345333333333335</v>
      </c>
    </row>
    <row r="334" spans="1:7" s="13" customFormat="1" ht="22.5">
      <c r="A334" s="8" t="s">
        <v>323</v>
      </c>
      <c r="B334" s="14" t="s">
        <v>986</v>
      </c>
      <c r="C334" s="15">
        <v>0</v>
      </c>
      <c r="D334" s="15">
        <v>10</v>
      </c>
      <c r="E334" s="4">
        <v>0</v>
      </c>
      <c r="F334" s="18">
        <v>0</v>
      </c>
      <c r="G334" s="4" t="e">
        <f t="shared" si="8"/>
        <v>#DIV/0!</v>
      </c>
    </row>
    <row r="335" spans="1:7" s="26" customFormat="1" ht="22.5">
      <c r="A335" s="8" t="s">
        <v>324</v>
      </c>
      <c r="B335" s="14" t="s">
        <v>987</v>
      </c>
      <c r="C335" s="15">
        <v>10</v>
      </c>
      <c r="D335" s="15">
        <v>0</v>
      </c>
      <c r="E335" s="4">
        <f t="shared" si="9"/>
        <v>0</v>
      </c>
      <c r="F335" s="18">
        <v>10</v>
      </c>
      <c r="G335" s="4">
        <f t="shared" si="8"/>
        <v>0</v>
      </c>
    </row>
    <row r="336" spans="1:7" s="26" customFormat="1" ht="33.75">
      <c r="A336" s="8" t="s">
        <v>325</v>
      </c>
      <c r="B336" s="14" t="s">
        <v>988</v>
      </c>
      <c r="C336" s="15">
        <v>2700</v>
      </c>
      <c r="D336" s="15">
        <v>2735.3</v>
      </c>
      <c r="E336" s="4">
        <f t="shared" si="9"/>
        <v>101.30740740740742</v>
      </c>
      <c r="F336" s="18">
        <v>20.8</v>
      </c>
      <c r="G336" s="4" t="s">
        <v>13</v>
      </c>
    </row>
    <row r="337" spans="1:7" s="26" customFormat="1" ht="33.75">
      <c r="A337" s="8" t="s">
        <v>326</v>
      </c>
      <c r="B337" s="14" t="s">
        <v>989</v>
      </c>
      <c r="C337" s="15">
        <v>2700</v>
      </c>
      <c r="D337" s="15">
        <v>2720</v>
      </c>
      <c r="E337" s="4">
        <f t="shared" si="9"/>
        <v>100.74074074074073</v>
      </c>
      <c r="F337" s="18">
        <v>0</v>
      </c>
      <c r="G337" s="4" t="e">
        <f t="shared" si="8"/>
        <v>#DIV/0!</v>
      </c>
    </row>
    <row r="338" spans="1:7" s="26" customFormat="1" ht="33.75">
      <c r="A338" s="8" t="s">
        <v>327</v>
      </c>
      <c r="B338" s="14" t="s">
        <v>990</v>
      </c>
      <c r="C338" s="15">
        <v>0</v>
      </c>
      <c r="D338" s="15">
        <v>15.3</v>
      </c>
      <c r="E338" s="4">
        <v>0</v>
      </c>
      <c r="F338" s="18">
        <v>20.8</v>
      </c>
      <c r="G338" s="4">
        <f t="shared" si="8"/>
        <v>73.5576923076923</v>
      </c>
    </row>
    <row r="339" spans="1:7" s="26" customFormat="1" ht="45">
      <c r="A339" s="8" t="s">
        <v>328</v>
      </c>
      <c r="B339" s="14" t="s">
        <v>991</v>
      </c>
      <c r="C339" s="15">
        <v>0</v>
      </c>
      <c r="D339" s="15">
        <v>0</v>
      </c>
      <c r="E339" s="4">
        <v>0</v>
      </c>
      <c r="F339" s="18">
        <v>0</v>
      </c>
      <c r="G339" s="4" t="e">
        <f t="shared" si="8"/>
        <v>#DIV/0!</v>
      </c>
    </row>
    <row r="340" spans="1:7" s="26" customFormat="1" ht="11.25">
      <c r="A340" s="8" t="s">
        <v>329</v>
      </c>
      <c r="B340" s="14" t="s">
        <v>992</v>
      </c>
      <c r="C340" s="15">
        <v>168.95</v>
      </c>
      <c r="D340" s="15">
        <v>436.35</v>
      </c>
      <c r="E340" s="4" t="s">
        <v>13</v>
      </c>
      <c r="F340" s="18">
        <v>228.13276000000002</v>
      </c>
      <c r="G340" s="4">
        <f t="shared" si="8"/>
        <v>191.27020599759544</v>
      </c>
    </row>
    <row r="341" spans="1:7" s="26" customFormat="1" ht="33.75">
      <c r="A341" s="8" t="s">
        <v>330</v>
      </c>
      <c r="B341" s="14" t="s">
        <v>993</v>
      </c>
      <c r="C341" s="15">
        <v>103.9</v>
      </c>
      <c r="D341" s="15">
        <v>400</v>
      </c>
      <c r="E341" s="4" t="s">
        <v>13</v>
      </c>
      <c r="F341" s="18">
        <v>114.06483</v>
      </c>
      <c r="G341" s="4" t="s">
        <v>13</v>
      </c>
    </row>
    <row r="342" spans="1:7" s="26" customFormat="1" ht="45">
      <c r="A342" s="8" t="s">
        <v>331</v>
      </c>
      <c r="B342" s="14" t="s">
        <v>994</v>
      </c>
      <c r="C342" s="15">
        <v>103.9</v>
      </c>
      <c r="D342" s="15">
        <v>400</v>
      </c>
      <c r="E342" s="4" t="s">
        <v>13</v>
      </c>
      <c r="F342" s="18">
        <v>114.06483</v>
      </c>
      <c r="G342" s="4" t="s">
        <v>13</v>
      </c>
    </row>
    <row r="343" spans="1:7" s="26" customFormat="1" ht="33.75">
      <c r="A343" s="8" t="s">
        <v>332</v>
      </c>
      <c r="B343" s="14" t="s">
        <v>995</v>
      </c>
      <c r="C343" s="15">
        <v>11</v>
      </c>
      <c r="D343" s="15">
        <v>0</v>
      </c>
      <c r="E343" s="4">
        <f t="shared" si="9"/>
        <v>0</v>
      </c>
      <c r="F343" s="18">
        <v>17.8</v>
      </c>
      <c r="G343" s="4">
        <f t="shared" si="8"/>
        <v>0</v>
      </c>
    </row>
    <row r="344" spans="1:7" s="26" customFormat="1" ht="45">
      <c r="A344" s="8" t="s">
        <v>333</v>
      </c>
      <c r="B344" s="14" t="s">
        <v>996</v>
      </c>
      <c r="C344" s="15">
        <v>11</v>
      </c>
      <c r="D344" s="15">
        <v>0</v>
      </c>
      <c r="E344" s="4">
        <f t="shared" si="9"/>
        <v>0</v>
      </c>
      <c r="F344" s="18">
        <v>17.8</v>
      </c>
      <c r="G344" s="4">
        <f aca="true" t="shared" si="10" ref="G344:G407">D344/F344*100</f>
        <v>0</v>
      </c>
    </row>
    <row r="345" spans="1:7" s="26" customFormat="1" ht="33.75">
      <c r="A345" s="8" t="s">
        <v>1663</v>
      </c>
      <c r="B345" s="14" t="s">
        <v>1664</v>
      </c>
      <c r="C345" s="15">
        <v>0</v>
      </c>
      <c r="D345" s="15">
        <v>0</v>
      </c>
      <c r="E345" s="4">
        <v>0</v>
      </c>
      <c r="F345" s="18">
        <v>78.84943</v>
      </c>
      <c r="G345" s="4">
        <f t="shared" si="10"/>
        <v>0</v>
      </c>
    </row>
    <row r="346" spans="1:7" s="26" customFormat="1" ht="33.75">
      <c r="A346" s="8" t="s">
        <v>334</v>
      </c>
      <c r="B346" s="14" t="s">
        <v>997</v>
      </c>
      <c r="C346" s="15">
        <v>20.55</v>
      </c>
      <c r="D346" s="15">
        <v>36.35</v>
      </c>
      <c r="E346" s="4">
        <f t="shared" si="9"/>
        <v>176.88564476885645</v>
      </c>
      <c r="F346" s="18">
        <v>17.4185</v>
      </c>
      <c r="G346" s="4" t="s">
        <v>13</v>
      </c>
    </row>
    <row r="347" spans="1:7" s="26" customFormat="1" ht="33.75">
      <c r="A347" s="8" t="s">
        <v>335</v>
      </c>
      <c r="B347" s="14" t="s">
        <v>998</v>
      </c>
      <c r="C347" s="15">
        <v>33.5</v>
      </c>
      <c r="D347" s="15">
        <v>0</v>
      </c>
      <c r="E347" s="4">
        <f aca="true" t="shared" si="11" ref="E347:E403">D347/C347*100</f>
        <v>0</v>
      </c>
      <c r="F347" s="18">
        <v>0</v>
      </c>
      <c r="G347" s="4" t="e">
        <f t="shared" si="10"/>
        <v>#DIV/0!</v>
      </c>
    </row>
    <row r="348" spans="1:7" s="26" customFormat="1" ht="45">
      <c r="A348" s="8" t="s">
        <v>1665</v>
      </c>
      <c r="B348" s="14" t="s">
        <v>1666</v>
      </c>
      <c r="C348" s="15">
        <v>0</v>
      </c>
      <c r="D348" s="15">
        <v>0</v>
      </c>
      <c r="E348" s="4">
        <v>0</v>
      </c>
      <c r="F348" s="18">
        <v>78.84943</v>
      </c>
      <c r="G348" s="4">
        <f t="shared" si="10"/>
        <v>0</v>
      </c>
    </row>
    <row r="349" spans="1:7" s="26" customFormat="1" ht="45">
      <c r="A349" s="8" t="s">
        <v>336</v>
      </c>
      <c r="B349" s="14" t="s">
        <v>999</v>
      </c>
      <c r="C349" s="15">
        <v>20.55</v>
      </c>
      <c r="D349" s="15">
        <v>36.35</v>
      </c>
      <c r="E349" s="4">
        <f t="shared" si="11"/>
        <v>176.88564476885645</v>
      </c>
      <c r="F349" s="18">
        <v>17.4185</v>
      </c>
      <c r="G349" s="4" t="s">
        <v>13</v>
      </c>
    </row>
    <row r="350" spans="1:7" s="26" customFormat="1" ht="33.75">
      <c r="A350" s="8" t="s">
        <v>337</v>
      </c>
      <c r="B350" s="14" t="s">
        <v>1000</v>
      </c>
      <c r="C350" s="15">
        <v>33.5</v>
      </c>
      <c r="D350" s="15">
        <v>0</v>
      </c>
      <c r="E350" s="4">
        <f t="shared" si="11"/>
        <v>0</v>
      </c>
      <c r="F350" s="18">
        <v>0</v>
      </c>
      <c r="G350" s="4" t="e">
        <f t="shared" si="10"/>
        <v>#DIV/0!</v>
      </c>
    </row>
    <row r="351" spans="1:7" s="26" customFormat="1" ht="67.5">
      <c r="A351" s="8" t="s">
        <v>338</v>
      </c>
      <c r="B351" s="14" t="s">
        <v>1001</v>
      </c>
      <c r="C351" s="15">
        <v>3800.5</v>
      </c>
      <c r="D351" s="15">
        <v>10232.93285</v>
      </c>
      <c r="E351" s="4" t="s">
        <v>13</v>
      </c>
      <c r="F351" s="18">
        <v>14382.64833</v>
      </c>
      <c r="G351" s="4">
        <f t="shared" si="10"/>
        <v>71.14776510703992</v>
      </c>
    </row>
    <row r="352" spans="1:7" s="26" customFormat="1" ht="22.5">
      <c r="A352" s="8" t="s">
        <v>339</v>
      </c>
      <c r="B352" s="14" t="s">
        <v>1002</v>
      </c>
      <c r="C352" s="15">
        <v>0</v>
      </c>
      <c r="D352" s="15">
        <v>923</v>
      </c>
      <c r="E352" s="4">
        <v>0</v>
      </c>
      <c r="F352" s="18">
        <v>2060.9919099999997</v>
      </c>
      <c r="G352" s="4">
        <f t="shared" si="10"/>
        <v>44.784261186158666</v>
      </c>
    </row>
    <row r="353" spans="1:7" s="26" customFormat="1" ht="22.5">
      <c r="A353" s="8" t="s">
        <v>340</v>
      </c>
      <c r="B353" s="14" t="s">
        <v>1003</v>
      </c>
      <c r="C353" s="15">
        <v>600</v>
      </c>
      <c r="D353" s="15">
        <v>351.16645</v>
      </c>
      <c r="E353" s="4">
        <f t="shared" si="11"/>
        <v>58.527741666666664</v>
      </c>
      <c r="F353" s="18">
        <v>408.48509</v>
      </c>
      <c r="G353" s="4">
        <f t="shared" si="10"/>
        <v>85.96799702040532</v>
      </c>
    </row>
    <row r="354" spans="1:7" s="26" customFormat="1" ht="22.5">
      <c r="A354" s="8" t="s">
        <v>341</v>
      </c>
      <c r="B354" s="14" t="s">
        <v>1004</v>
      </c>
      <c r="C354" s="15">
        <v>0</v>
      </c>
      <c r="D354" s="15">
        <v>1585.16925</v>
      </c>
      <c r="E354" s="4">
        <v>0</v>
      </c>
      <c r="F354" s="18">
        <v>2230.99264</v>
      </c>
      <c r="G354" s="4">
        <f t="shared" si="10"/>
        <v>71.0521954030292</v>
      </c>
    </row>
    <row r="355" spans="1:7" s="26" customFormat="1" ht="22.5">
      <c r="A355" s="8" t="s">
        <v>342</v>
      </c>
      <c r="B355" s="14" t="s">
        <v>1005</v>
      </c>
      <c r="C355" s="15">
        <v>729</v>
      </c>
      <c r="D355" s="15">
        <v>1590.52583</v>
      </c>
      <c r="E355" s="4" t="s">
        <v>13</v>
      </c>
      <c r="F355" s="18">
        <v>3019.23107</v>
      </c>
      <c r="G355" s="4">
        <f t="shared" si="10"/>
        <v>52.67983115979262</v>
      </c>
    </row>
    <row r="356" spans="1:7" s="26" customFormat="1" ht="22.5">
      <c r="A356" s="8" t="s">
        <v>343</v>
      </c>
      <c r="B356" s="14" t="s">
        <v>1006</v>
      </c>
      <c r="C356" s="15">
        <v>2013</v>
      </c>
      <c r="D356" s="15">
        <v>5080.25903</v>
      </c>
      <c r="E356" s="4" t="s">
        <v>13</v>
      </c>
      <c r="F356" s="18">
        <v>6181.95155</v>
      </c>
      <c r="G356" s="4">
        <f t="shared" si="10"/>
        <v>82.17888783033249</v>
      </c>
    </row>
    <row r="357" spans="1:7" s="26" customFormat="1" ht="11.25">
      <c r="A357" s="8" t="s">
        <v>344</v>
      </c>
      <c r="B357" s="14" t="s">
        <v>1007</v>
      </c>
      <c r="C357" s="15">
        <v>0</v>
      </c>
      <c r="D357" s="15">
        <v>30</v>
      </c>
      <c r="E357" s="4">
        <v>0</v>
      </c>
      <c r="F357" s="18">
        <v>0</v>
      </c>
      <c r="G357" s="4" t="e">
        <f t="shared" si="10"/>
        <v>#DIV/0!</v>
      </c>
    </row>
    <row r="358" spans="1:7" s="26" customFormat="1" ht="22.5">
      <c r="A358" s="8" t="s">
        <v>345</v>
      </c>
      <c r="B358" s="14" t="s">
        <v>1008</v>
      </c>
      <c r="C358" s="15">
        <v>0</v>
      </c>
      <c r="D358" s="15">
        <v>30</v>
      </c>
      <c r="E358" s="4">
        <v>0</v>
      </c>
      <c r="F358" s="18">
        <v>0</v>
      </c>
      <c r="G358" s="4" t="e">
        <f t="shared" si="10"/>
        <v>#DIV/0!</v>
      </c>
    </row>
    <row r="359" spans="1:7" s="26" customFormat="1" ht="11.25">
      <c r="A359" s="8" t="s">
        <v>346</v>
      </c>
      <c r="B359" s="14" t="s">
        <v>1009</v>
      </c>
      <c r="C359" s="15">
        <v>458.5</v>
      </c>
      <c r="D359" s="15">
        <v>672.8122900000001</v>
      </c>
      <c r="E359" s="4">
        <f t="shared" si="11"/>
        <v>146.7420479825518</v>
      </c>
      <c r="F359" s="18">
        <v>480.99607000000003</v>
      </c>
      <c r="G359" s="4">
        <f t="shared" si="10"/>
        <v>139.87895784678656</v>
      </c>
    </row>
    <row r="360" spans="1:7" s="26" customFormat="1" ht="45">
      <c r="A360" s="8" t="s">
        <v>347</v>
      </c>
      <c r="B360" s="14" t="s">
        <v>1010</v>
      </c>
      <c r="C360" s="15">
        <v>458.5</v>
      </c>
      <c r="D360" s="15">
        <v>672.8122900000001</v>
      </c>
      <c r="E360" s="4">
        <f t="shared" si="11"/>
        <v>146.7420479825518</v>
      </c>
      <c r="F360" s="18">
        <v>480.99607000000003</v>
      </c>
      <c r="G360" s="4">
        <f t="shared" si="10"/>
        <v>139.87895784678656</v>
      </c>
    </row>
    <row r="361" spans="1:7" s="26" customFormat="1" ht="11.25">
      <c r="A361" s="8" t="s">
        <v>348</v>
      </c>
      <c r="B361" s="14" t="s">
        <v>1011</v>
      </c>
      <c r="C361" s="15">
        <v>193</v>
      </c>
      <c r="D361" s="15">
        <v>82.79856</v>
      </c>
      <c r="E361" s="4">
        <f t="shared" si="11"/>
        <v>42.90080829015544</v>
      </c>
      <c r="F361" s="18">
        <v>127.2</v>
      </c>
      <c r="G361" s="4">
        <f t="shared" si="10"/>
        <v>65.09320754716981</v>
      </c>
    </row>
    <row r="362" spans="1:7" s="26" customFormat="1" ht="22.5">
      <c r="A362" s="8" t="s">
        <v>349</v>
      </c>
      <c r="B362" s="14" t="s">
        <v>1012</v>
      </c>
      <c r="C362" s="15">
        <v>4403.6</v>
      </c>
      <c r="D362" s="15">
        <v>2463.02009</v>
      </c>
      <c r="E362" s="4">
        <f t="shared" si="11"/>
        <v>55.931966799891</v>
      </c>
      <c r="F362" s="18">
        <v>2019.3596200000002</v>
      </c>
      <c r="G362" s="4">
        <f t="shared" si="10"/>
        <v>121.97035464143823</v>
      </c>
    </row>
    <row r="363" spans="1:7" s="26" customFormat="1" ht="33.75">
      <c r="A363" s="8" t="s">
        <v>350</v>
      </c>
      <c r="B363" s="14" t="s">
        <v>1013</v>
      </c>
      <c r="C363" s="15">
        <v>6755</v>
      </c>
      <c r="D363" s="15">
        <v>7599.31203</v>
      </c>
      <c r="E363" s="4">
        <f t="shared" si="11"/>
        <v>112.49906780162841</v>
      </c>
      <c r="F363" s="18">
        <v>4959.26276</v>
      </c>
      <c r="G363" s="4">
        <f t="shared" si="10"/>
        <v>153.23471245149352</v>
      </c>
    </row>
    <row r="364" spans="1:7" s="26" customFormat="1" ht="22.5">
      <c r="A364" s="8" t="s">
        <v>351</v>
      </c>
      <c r="B364" s="14" t="s">
        <v>1014</v>
      </c>
      <c r="C364" s="15">
        <v>844758.1</v>
      </c>
      <c r="D364" s="15">
        <v>268854.30614999996</v>
      </c>
      <c r="E364" s="4">
        <f t="shared" si="11"/>
        <v>31.826188603577755</v>
      </c>
      <c r="F364" s="18">
        <v>361459.85919</v>
      </c>
      <c r="G364" s="4">
        <f t="shared" si="10"/>
        <v>74.38012805971844</v>
      </c>
    </row>
    <row r="365" spans="1:7" s="13" customFormat="1" ht="33.75">
      <c r="A365" s="8" t="s">
        <v>352</v>
      </c>
      <c r="B365" s="14" t="s">
        <v>1015</v>
      </c>
      <c r="C365" s="15">
        <v>785.3</v>
      </c>
      <c r="D365" s="15">
        <v>32.22808</v>
      </c>
      <c r="E365" s="4">
        <f t="shared" si="11"/>
        <v>4.103919521202089</v>
      </c>
      <c r="F365" s="18">
        <v>14</v>
      </c>
      <c r="G365" s="4" t="s">
        <v>13</v>
      </c>
    </row>
    <row r="366" spans="1:7" s="13" customFormat="1" ht="33.75">
      <c r="A366" s="8" t="s">
        <v>353</v>
      </c>
      <c r="B366" s="14" t="s">
        <v>1016</v>
      </c>
      <c r="C366" s="15">
        <v>785.3</v>
      </c>
      <c r="D366" s="15">
        <v>12.75</v>
      </c>
      <c r="E366" s="4">
        <f t="shared" si="11"/>
        <v>1.6235833439449892</v>
      </c>
      <c r="F366" s="18">
        <v>14</v>
      </c>
      <c r="G366" s="4">
        <f t="shared" si="10"/>
        <v>91.07142857142857</v>
      </c>
    </row>
    <row r="367" spans="1:7" s="13" customFormat="1" ht="33.75">
      <c r="A367" s="8" t="s">
        <v>354</v>
      </c>
      <c r="B367" s="14" t="s">
        <v>1017</v>
      </c>
      <c r="C367" s="15">
        <v>0</v>
      </c>
      <c r="D367" s="15">
        <v>19.478080000000002</v>
      </c>
      <c r="E367" s="4">
        <v>0</v>
      </c>
      <c r="F367" s="18">
        <v>0</v>
      </c>
      <c r="G367" s="4" t="e">
        <f t="shared" si="10"/>
        <v>#DIV/0!</v>
      </c>
    </row>
    <row r="368" spans="1:7" s="13" customFormat="1" ht="22.5">
      <c r="A368" s="8" t="s">
        <v>355</v>
      </c>
      <c r="B368" s="14" t="s">
        <v>1018</v>
      </c>
      <c r="C368" s="15">
        <v>842692.7</v>
      </c>
      <c r="D368" s="15">
        <v>263189.52955000004</v>
      </c>
      <c r="E368" s="4">
        <f t="shared" si="11"/>
        <v>31.231969797531185</v>
      </c>
      <c r="F368" s="18">
        <v>357251.74504</v>
      </c>
      <c r="G368" s="4">
        <f t="shared" si="10"/>
        <v>73.67060712902375</v>
      </c>
    </row>
    <row r="369" spans="1:7" s="26" customFormat="1" ht="22.5">
      <c r="A369" s="8" t="s">
        <v>356</v>
      </c>
      <c r="B369" s="14" t="s">
        <v>1019</v>
      </c>
      <c r="C369" s="15">
        <v>1280.1</v>
      </c>
      <c r="D369" s="15">
        <v>5632.548519999999</v>
      </c>
      <c r="E369" s="4" t="s">
        <v>13</v>
      </c>
      <c r="F369" s="18">
        <v>4194.11415</v>
      </c>
      <c r="G369" s="4">
        <f t="shared" si="10"/>
        <v>134.2965002514297</v>
      </c>
    </row>
    <row r="370" spans="1:7" s="26" customFormat="1" ht="33.75">
      <c r="A370" s="8" t="s">
        <v>357</v>
      </c>
      <c r="B370" s="14" t="s">
        <v>1020</v>
      </c>
      <c r="C370" s="15">
        <v>0</v>
      </c>
      <c r="D370" s="15">
        <v>0</v>
      </c>
      <c r="E370" s="4">
        <v>0</v>
      </c>
      <c r="F370" s="18">
        <v>0</v>
      </c>
      <c r="G370" s="4" t="e">
        <f t="shared" si="10"/>
        <v>#DIV/0!</v>
      </c>
    </row>
    <row r="371" spans="1:7" s="26" customFormat="1" ht="45">
      <c r="A371" s="8" t="s">
        <v>358</v>
      </c>
      <c r="B371" s="14" t="s">
        <v>1021</v>
      </c>
      <c r="C371" s="15">
        <v>0</v>
      </c>
      <c r="D371" s="15">
        <v>0</v>
      </c>
      <c r="E371" s="4">
        <v>0</v>
      </c>
      <c r="F371" s="18">
        <v>0</v>
      </c>
      <c r="G371" s="4" t="e">
        <f t="shared" si="10"/>
        <v>#DIV/0!</v>
      </c>
    </row>
    <row r="372" spans="1:7" s="26" customFormat="1" ht="33.75">
      <c r="A372" s="8" t="s">
        <v>359</v>
      </c>
      <c r="B372" s="14" t="s">
        <v>1022</v>
      </c>
      <c r="C372" s="15">
        <v>2550.7</v>
      </c>
      <c r="D372" s="15">
        <v>1265.85776</v>
      </c>
      <c r="E372" s="4">
        <f t="shared" si="11"/>
        <v>49.62785745089584</v>
      </c>
      <c r="F372" s="18">
        <v>1334.19155</v>
      </c>
      <c r="G372" s="4">
        <f t="shared" si="10"/>
        <v>94.87826242041483</v>
      </c>
    </row>
    <row r="373" spans="1:7" s="26" customFormat="1" ht="45">
      <c r="A373" s="8" t="s">
        <v>360</v>
      </c>
      <c r="B373" s="14" t="s">
        <v>1023</v>
      </c>
      <c r="C373" s="15">
        <v>821.7</v>
      </c>
      <c r="D373" s="15">
        <v>563.7</v>
      </c>
      <c r="E373" s="4">
        <f t="shared" si="11"/>
        <v>68.60167944505294</v>
      </c>
      <c r="F373" s="18">
        <v>412.68771000000004</v>
      </c>
      <c r="G373" s="4">
        <f t="shared" si="10"/>
        <v>136.59238846729892</v>
      </c>
    </row>
    <row r="374" spans="1:7" s="26" customFormat="1" ht="45">
      <c r="A374" s="8" t="s">
        <v>361</v>
      </c>
      <c r="B374" s="14" t="s">
        <v>1024</v>
      </c>
      <c r="C374" s="15">
        <v>289.7</v>
      </c>
      <c r="D374" s="15">
        <v>556.78287</v>
      </c>
      <c r="E374" s="4">
        <f t="shared" si="11"/>
        <v>192.19291335864688</v>
      </c>
      <c r="F374" s="18">
        <v>687.77641</v>
      </c>
      <c r="G374" s="4">
        <f t="shared" si="10"/>
        <v>80.95405162267778</v>
      </c>
    </row>
    <row r="375" spans="1:7" s="26" customFormat="1" ht="45">
      <c r="A375" s="8" t="s">
        <v>362</v>
      </c>
      <c r="B375" s="14" t="s">
        <v>1025</v>
      </c>
      <c r="C375" s="15">
        <v>180.3</v>
      </c>
      <c r="D375" s="15">
        <v>90.37489</v>
      </c>
      <c r="E375" s="4">
        <f t="shared" si="11"/>
        <v>50.12473100388242</v>
      </c>
      <c r="F375" s="18">
        <v>214.72743</v>
      </c>
      <c r="G375" s="4">
        <f t="shared" si="10"/>
        <v>42.088190595863786</v>
      </c>
    </row>
    <row r="376" spans="1:7" s="26" customFormat="1" ht="45">
      <c r="A376" s="8" t="s">
        <v>363</v>
      </c>
      <c r="B376" s="14" t="s">
        <v>1026</v>
      </c>
      <c r="C376" s="15">
        <v>1254</v>
      </c>
      <c r="D376" s="15">
        <v>40</v>
      </c>
      <c r="E376" s="4">
        <f t="shared" si="11"/>
        <v>3.1897926634768736</v>
      </c>
      <c r="F376" s="18">
        <v>19</v>
      </c>
      <c r="G376" s="4" t="s">
        <v>13</v>
      </c>
    </row>
    <row r="377" spans="1:7" s="26" customFormat="1" ht="45">
      <c r="A377" s="8" t="s">
        <v>364</v>
      </c>
      <c r="B377" s="14" t="s">
        <v>1027</v>
      </c>
      <c r="C377" s="15">
        <v>5</v>
      </c>
      <c r="D377" s="15">
        <v>15</v>
      </c>
      <c r="E377" s="4" t="s">
        <v>13</v>
      </c>
      <c r="F377" s="18">
        <v>0</v>
      </c>
      <c r="G377" s="4" t="e">
        <f t="shared" si="10"/>
        <v>#DIV/0!</v>
      </c>
    </row>
    <row r="378" spans="1:7" s="26" customFormat="1" ht="11.25">
      <c r="A378" s="8" t="s">
        <v>365</v>
      </c>
      <c r="B378" s="14" t="s">
        <v>1028</v>
      </c>
      <c r="C378" s="15">
        <v>582.34018</v>
      </c>
      <c r="D378" s="15">
        <v>1706.07818</v>
      </c>
      <c r="E378" s="4" t="s">
        <v>13</v>
      </c>
      <c r="F378" s="18">
        <v>480.88773</v>
      </c>
      <c r="G378" s="4" t="s">
        <v>13</v>
      </c>
    </row>
    <row r="379" spans="1:7" s="26" customFormat="1" ht="22.5">
      <c r="A379" s="8" t="s">
        <v>366</v>
      </c>
      <c r="B379" s="14" t="s">
        <v>1029</v>
      </c>
      <c r="C379" s="15">
        <v>58.2</v>
      </c>
      <c r="D379" s="15">
        <v>791.91725</v>
      </c>
      <c r="E379" s="4" t="s">
        <v>13</v>
      </c>
      <c r="F379" s="18">
        <v>293.44025</v>
      </c>
      <c r="G379" s="4" t="s">
        <v>13</v>
      </c>
    </row>
    <row r="380" spans="1:7" s="26" customFormat="1" ht="22.5">
      <c r="A380" s="8" t="s">
        <v>367</v>
      </c>
      <c r="B380" s="14" t="s">
        <v>1030</v>
      </c>
      <c r="C380" s="15">
        <v>524.14018</v>
      </c>
      <c r="D380" s="15">
        <v>914.16093</v>
      </c>
      <c r="E380" s="4">
        <f t="shared" si="11"/>
        <v>174.41153433419282</v>
      </c>
      <c r="F380" s="18">
        <v>187.44748</v>
      </c>
      <c r="G380" s="4" t="s">
        <v>13</v>
      </c>
    </row>
    <row r="381" spans="1:7" s="26" customFormat="1" ht="33.75">
      <c r="A381" s="8" t="s">
        <v>368</v>
      </c>
      <c r="B381" s="14" t="s">
        <v>1031</v>
      </c>
      <c r="C381" s="15">
        <v>8081.25</v>
      </c>
      <c r="D381" s="15">
        <v>4870.66375</v>
      </c>
      <c r="E381" s="4">
        <f t="shared" si="11"/>
        <v>60.27116782675947</v>
      </c>
      <c r="F381" s="18">
        <v>4005.63955</v>
      </c>
      <c r="G381" s="4">
        <f t="shared" si="10"/>
        <v>121.59515825631391</v>
      </c>
    </row>
    <row r="382" spans="1:7" s="26" customFormat="1" ht="56.25">
      <c r="A382" s="8" t="s">
        <v>369</v>
      </c>
      <c r="B382" s="14" t="s">
        <v>1032</v>
      </c>
      <c r="C382" s="15">
        <v>5732</v>
      </c>
      <c r="D382" s="15">
        <v>3216.5892000000003</v>
      </c>
      <c r="E382" s="4">
        <f t="shared" si="11"/>
        <v>56.11635031402652</v>
      </c>
      <c r="F382" s="18">
        <v>2729.4734900000003</v>
      </c>
      <c r="G382" s="4">
        <f t="shared" si="10"/>
        <v>117.84650819231808</v>
      </c>
    </row>
    <row r="383" spans="1:7" s="26" customFormat="1" ht="45">
      <c r="A383" s="8" t="s">
        <v>370</v>
      </c>
      <c r="B383" s="14" t="s">
        <v>1033</v>
      </c>
      <c r="C383" s="15">
        <v>2282.75</v>
      </c>
      <c r="D383" s="15">
        <v>1579.3963600000002</v>
      </c>
      <c r="E383" s="4">
        <f t="shared" si="11"/>
        <v>69.18831935165919</v>
      </c>
      <c r="F383" s="18">
        <v>1276.16606</v>
      </c>
      <c r="G383" s="4">
        <f t="shared" si="10"/>
        <v>123.76103780725842</v>
      </c>
    </row>
    <row r="384" spans="1:7" s="26" customFormat="1" ht="45">
      <c r="A384" s="8" t="s">
        <v>371</v>
      </c>
      <c r="B384" s="14" t="s">
        <v>1034</v>
      </c>
      <c r="C384" s="15">
        <v>0</v>
      </c>
      <c r="D384" s="15">
        <v>2.1341900000000003</v>
      </c>
      <c r="E384" s="4">
        <v>0</v>
      </c>
      <c r="F384" s="18">
        <v>0</v>
      </c>
      <c r="G384" s="4" t="e">
        <f t="shared" si="10"/>
        <v>#DIV/0!</v>
      </c>
    </row>
    <row r="385" spans="1:7" s="26" customFormat="1" ht="45">
      <c r="A385" s="8" t="s">
        <v>372</v>
      </c>
      <c r="B385" s="14" t="s">
        <v>1035</v>
      </c>
      <c r="C385" s="15">
        <v>66.5</v>
      </c>
      <c r="D385" s="15">
        <v>72.544</v>
      </c>
      <c r="E385" s="4">
        <f t="shared" si="11"/>
        <v>109.08872180451128</v>
      </c>
      <c r="F385" s="18">
        <v>0</v>
      </c>
      <c r="G385" s="4" t="e">
        <f t="shared" si="10"/>
        <v>#DIV/0!</v>
      </c>
    </row>
    <row r="386" spans="1:7" s="26" customFormat="1" ht="22.5">
      <c r="A386" s="8" t="s">
        <v>373</v>
      </c>
      <c r="B386" s="14" t="s">
        <v>1036</v>
      </c>
      <c r="C386" s="15">
        <v>0</v>
      </c>
      <c r="D386" s="15">
        <v>1731.49389</v>
      </c>
      <c r="E386" s="4">
        <v>0</v>
      </c>
      <c r="F386" s="18">
        <v>2425.01474</v>
      </c>
      <c r="G386" s="4">
        <f t="shared" si="10"/>
        <v>71.40137589431724</v>
      </c>
    </row>
    <row r="387" spans="1:7" s="26" customFormat="1" ht="22.5">
      <c r="A387" s="8" t="s">
        <v>374</v>
      </c>
      <c r="B387" s="14" t="s">
        <v>1037</v>
      </c>
      <c r="C387" s="15">
        <v>200</v>
      </c>
      <c r="D387" s="15">
        <v>0</v>
      </c>
      <c r="E387" s="4">
        <f t="shared" si="11"/>
        <v>0</v>
      </c>
      <c r="F387" s="18">
        <v>0</v>
      </c>
      <c r="G387" s="4" t="e">
        <f t="shared" si="10"/>
        <v>#DIV/0!</v>
      </c>
    </row>
    <row r="388" spans="1:7" s="26" customFormat="1" ht="33.75">
      <c r="A388" s="8" t="s">
        <v>375</v>
      </c>
      <c r="B388" s="14" t="s">
        <v>1038</v>
      </c>
      <c r="C388" s="15">
        <v>200</v>
      </c>
      <c r="D388" s="15">
        <v>0</v>
      </c>
      <c r="E388" s="4">
        <f t="shared" si="11"/>
        <v>0</v>
      </c>
      <c r="F388" s="18">
        <v>0</v>
      </c>
      <c r="G388" s="4" t="e">
        <f t="shared" si="10"/>
        <v>#DIV/0!</v>
      </c>
    </row>
    <row r="389" spans="1:7" s="26" customFormat="1" ht="45">
      <c r="A389" s="8" t="s">
        <v>376</v>
      </c>
      <c r="B389" s="14" t="s">
        <v>1039</v>
      </c>
      <c r="C389" s="15">
        <v>7848.05</v>
      </c>
      <c r="D389" s="15">
        <v>5605.11018</v>
      </c>
      <c r="E389" s="4">
        <f t="shared" si="11"/>
        <v>71.42041883015526</v>
      </c>
      <c r="F389" s="18">
        <v>5083.990599999999</v>
      </c>
      <c r="G389" s="4">
        <f t="shared" si="10"/>
        <v>110.25020738630005</v>
      </c>
    </row>
    <row r="390" spans="1:7" s="13" customFormat="1" ht="22.5">
      <c r="A390" s="8" t="s">
        <v>377</v>
      </c>
      <c r="B390" s="14" t="s">
        <v>1040</v>
      </c>
      <c r="C390" s="15">
        <v>0</v>
      </c>
      <c r="D390" s="15">
        <v>4097.07218</v>
      </c>
      <c r="E390" s="4">
        <v>0</v>
      </c>
      <c r="F390" s="18">
        <v>4204.43357</v>
      </c>
      <c r="G390" s="4">
        <f t="shared" si="10"/>
        <v>97.44647196316625</v>
      </c>
    </row>
    <row r="391" spans="1:7" s="26" customFormat="1" ht="56.25">
      <c r="A391" s="8" t="s">
        <v>378</v>
      </c>
      <c r="B391" s="14" t="s">
        <v>1041</v>
      </c>
      <c r="C391" s="15">
        <v>15529.9</v>
      </c>
      <c r="D391" s="15">
        <v>1634.62638</v>
      </c>
      <c r="E391" s="4">
        <f t="shared" si="11"/>
        <v>10.525672283788047</v>
      </c>
      <c r="F391" s="18">
        <v>48.95476</v>
      </c>
      <c r="G391" s="4" t="s">
        <v>13</v>
      </c>
    </row>
    <row r="392" spans="1:7" s="26" customFormat="1" ht="56.25">
      <c r="A392" s="8" t="s">
        <v>379</v>
      </c>
      <c r="B392" s="14" t="s">
        <v>1042</v>
      </c>
      <c r="C392" s="15">
        <v>15529.9</v>
      </c>
      <c r="D392" s="15">
        <v>1634.62638</v>
      </c>
      <c r="E392" s="4">
        <f t="shared" si="11"/>
        <v>10.525672283788047</v>
      </c>
      <c r="F392" s="18">
        <v>48.95476</v>
      </c>
      <c r="G392" s="4" t="s">
        <v>13</v>
      </c>
    </row>
    <row r="393" spans="1:7" s="26" customFormat="1" ht="22.5">
      <c r="A393" s="8" t="s">
        <v>380</v>
      </c>
      <c r="B393" s="14" t="s">
        <v>1043</v>
      </c>
      <c r="C393" s="15">
        <v>0</v>
      </c>
      <c r="D393" s="15">
        <v>48</v>
      </c>
      <c r="E393" s="4">
        <v>0</v>
      </c>
      <c r="F393" s="18">
        <v>0</v>
      </c>
      <c r="G393" s="4" t="e">
        <f t="shared" si="10"/>
        <v>#DIV/0!</v>
      </c>
    </row>
    <row r="394" spans="1:7" s="13" customFormat="1" ht="22.5">
      <c r="A394" s="8" t="s">
        <v>381</v>
      </c>
      <c r="B394" s="14" t="s">
        <v>1044</v>
      </c>
      <c r="C394" s="15">
        <v>20634.84</v>
      </c>
      <c r="D394" s="15">
        <v>7502.97084</v>
      </c>
      <c r="E394" s="4">
        <f t="shared" si="11"/>
        <v>36.360693080246804</v>
      </c>
      <c r="F394" s="18">
        <v>10407.9636</v>
      </c>
      <c r="G394" s="4">
        <f t="shared" si="10"/>
        <v>72.0887498107699</v>
      </c>
    </row>
    <row r="395" spans="1:7" s="26" customFormat="1" ht="33.75">
      <c r="A395" s="8" t="s">
        <v>382</v>
      </c>
      <c r="B395" s="14" t="s">
        <v>1045</v>
      </c>
      <c r="C395" s="15">
        <v>20240.6</v>
      </c>
      <c r="D395" s="15">
        <v>7347.2738</v>
      </c>
      <c r="E395" s="4">
        <f t="shared" si="11"/>
        <v>36.29968380383981</v>
      </c>
      <c r="F395" s="18">
        <v>10122.70598</v>
      </c>
      <c r="G395" s="4">
        <f t="shared" si="10"/>
        <v>72.58211208066719</v>
      </c>
    </row>
    <row r="396" spans="1:7" s="26" customFormat="1" ht="33.75">
      <c r="A396" s="8" t="s">
        <v>383</v>
      </c>
      <c r="B396" s="14" t="s">
        <v>1046</v>
      </c>
      <c r="C396" s="15">
        <v>46.1</v>
      </c>
      <c r="D396" s="15">
        <v>4.536</v>
      </c>
      <c r="E396" s="4">
        <f t="shared" si="11"/>
        <v>9.839479392624728</v>
      </c>
      <c r="F396" s="18">
        <v>18.94087</v>
      </c>
      <c r="G396" s="4">
        <f t="shared" si="10"/>
        <v>23.948213572027047</v>
      </c>
    </row>
    <row r="397" spans="1:8" s="26" customFormat="1" ht="33.75">
      <c r="A397" s="8" t="s">
        <v>384</v>
      </c>
      <c r="B397" s="14" t="s">
        <v>1047</v>
      </c>
      <c r="C397" s="15">
        <v>348.14</v>
      </c>
      <c r="D397" s="15">
        <v>151.16104</v>
      </c>
      <c r="E397" s="4">
        <f t="shared" si="11"/>
        <v>43.4196127994485</v>
      </c>
      <c r="F397" s="18">
        <v>266.31675</v>
      </c>
      <c r="G397" s="4">
        <f t="shared" si="10"/>
        <v>56.75986959137944</v>
      </c>
      <c r="H397" s="27"/>
    </row>
    <row r="398" spans="1:9" s="26" customFormat="1" ht="22.5">
      <c r="A398" s="8" t="s">
        <v>385</v>
      </c>
      <c r="B398" s="14" t="s">
        <v>1048</v>
      </c>
      <c r="C398" s="15">
        <v>174248.52545</v>
      </c>
      <c r="D398" s="15">
        <v>224893.36687</v>
      </c>
      <c r="E398" s="4">
        <f t="shared" si="11"/>
        <v>129.0647173565508</v>
      </c>
      <c r="F398" s="18">
        <v>58975.76369</v>
      </c>
      <c r="G398" s="4" t="s">
        <v>13</v>
      </c>
      <c r="H398" s="27"/>
      <c r="I398" s="28"/>
    </row>
    <row r="399" spans="1:9" s="26" customFormat="1" ht="33.75">
      <c r="A399" s="8" t="s">
        <v>386</v>
      </c>
      <c r="B399" s="14" t="s">
        <v>1049</v>
      </c>
      <c r="C399" s="15">
        <v>19104.2</v>
      </c>
      <c r="D399" s="15">
        <v>31661.37832</v>
      </c>
      <c r="E399" s="4">
        <f t="shared" si="11"/>
        <v>165.72993540687386</v>
      </c>
      <c r="F399" s="18">
        <v>8384.48037</v>
      </c>
      <c r="G399" s="4" t="s">
        <v>13</v>
      </c>
      <c r="H399" s="27"/>
      <c r="I399" s="28"/>
    </row>
    <row r="400" spans="1:9" s="26" customFormat="1" ht="22.5">
      <c r="A400" s="8" t="s">
        <v>387</v>
      </c>
      <c r="B400" s="14" t="s">
        <v>1050</v>
      </c>
      <c r="C400" s="15">
        <v>130727.222</v>
      </c>
      <c r="D400" s="15">
        <v>177382.41838</v>
      </c>
      <c r="E400" s="4">
        <f t="shared" si="11"/>
        <v>135.6889679641475</v>
      </c>
      <c r="F400" s="18">
        <v>31910.45548</v>
      </c>
      <c r="G400" s="4" t="s">
        <v>13</v>
      </c>
      <c r="H400" s="27"/>
      <c r="I400" s="28"/>
    </row>
    <row r="401" spans="1:7" s="26" customFormat="1" ht="22.5">
      <c r="A401" s="8" t="s">
        <v>388</v>
      </c>
      <c r="B401" s="14" t="s">
        <v>1051</v>
      </c>
      <c r="C401" s="15">
        <v>22011.46134</v>
      </c>
      <c r="D401" s="15">
        <v>15468.59785</v>
      </c>
      <c r="E401" s="4">
        <f t="shared" si="11"/>
        <v>70.27519713963707</v>
      </c>
      <c r="F401" s="18">
        <v>14542.4694</v>
      </c>
      <c r="G401" s="4">
        <f t="shared" si="10"/>
        <v>106.36844008074722</v>
      </c>
    </row>
    <row r="402" spans="1:7" s="13" customFormat="1" ht="22.5">
      <c r="A402" s="8" t="s">
        <v>389</v>
      </c>
      <c r="B402" s="14" t="s">
        <v>1052</v>
      </c>
      <c r="C402" s="15">
        <v>655.1</v>
      </c>
      <c r="D402" s="15">
        <v>17.79597</v>
      </c>
      <c r="E402" s="4">
        <f t="shared" si="11"/>
        <v>2.7165272477484357</v>
      </c>
      <c r="F402" s="18">
        <v>760.63953</v>
      </c>
      <c r="G402" s="4">
        <f t="shared" si="10"/>
        <v>2.339606252123131</v>
      </c>
    </row>
    <row r="403" spans="1:7" s="26" customFormat="1" ht="22.5">
      <c r="A403" s="8" t="s">
        <v>390</v>
      </c>
      <c r="B403" s="14" t="s">
        <v>1053</v>
      </c>
      <c r="C403" s="15">
        <v>1750.54211</v>
      </c>
      <c r="D403" s="15">
        <v>363.17634999999996</v>
      </c>
      <c r="E403" s="4">
        <f t="shared" si="11"/>
        <v>20.746507491899177</v>
      </c>
      <c r="F403" s="18">
        <v>3377.71891</v>
      </c>
      <c r="G403" s="4">
        <f t="shared" si="10"/>
        <v>10.752118801975739</v>
      </c>
    </row>
    <row r="404" spans="1:7" s="13" customFormat="1" ht="10.5">
      <c r="A404" s="7" t="s">
        <v>391</v>
      </c>
      <c r="B404" s="2" t="s">
        <v>1054</v>
      </c>
      <c r="C404" s="3">
        <v>2325.94713</v>
      </c>
      <c r="D404" s="3">
        <v>72486.33139</v>
      </c>
      <c r="E404" s="12" t="s">
        <v>13</v>
      </c>
      <c r="F404" s="17">
        <v>1135.1151100000002</v>
      </c>
      <c r="G404" s="12" t="s">
        <v>13</v>
      </c>
    </row>
    <row r="405" spans="1:8" s="26" customFormat="1" ht="11.25">
      <c r="A405" s="8" t="s">
        <v>392</v>
      </c>
      <c r="B405" s="14" t="s">
        <v>1055</v>
      </c>
      <c r="C405" s="15">
        <v>0</v>
      </c>
      <c r="D405" s="15">
        <v>69978.97539</v>
      </c>
      <c r="E405" s="4">
        <v>0</v>
      </c>
      <c r="F405" s="18">
        <v>-820.91559</v>
      </c>
      <c r="G405" s="4">
        <v>0</v>
      </c>
      <c r="H405" s="27"/>
    </row>
    <row r="406" spans="1:7" s="26" customFormat="1" ht="22.5">
      <c r="A406" s="8" t="s">
        <v>393</v>
      </c>
      <c r="B406" s="14" t="s">
        <v>1056</v>
      </c>
      <c r="C406" s="15">
        <v>0</v>
      </c>
      <c r="D406" s="15">
        <v>72006.85623</v>
      </c>
      <c r="E406" s="4">
        <v>0</v>
      </c>
      <c r="F406" s="18">
        <v>-1231.6943600000002</v>
      </c>
      <c r="G406" s="4">
        <v>0</v>
      </c>
    </row>
    <row r="407" spans="1:7" s="26" customFormat="1" ht="11.25">
      <c r="A407" s="8" t="s">
        <v>394</v>
      </c>
      <c r="B407" s="14" t="s">
        <v>1057</v>
      </c>
      <c r="C407" s="15">
        <v>0</v>
      </c>
      <c r="D407" s="15">
        <v>-207.521</v>
      </c>
      <c r="E407" s="4">
        <v>0</v>
      </c>
      <c r="F407" s="18">
        <v>-139.05053</v>
      </c>
      <c r="G407" s="4">
        <f t="shared" si="10"/>
        <v>149.24143043539638</v>
      </c>
    </row>
    <row r="408" spans="1:7" s="13" customFormat="1" ht="22.5">
      <c r="A408" s="8" t="s">
        <v>395</v>
      </c>
      <c r="B408" s="14" t="s">
        <v>1058</v>
      </c>
      <c r="C408" s="15">
        <v>0</v>
      </c>
      <c r="D408" s="15">
        <v>-1696.9269</v>
      </c>
      <c r="E408" s="4">
        <v>0</v>
      </c>
      <c r="F408" s="18">
        <v>215.65941</v>
      </c>
      <c r="G408" s="4">
        <v>0</v>
      </c>
    </row>
    <row r="409" spans="1:7" s="26" customFormat="1" ht="11.25">
      <c r="A409" s="8" t="s">
        <v>396</v>
      </c>
      <c r="B409" s="14" t="s">
        <v>1059</v>
      </c>
      <c r="C409" s="15">
        <v>0</v>
      </c>
      <c r="D409" s="15">
        <v>-128.55694</v>
      </c>
      <c r="E409" s="4">
        <v>0</v>
      </c>
      <c r="F409" s="18">
        <v>1.22328</v>
      </c>
      <c r="G409" s="4">
        <v>0</v>
      </c>
    </row>
    <row r="410" spans="1:7" s="13" customFormat="1" ht="22.5">
      <c r="A410" s="8" t="s">
        <v>397</v>
      </c>
      <c r="B410" s="14" t="s">
        <v>1060</v>
      </c>
      <c r="C410" s="15">
        <v>0</v>
      </c>
      <c r="D410" s="15">
        <v>5.124</v>
      </c>
      <c r="E410" s="4">
        <v>0</v>
      </c>
      <c r="F410" s="18">
        <v>332.94660999999996</v>
      </c>
      <c r="G410" s="4">
        <f aca="true" t="shared" si="12" ref="G410:G461">D410/F410*100</f>
        <v>1.5389854847898887</v>
      </c>
    </row>
    <row r="411" spans="1:7" s="13" customFormat="1" ht="11.25">
      <c r="A411" s="8" t="s">
        <v>398</v>
      </c>
      <c r="B411" s="14" t="s">
        <v>1061</v>
      </c>
      <c r="C411" s="15">
        <v>1507.3471299999999</v>
      </c>
      <c r="D411" s="15">
        <v>2247.926</v>
      </c>
      <c r="E411" s="4">
        <f aca="true" t="shared" si="13" ref="E411:E463">D411/C411*100</f>
        <v>149.13127542160777</v>
      </c>
      <c r="F411" s="18">
        <v>1659.5607</v>
      </c>
      <c r="G411" s="4">
        <f t="shared" si="12"/>
        <v>135.4530750216006</v>
      </c>
    </row>
    <row r="412" spans="1:7" s="13" customFormat="1" ht="22.5">
      <c r="A412" s="8" t="s">
        <v>399</v>
      </c>
      <c r="B412" s="14" t="s">
        <v>1062</v>
      </c>
      <c r="C412" s="15">
        <v>199.3</v>
      </c>
      <c r="D412" s="15">
        <v>0.62</v>
      </c>
      <c r="E412" s="4">
        <f t="shared" si="13"/>
        <v>0.3110888108379327</v>
      </c>
      <c r="F412" s="18">
        <v>79.65139</v>
      </c>
      <c r="G412" s="4">
        <f t="shared" si="12"/>
        <v>0.7783919401783195</v>
      </c>
    </row>
    <row r="413" spans="1:7" s="13" customFormat="1" ht="11.25">
      <c r="A413" s="8" t="s">
        <v>400</v>
      </c>
      <c r="B413" s="14" t="s">
        <v>1063</v>
      </c>
      <c r="C413" s="15">
        <v>622.93498</v>
      </c>
      <c r="D413" s="15">
        <v>1548.88327</v>
      </c>
      <c r="E413" s="4" t="s">
        <v>13</v>
      </c>
      <c r="F413" s="18">
        <v>814.7976600000001</v>
      </c>
      <c r="G413" s="4">
        <f t="shared" si="12"/>
        <v>190.09422167461796</v>
      </c>
    </row>
    <row r="414" spans="1:7" s="13" customFormat="1" ht="11.25">
      <c r="A414" s="8" t="s">
        <v>401</v>
      </c>
      <c r="B414" s="14" t="s">
        <v>1064</v>
      </c>
      <c r="C414" s="15">
        <v>131.005</v>
      </c>
      <c r="D414" s="15">
        <v>217.6684</v>
      </c>
      <c r="E414" s="4">
        <f t="shared" si="13"/>
        <v>166.15274226174574</v>
      </c>
      <c r="F414" s="18">
        <v>379.97105</v>
      </c>
      <c r="G414" s="4">
        <f t="shared" si="12"/>
        <v>57.2855221470162</v>
      </c>
    </row>
    <row r="415" spans="1:7" s="26" customFormat="1" ht="11.25">
      <c r="A415" s="8" t="s">
        <v>402</v>
      </c>
      <c r="B415" s="14" t="s">
        <v>1065</v>
      </c>
      <c r="C415" s="15">
        <v>161.00715</v>
      </c>
      <c r="D415" s="15">
        <v>329.74433</v>
      </c>
      <c r="E415" s="4" t="s">
        <v>13</v>
      </c>
      <c r="F415" s="18">
        <v>204.28778</v>
      </c>
      <c r="G415" s="4">
        <f t="shared" si="12"/>
        <v>161.41167621479855</v>
      </c>
    </row>
    <row r="416" spans="1:7" s="13" customFormat="1" ht="11.25">
      <c r="A416" s="8" t="s">
        <v>403</v>
      </c>
      <c r="B416" s="14" t="s">
        <v>1066</v>
      </c>
      <c r="C416" s="15">
        <v>393.1</v>
      </c>
      <c r="D416" s="15">
        <v>151.01</v>
      </c>
      <c r="E416" s="4">
        <f t="shared" si="13"/>
        <v>38.4151615365047</v>
      </c>
      <c r="F416" s="18">
        <v>180.85282</v>
      </c>
      <c r="G416" s="4">
        <f t="shared" si="12"/>
        <v>83.4988362360067</v>
      </c>
    </row>
    <row r="417" spans="1:7" s="13" customFormat="1" ht="11.25">
      <c r="A417" s="8" t="s">
        <v>404</v>
      </c>
      <c r="B417" s="14" t="s">
        <v>1067</v>
      </c>
      <c r="C417" s="15">
        <v>818.6</v>
      </c>
      <c r="D417" s="15">
        <v>259.43</v>
      </c>
      <c r="E417" s="4">
        <f t="shared" si="13"/>
        <v>31.69191302223308</v>
      </c>
      <c r="F417" s="18">
        <v>296.47</v>
      </c>
      <c r="G417" s="4">
        <f t="shared" si="12"/>
        <v>87.50632441731034</v>
      </c>
    </row>
    <row r="418" spans="1:7" s="13" customFormat="1" ht="22.5">
      <c r="A418" s="8" t="s">
        <v>405</v>
      </c>
      <c r="B418" s="14" t="s">
        <v>1068</v>
      </c>
      <c r="C418" s="15">
        <v>818.6</v>
      </c>
      <c r="D418" s="15">
        <v>259.43</v>
      </c>
      <c r="E418" s="4">
        <f t="shared" si="13"/>
        <v>31.69191302223308</v>
      </c>
      <c r="F418" s="18">
        <v>296.47</v>
      </c>
      <c r="G418" s="4">
        <f t="shared" si="12"/>
        <v>87.50632441731034</v>
      </c>
    </row>
    <row r="419" spans="1:7" s="13" customFormat="1" ht="10.5">
      <c r="A419" s="7" t="s">
        <v>406</v>
      </c>
      <c r="B419" s="2" t="s">
        <v>1069</v>
      </c>
      <c r="C419" s="3">
        <v>19010583.46532</v>
      </c>
      <c r="D419" s="3">
        <v>5874690.52876</v>
      </c>
      <c r="E419" s="12">
        <f t="shared" si="13"/>
        <v>30.902210547492597</v>
      </c>
      <c r="F419" s="17">
        <v>5061275.10059</v>
      </c>
      <c r="G419" s="12">
        <f t="shared" si="12"/>
        <v>116.07135379926649</v>
      </c>
    </row>
    <row r="420" spans="1:7" s="26" customFormat="1" ht="21.75">
      <c r="A420" s="7" t="s">
        <v>407</v>
      </c>
      <c r="B420" s="2" t="s">
        <v>1070</v>
      </c>
      <c r="C420" s="3">
        <v>18814629.51757</v>
      </c>
      <c r="D420" s="3">
        <v>6018145.71794</v>
      </c>
      <c r="E420" s="12">
        <f t="shared" si="13"/>
        <v>31.986522574467745</v>
      </c>
      <c r="F420" s="17">
        <v>5598546.66328</v>
      </c>
      <c r="G420" s="12">
        <f t="shared" si="12"/>
        <v>107.49478534156167</v>
      </c>
    </row>
    <row r="421" spans="1:7" s="13" customFormat="1" ht="11.25">
      <c r="A421" s="8" t="s">
        <v>408</v>
      </c>
      <c r="B421" s="14" t="s">
        <v>1071</v>
      </c>
      <c r="C421" s="15">
        <v>5427060.7</v>
      </c>
      <c r="D421" s="15">
        <v>2712900.8</v>
      </c>
      <c r="E421" s="4">
        <f t="shared" si="13"/>
        <v>49.98839979807117</v>
      </c>
      <c r="F421" s="18">
        <v>2558210.4</v>
      </c>
      <c r="G421" s="4">
        <f t="shared" si="12"/>
        <v>106.04682085570442</v>
      </c>
    </row>
    <row r="422" spans="1:7" s="13" customFormat="1" ht="11.25">
      <c r="A422" s="8" t="s">
        <v>409</v>
      </c>
      <c r="B422" s="14" t="s">
        <v>1072</v>
      </c>
      <c r="C422" s="15">
        <v>4364280.7</v>
      </c>
      <c r="D422" s="15">
        <v>2181508.8</v>
      </c>
      <c r="E422" s="4">
        <f t="shared" si="13"/>
        <v>49.98552911594343</v>
      </c>
      <c r="F422" s="18">
        <v>2038268.4</v>
      </c>
      <c r="G422" s="4">
        <f t="shared" si="12"/>
        <v>107.02755338796402</v>
      </c>
    </row>
    <row r="423" spans="1:7" s="26" customFormat="1" ht="22.5">
      <c r="A423" s="8" t="s">
        <v>410</v>
      </c>
      <c r="B423" s="14" t="s">
        <v>1073</v>
      </c>
      <c r="C423" s="15">
        <v>4363017.3</v>
      </c>
      <c r="D423" s="15">
        <v>2181508.8</v>
      </c>
      <c r="E423" s="4">
        <f t="shared" si="13"/>
        <v>50.000003437987736</v>
      </c>
      <c r="F423" s="18">
        <v>2038268.4</v>
      </c>
      <c r="G423" s="4">
        <f t="shared" si="12"/>
        <v>107.02755338796402</v>
      </c>
    </row>
    <row r="424" spans="1:7" s="26" customFormat="1" ht="22.5">
      <c r="A424" s="8" t="s">
        <v>411</v>
      </c>
      <c r="B424" s="14" t="s">
        <v>1074</v>
      </c>
      <c r="C424" s="15">
        <v>848.3</v>
      </c>
      <c r="D424" s="15">
        <v>0</v>
      </c>
      <c r="E424" s="4">
        <f t="shared" si="13"/>
        <v>0</v>
      </c>
      <c r="F424" s="18">
        <v>0</v>
      </c>
      <c r="G424" s="4" t="e">
        <f t="shared" si="12"/>
        <v>#DIV/0!</v>
      </c>
    </row>
    <row r="425" spans="1:7" s="26" customFormat="1" ht="22.5">
      <c r="A425" s="8" t="s">
        <v>412</v>
      </c>
      <c r="B425" s="14" t="s">
        <v>1075</v>
      </c>
      <c r="C425" s="15">
        <v>415.1</v>
      </c>
      <c r="D425" s="15">
        <v>0</v>
      </c>
      <c r="E425" s="4">
        <f t="shared" si="13"/>
        <v>0</v>
      </c>
      <c r="F425" s="18">
        <v>0</v>
      </c>
      <c r="G425" s="4" t="e">
        <f t="shared" si="12"/>
        <v>#DIV/0!</v>
      </c>
    </row>
    <row r="426" spans="1:7" s="26" customFormat="1" ht="22.5">
      <c r="A426" s="8" t="s">
        <v>413</v>
      </c>
      <c r="B426" s="14" t="s">
        <v>1667</v>
      </c>
      <c r="C426" s="15">
        <v>0</v>
      </c>
      <c r="D426" s="15">
        <v>0</v>
      </c>
      <c r="E426" s="4">
        <v>0</v>
      </c>
      <c r="F426" s="18">
        <v>189632</v>
      </c>
      <c r="G426" s="4">
        <f t="shared" si="12"/>
        <v>0</v>
      </c>
    </row>
    <row r="427" spans="1:7" s="26" customFormat="1" ht="22.5">
      <c r="A427" s="8" t="s">
        <v>1668</v>
      </c>
      <c r="B427" s="14" t="s">
        <v>1669</v>
      </c>
      <c r="C427" s="15">
        <v>0</v>
      </c>
      <c r="D427" s="15">
        <v>0</v>
      </c>
      <c r="E427" s="4">
        <v>0</v>
      </c>
      <c r="F427" s="18">
        <v>189632</v>
      </c>
      <c r="G427" s="4">
        <f t="shared" si="12"/>
        <v>0</v>
      </c>
    </row>
    <row r="428" spans="1:7" ht="33.75">
      <c r="A428" s="8" t="s">
        <v>414</v>
      </c>
      <c r="B428" s="14" t="s">
        <v>1076</v>
      </c>
      <c r="C428" s="15">
        <v>839239</v>
      </c>
      <c r="D428" s="15">
        <v>419622</v>
      </c>
      <c r="E428" s="4">
        <f t="shared" si="13"/>
        <v>50.0002978889208</v>
      </c>
      <c r="F428" s="18">
        <v>222780</v>
      </c>
      <c r="G428" s="4">
        <f t="shared" si="12"/>
        <v>188.3571236197145</v>
      </c>
    </row>
    <row r="429" spans="1:7" ht="33.75">
      <c r="A429" s="8" t="s">
        <v>415</v>
      </c>
      <c r="B429" s="14" t="s">
        <v>1077</v>
      </c>
      <c r="C429" s="15">
        <v>839239</v>
      </c>
      <c r="D429" s="15">
        <v>419622</v>
      </c>
      <c r="E429" s="4">
        <f t="shared" si="13"/>
        <v>50.0002978889208</v>
      </c>
      <c r="F429" s="18">
        <v>222780</v>
      </c>
      <c r="G429" s="4">
        <f t="shared" si="12"/>
        <v>188.3571236197145</v>
      </c>
    </row>
    <row r="430" spans="1:7" ht="33.75">
      <c r="A430" s="8" t="s">
        <v>416</v>
      </c>
      <c r="B430" s="14" t="s">
        <v>1078</v>
      </c>
      <c r="C430" s="15">
        <v>223541</v>
      </c>
      <c r="D430" s="15">
        <v>111770</v>
      </c>
      <c r="E430" s="4">
        <f t="shared" si="13"/>
        <v>49.999776327385135</v>
      </c>
      <c r="F430" s="18">
        <v>107530</v>
      </c>
      <c r="G430" s="4">
        <f t="shared" si="12"/>
        <v>103.94308565051614</v>
      </c>
    </row>
    <row r="431" spans="1:7" ht="33.75">
      <c r="A431" s="8" t="s">
        <v>417</v>
      </c>
      <c r="B431" s="14" t="s">
        <v>1079</v>
      </c>
      <c r="C431" s="15">
        <v>223541</v>
      </c>
      <c r="D431" s="15">
        <v>111770</v>
      </c>
      <c r="E431" s="4">
        <f t="shared" si="13"/>
        <v>49.999776327385135</v>
      </c>
      <c r="F431" s="18">
        <v>107530</v>
      </c>
      <c r="G431" s="4">
        <f t="shared" si="12"/>
        <v>103.94308565051614</v>
      </c>
    </row>
    <row r="432" spans="1:7" ht="22.5">
      <c r="A432" s="8" t="s">
        <v>418</v>
      </c>
      <c r="B432" s="14" t="s">
        <v>1080</v>
      </c>
      <c r="C432" s="15">
        <v>6070479.46557</v>
      </c>
      <c r="D432" s="15">
        <v>1120321.48351</v>
      </c>
      <c r="E432" s="4">
        <f t="shared" si="13"/>
        <v>18.455238830213307</v>
      </c>
      <c r="F432" s="18">
        <v>1011301.2924299999</v>
      </c>
      <c r="G432" s="4">
        <f t="shared" si="12"/>
        <v>110.78018903921713</v>
      </c>
    </row>
    <row r="433" spans="1:7" ht="22.5">
      <c r="A433" s="8" t="s">
        <v>419</v>
      </c>
      <c r="B433" s="14" t="s">
        <v>1081</v>
      </c>
      <c r="C433" s="15">
        <v>410763.1</v>
      </c>
      <c r="D433" s="15">
        <v>0</v>
      </c>
      <c r="E433" s="4">
        <f t="shared" si="13"/>
        <v>0</v>
      </c>
      <c r="F433" s="18">
        <v>22505.385850000002</v>
      </c>
      <c r="G433" s="4">
        <f t="shared" si="12"/>
        <v>0</v>
      </c>
    </row>
    <row r="434" spans="1:7" ht="22.5">
      <c r="A434" s="8" t="s">
        <v>420</v>
      </c>
      <c r="B434" s="14" t="s">
        <v>1082</v>
      </c>
      <c r="C434" s="15">
        <v>410763.1</v>
      </c>
      <c r="D434" s="15">
        <v>0</v>
      </c>
      <c r="E434" s="4">
        <f t="shared" si="13"/>
        <v>0</v>
      </c>
      <c r="F434" s="18">
        <v>22505.385850000002</v>
      </c>
      <c r="G434" s="4">
        <f t="shared" si="12"/>
        <v>0</v>
      </c>
    </row>
    <row r="435" spans="1:7" ht="56.25">
      <c r="A435" s="8" t="s">
        <v>421</v>
      </c>
      <c r="B435" s="14" t="s">
        <v>1083</v>
      </c>
      <c r="C435" s="15">
        <v>34586.6</v>
      </c>
      <c r="D435" s="15">
        <v>0</v>
      </c>
      <c r="E435" s="4">
        <f t="shared" si="13"/>
        <v>0</v>
      </c>
      <c r="F435" s="18">
        <v>0</v>
      </c>
      <c r="G435" s="4" t="e">
        <f t="shared" si="12"/>
        <v>#DIV/0!</v>
      </c>
    </row>
    <row r="436" spans="1:7" ht="56.25">
      <c r="A436" s="8" t="s">
        <v>422</v>
      </c>
      <c r="B436" s="14" t="s">
        <v>1084</v>
      </c>
      <c r="C436" s="15">
        <v>644.2</v>
      </c>
      <c r="D436" s="15">
        <v>0</v>
      </c>
      <c r="E436" s="4">
        <f t="shared" si="13"/>
        <v>0</v>
      </c>
      <c r="F436" s="18">
        <v>0</v>
      </c>
      <c r="G436" s="4" t="e">
        <f t="shared" si="12"/>
        <v>#DIV/0!</v>
      </c>
    </row>
    <row r="437" spans="1:7" ht="56.25">
      <c r="A437" s="8" t="s">
        <v>423</v>
      </c>
      <c r="B437" s="14" t="s">
        <v>1085</v>
      </c>
      <c r="C437" s="15">
        <v>33942.4</v>
      </c>
      <c r="D437" s="15">
        <v>0</v>
      </c>
      <c r="E437" s="4">
        <f t="shared" si="13"/>
        <v>0</v>
      </c>
      <c r="F437" s="18">
        <v>0</v>
      </c>
      <c r="G437" s="4" t="e">
        <f t="shared" si="12"/>
        <v>#DIV/0!</v>
      </c>
    </row>
    <row r="438" spans="1:7" ht="56.25">
      <c r="A438" s="8" t="s">
        <v>424</v>
      </c>
      <c r="B438" s="14" t="s">
        <v>1086</v>
      </c>
      <c r="C438" s="15">
        <v>0</v>
      </c>
      <c r="D438" s="15">
        <v>0</v>
      </c>
      <c r="E438" s="4">
        <v>0</v>
      </c>
      <c r="F438" s="18">
        <v>0</v>
      </c>
      <c r="G438" s="4" t="e">
        <f t="shared" si="12"/>
        <v>#DIV/0!</v>
      </c>
    </row>
    <row r="439" spans="1:7" ht="56.25">
      <c r="A439" s="8" t="s">
        <v>425</v>
      </c>
      <c r="B439" s="14" t="s">
        <v>1087</v>
      </c>
      <c r="C439" s="15">
        <v>0</v>
      </c>
      <c r="D439" s="15">
        <v>0</v>
      </c>
      <c r="E439" s="4">
        <v>0</v>
      </c>
      <c r="F439" s="18">
        <v>0</v>
      </c>
      <c r="G439" s="4" t="e">
        <f t="shared" si="12"/>
        <v>#DIV/0!</v>
      </c>
    </row>
    <row r="440" spans="1:7" ht="12.75">
      <c r="A440" s="8" t="s">
        <v>426</v>
      </c>
      <c r="B440" s="14" t="s">
        <v>1088</v>
      </c>
      <c r="C440" s="15">
        <v>426735.5</v>
      </c>
      <c r="D440" s="15">
        <v>0</v>
      </c>
      <c r="E440" s="4">
        <f t="shared" si="13"/>
        <v>0</v>
      </c>
      <c r="F440" s="18">
        <v>0</v>
      </c>
      <c r="G440" s="4" t="e">
        <f t="shared" si="12"/>
        <v>#DIV/0!</v>
      </c>
    </row>
    <row r="441" spans="1:7" ht="22.5">
      <c r="A441" s="8" t="s">
        <v>427</v>
      </c>
      <c r="B441" s="14" t="s">
        <v>1089</v>
      </c>
      <c r="C441" s="15">
        <v>426735.5</v>
      </c>
      <c r="D441" s="15">
        <v>0</v>
      </c>
      <c r="E441" s="4">
        <f t="shared" si="13"/>
        <v>0</v>
      </c>
      <c r="F441" s="18">
        <v>0</v>
      </c>
      <c r="G441" s="4" t="e">
        <f t="shared" si="12"/>
        <v>#DIV/0!</v>
      </c>
    </row>
    <row r="442" spans="1:7" ht="22.5">
      <c r="A442" s="8" t="s">
        <v>428</v>
      </c>
      <c r="B442" s="14" t="s">
        <v>1090</v>
      </c>
      <c r="C442" s="15">
        <v>4549.9</v>
      </c>
      <c r="D442" s="15">
        <v>155.3</v>
      </c>
      <c r="E442" s="4">
        <f t="shared" si="13"/>
        <v>3.413261829930329</v>
      </c>
      <c r="F442" s="18">
        <v>883.5926800000001</v>
      </c>
      <c r="G442" s="4">
        <f t="shared" si="12"/>
        <v>17.575971770159978</v>
      </c>
    </row>
    <row r="443" spans="1:7" ht="33.75">
      <c r="A443" s="8" t="s">
        <v>429</v>
      </c>
      <c r="B443" s="14" t="s">
        <v>1091</v>
      </c>
      <c r="C443" s="15">
        <v>4549.9</v>
      </c>
      <c r="D443" s="15">
        <v>155.3</v>
      </c>
      <c r="E443" s="4">
        <f t="shared" si="13"/>
        <v>3.413261829930329</v>
      </c>
      <c r="F443" s="18">
        <v>883.5926800000001</v>
      </c>
      <c r="G443" s="4">
        <f t="shared" si="12"/>
        <v>17.575971770159978</v>
      </c>
    </row>
    <row r="444" spans="1:7" ht="33.75">
      <c r="A444" s="8" t="s">
        <v>430</v>
      </c>
      <c r="B444" s="14" t="s">
        <v>1092</v>
      </c>
      <c r="C444" s="15">
        <v>0</v>
      </c>
      <c r="D444" s="15">
        <v>0</v>
      </c>
      <c r="E444" s="4">
        <v>0</v>
      </c>
      <c r="F444" s="18">
        <v>0</v>
      </c>
      <c r="G444" s="4" t="e">
        <f t="shared" si="12"/>
        <v>#DIV/0!</v>
      </c>
    </row>
    <row r="445" spans="1:7" ht="22.5">
      <c r="A445" s="8" t="s">
        <v>431</v>
      </c>
      <c r="B445" s="14" t="s">
        <v>1093</v>
      </c>
      <c r="C445" s="15">
        <v>9450.3</v>
      </c>
      <c r="D445" s="15">
        <v>0</v>
      </c>
      <c r="E445" s="4">
        <f t="shared" si="13"/>
        <v>0</v>
      </c>
      <c r="F445" s="18">
        <v>0</v>
      </c>
      <c r="G445" s="4" t="e">
        <f t="shared" si="12"/>
        <v>#DIV/0!</v>
      </c>
    </row>
    <row r="446" spans="1:7" ht="22.5">
      <c r="A446" s="8" t="s">
        <v>432</v>
      </c>
      <c r="B446" s="14" t="s">
        <v>1094</v>
      </c>
      <c r="C446" s="15">
        <v>9450.3</v>
      </c>
      <c r="D446" s="15">
        <v>0</v>
      </c>
      <c r="E446" s="4">
        <f t="shared" si="13"/>
        <v>0</v>
      </c>
      <c r="F446" s="18">
        <v>0</v>
      </c>
      <c r="G446" s="4" t="e">
        <f t="shared" si="12"/>
        <v>#DIV/0!</v>
      </c>
    </row>
    <row r="447" spans="1:7" ht="33.75">
      <c r="A447" s="8" t="s">
        <v>433</v>
      </c>
      <c r="B447" s="14" t="s">
        <v>1095</v>
      </c>
      <c r="C447" s="15">
        <v>459.4</v>
      </c>
      <c r="D447" s="15">
        <v>0</v>
      </c>
      <c r="E447" s="4">
        <f t="shared" si="13"/>
        <v>0</v>
      </c>
      <c r="F447" s="18">
        <v>0</v>
      </c>
      <c r="G447" s="4" t="e">
        <f t="shared" si="12"/>
        <v>#DIV/0!</v>
      </c>
    </row>
    <row r="448" spans="1:7" ht="33.75">
      <c r="A448" s="8" t="s">
        <v>434</v>
      </c>
      <c r="B448" s="14" t="s">
        <v>1096</v>
      </c>
      <c r="C448" s="15">
        <v>6229.3</v>
      </c>
      <c r="D448" s="15">
        <v>4357.02819</v>
      </c>
      <c r="E448" s="4">
        <f t="shared" si="13"/>
        <v>69.94410591880307</v>
      </c>
      <c r="F448" s="18">
        <v>9037.14134</v>
      </c>
      <c r="G448" s="4">
        <f t="shared" si="12"/>
        <v>48.21246040177568</v>
      </c>
    </row>
    <row r="449" spans="1:7" ht="45">
      <c r="A449" s="8" t="s">
        <v>435</v>
      </c>
      <c r="B449" s="14" t="s">
        <v>1097</v>
      </c>
      <c r="C449" s="15">
        <v>6229.3</v>
      </c>
      <c r="D449" s="15">
        <v>4357.02819</v>
      </c>
      <c r="E449" s="4">
        <f t="shared" si="13"/>
        <v>69.94410591880307</v>
      </c>
      <c r="F449" s="18">
        <v>9037.14134</v>
      </c>
      <c r="G449" s="4">
        <f t="shared" si="12"/>
        <v>48.21246040177568</v>
      </c>
    </row>
    <row r="450" spans="1:7" ht="45">
      <c r="A450" s="8" t="s">
        <v>436</v>
      </c>
      <c r="B450" s="14" t="s">
        <v>1098</v>
      </c>
      <c r="C450" s="15">
        <v>51887.7</v>
      </c>
      <c r="D450" s="15">
        <v>5319.922030000001</v>
      </c>
      <c r="E450" s="4">
        <f t="shared" si="13"/>
        <v>10.25276130952037</v>
      </c>
      <c r="F450" s="18">
        <v>0</v>
      </c>
      <c r="G450" s="4" t="e">
        <f t="shared" si="12"/>
        <v>#DIV/0!</v>
      </c>
    </row>
    <row r="451" spans="1:7" ht="45">
      <c r="A451" s="8" t="s">
        <v>437</v>
      </c>
      <c r="B451" s="14" t="s">
        <v>1099</v>
      </c>
      <c r="C451" s="15">
        <v>758873.7</v>
      </c>
      <c r="D451" s="15">
        <v>394533.17159</v>
      </c>
      <c r="E451" s="4">
        <f t="shared" si="13"/>
        <v>51.989306203390626</v>
      </c>
      <c r="F451" s="18">
        <v>140969.79511</v>
      </c>
      <c r="G451" s="4" t="s">
        <v>13</v>
      </c>
    </row>
    <row r="452" spans="1:7" ht="45">
      <c r="A452" s="8" t="s">
        <v>438</v>
      </c>
      <c r="B452" s="14" t="s">
        <v>1100</v>
      </c>
      <c r="C452" s="15">
        <v>4173.4</v>
      </c>
      <c r="D452" s="15">
        <v>2096.33676</v>
      </c>
      <c r="E452" s="4">
        <f t="shared" si="13"/>
        <v>50.2309090909091</v>
      </c>
      <c r="F452" s="18">
        <v>2775.96608</v>
      </c>
      <c r="G452" s="4">
        <f t="shared" si="12"/>
        <v>75.51737663883847</v>
      </c>
    </row>
    <row r="453" spans="1:7" ht="56.25">
      <c r="A453" s="8" t="s">
        <v>439</v>
      </c>
      <c r="B453" s="14" t="s">
        <v>1101</v>
      </c>
      <c r="C453" s="15">
        <v>4173.4</v>
      </c>
      <c r="D453" s="15">
        <v>2096.33676</v>
      </c>
      <c r="E453" s="4">
        <f t="shared" si="13"/>
        <v>50.2309090909091</v>
      </c>
      <c r="F453" s="18">
        <v>2775.96608</v>
      </c>
      <c r="G453" s="4">
        <f t="shared" si="12"/>
        <v>75.51737663883847</v>
      </c>
    </row>
    <row r="454" spans="1:7" ht="33.75">
      <c r="A454" s="8" t="s">
        <v>440</v>
      </c>
      <c r="B454" s="14" t="s">
        <v>1102</v>
      </c>
      <c r="C454" s="15">
        <v>7718.8</v>
      </c>
      <c r="D454" s="15">
        <v>0</v>
      </c>
      <c r="E454" s="4">
        <f t="shared" si="13"/>
        <v>0</v>
      </c>
      <c r="F454" s="18">
        <v>0</v>
      </c>
      <c r="G454" s="4" t="e">
        <f t="shared" si="12"/>
        <v>#DIV/0!</v>
      </c>
    </row>
    <row r="455" spans="1:7" ht="33.75">
      <c r="A455" s="8" t="s">
        <v>441</v>
      </c>
      <c r="B455" s="14" t="s">
        <v>1103</v>
      </c>
      <c r="C455" s="15">
        <v>7718.8</v>
      </c>
      <c r="D455" s="15">
        <v>0</v>
      </c>
      <c r="E455" s="4">
        <f t="shared" si="13"/>
        <v>0</v>
      </c>
      <c r="F455" s="18">
        <v>0</v>
      </c>
      <c r="G455" s="4" t="e">
        <f t="shared" si="12"/>
        <v>#DIV/0!</v>
      </c>
    </row>
    <row r="456" spans="1:7" ht="33.75">
      <c r="A456" s="8" t="s">
        <v>442</v>
      </c>
      <c r="B456" s="14" t="s">
        <v>1104</v>
      </c>
      <c r="C456" s="15">
        <v>128183</v>
      </c>
      <c r="D456" s="15">
        <v>10937.17391</v>
      </c>
      <c r="E456" s="4">
        <f t="shared" si="13"/>
        <v>8.53246835383787</v>
      </c>
      <c r="F456" s="18">
        <v>0</v>
      </c>
      <c r="G456" s="4" t="e">
        <f t="shared" si="12"/>
        <v>#DIV/0!</v>
      </c>
    </row>
    <row r="457" spans="1:7" ht="45">
      <c r="A457" s="8" t="s">
        <v>443</v>
      </c>
      <c r="B457" s="14" t="s">
        <v>1105</v>
      </c>
      <c r="C457" s="15">
        <v>128183</v>
      </c>
      <c r="D457" s="15">
        <v>10937.17391</v>
      </c>
      <c r="E457" s="4">
        <f t="shared" si="13"/>
        <v>8.53246835383787</v>
      </c>
      <c r="F457" s="18">
        <v>0</v>
      </c>
      <c r="G457" s="4" t="e">
        <f t="shared" si="12"/>
        <v>#DIV/0!</v>
      </c>
    </row>
    <row r="458" spans="1:7" ht="56.25">
      <c r="A458" s="8" t="s">
        <v>444</v>
      </c>
      <c r="B458" s="14" t="s">
        <v>1106</v>
      </c>
      <c r="C458" s="15">
        <v>14100</v>
      </c>
      <c r="D458" s="15">
        <v>0</v>
      </c>
      <c r="E458" s="4">
        <f t="shared" si="13"/>
        <v>0</v>
      </c>
      <c r="F458" s="18">
        <v>0</v>
      </c>
      <c r="G458" s="4" t="e">
        <f t="shared" si="12"/>
        <v>#DIV/0!</v>
      </c>
    </row>
    <row r="459" spans="1:7" ht="56.25">
      <c r="A459" s="8" t="s">
        <v>445</v>
      </c>
      <c r="B459" s="14" t="s">
        <v>1107</v>
      </c>
      <c r="C459" s="15">
        <v>14100</v>
      </c>
      <c r="D459" s="15">
        <v>0</v>
      </c>
      <c r="E459" s="4">
        <f t="shared" si="13"/>
        <v>0</v>
      </c>
      <c r="F459" s="18">
        <v>0</v>
      </c>
      <c r="G459" s="4" t="e">
        <f t="shared" si="12"/>
        <v>#DIV/0!</v>
      </c>
    </row>
    <row r="460" spans="1:7" ht="45">
      <c r="A460" s="8" t="s">
        <v>446</v>
      </c>
      <c r="B460" s="14" t="s">
        <v>1108</v>
      </c>
      <c r="C460" s="15">
        <v>35816.9</v>
      </c>
      <c r="D460" s="15">
        <v>0</v>
      </c>
      <c r="E460" s="4">
        <f t="shared" si="13"/>
        <v>0</v>
      </c>
      <c r="F460" s="18">
        <v>0</v>
      </c>
      <c r="G460" s="4" t="e">
        <f t="shared" si="12"/>
        <v>#DIV/0!</v>
      </c>
    </row>
    <row r="461" spans="1:7" ht="56.25">
      <c r="A461" s="8" t="s">
        <v>447</v>
      </c>
      <c r="B461" s="14" t="s">
        <v>1109</v>
      </c>
      <c r="C461" s="15">
        <v>35816.9</v>
      </c>
      <c r="D461" s="15">
        <v>0</v>
      </c>
      <c r="E461" s="4">
        <f t="shared" si="13"/>
        <v>0</v>
      </c>
      <c r="F461" s="18">
        <v>0</v>
      </c>
      <c r="G461" s="4" t="e">
        <f t="shared" si="12"/>
        <v>#DIV/0!</v>
      </c>
    </row>
    <row r="462" spans="1:7" ht="33.75">
      <c r="A462" s="8" t="s">
        <v>448</v>
      </c>
      <c r="B462" s="14" t="s">
        <v>1110</v>
      </c>
      <c r="C462" s="15">
        <v>110317</v>
      </c>
      <c r="D462" s="15">
        <v>0</v>
      </c>
      <c r="E462" s="4">
        <f t="shared" si="13"/>
        <v>0</v>
      </c>
      <c r="F462" s="18">
        <v>0</v>
      </c>
      <c r="G462" s="4" t="e">
        <f aca="true" t="shared" si="14" ref="G462:G516">D462/F462*100</f>
        <v>#DIV/0!</v>
      </c>
    </row>
    <row r="463" spans="1:7" ht="45">
      <c r="A463" s="8" t="s">
        <v>449</v>
      </c>
      <c r="B463" s="14" t="s">
        <v>1111</v>
      </c>
      <c r="C463" s="15">
        <v>110317</v>
      </c>
      <c r="D463" s="15">
        <v>0</v>
      </c>
      <c r="E463" s="4">
        <f t="shared" si="13"/>
        <v>0</v>
      </c>
      <c r="F463" s="18">
        <v>0</v>
      </c>
      <c r="G463" s="4" t="e">
        <f t="shared" si="14"/>
        <v>#DIV/0!</v>
      </c>
    </row>
    <row r="464" spans="1:7" ht="33.75">
      <c r="A464" s="8" t="s">
        <v>450</v>
      </c>
      <c r="B464" s="14" t="s">
        <v>1112</v>
      </c>
      <c r="C464" s="15">
        <v>54094.6</v>
      </c>
      <c r="D464" s="15">
        <v>269.43689</v>
      </c>
      <c r="E464" s="4">
        <f aca="true" t="shared" si="15" ref="E464:E518">D464/C464*100</f>
        <v>0.4980846332166242</v>
      </c>
      <c r="F464" s="18">
        <v>0</v>
      </c>
      <c r="G464" s="4" t="e">
        <f t="shared" si="14"/>
        <v>#DIV/0!</v>
      </c>
    </row>
    <row r="465" spans="1:8" ht="45">
      <c r="A465" s="8" t="s">
        <v>451</v>
      </c>
      <c r="B465" s="14" t="s">
        <v>1113</v>
      </c>
      <c r="C465" s="15">
        <v>54094.6</v>
      </c>
      <c r="D465" s="15">
        <v>269.43689</v>
      </c>
      <c r="E465" s="4">
        <f t="shared" si="15"/>
        <v>0.4980846332166242</v>
      </c>
      <c r="F465" s="18">
        <v>0</v>
      </c>
      <c r="G465" s="4" t="e">
        <f t="shared" si="14"/>
        <v>#DIV/0!</v>
      </c>
      <c r="H465" s="16">
        <v>31707.32948</v>
      </c>
    </row>
    <row r="466" spans="1:7" ht="22.5">
      <c r="A466" s="8" t="s">
        <v>452</v>
      </c>
      <c r="B466" s="14" t="s">
        <v>1114</v>
      </c>
      <c r="C466" s="15">
        <v>29020.3</v>
      </c>
      <c r="D466" s="15">
        <v>0</v>
      </c>
      <c r="E466" s="4">
        <f t="shared" si="15"/>
        <v>0</v>
      </c>
      <c r="F466" s="18">
        <v>0</v>
      </c>
      <c r="G466" s="4" t="e">
        <f t="shared" si="14"/>
        <v>#DIV/0!</v>
      </c>
    </row>
    <row r="467" spans="1:7" ht="22.5">
      <c r="A467" s="8" t="s">
        <v>453</v>
      </c>
      <c r="B467" s="14" t="s">
        <v>1115</v>
      </c>
      <c r="C467" s="15">
        <v>29020.3</v>
      </c>
      <c r="D467" s="15">
        <v>0</v>
      </c>
      <c r="E467" s="4">
        <f t="shared" si="15"/>
        <v>0</v>
      </c>
      <c r="F467" s="18">
        <v>0</v>
      </c>
      <c r="G467" s="4" t="e">
        <f t="shared" si="14"/>
        <v>#DIV/0!</v>
      </c>
    </row>
    <row r="468" spans="1:7" ht="33.75">
      <c r="A468" s="8" t="s">
        <v>1670</v>
      </c>
      <c r="B468" s="14" t="s">
        <v>1671</v>
      </c>
      <c r="C468" s="15"/>
      <c r="D468" s="15">
        <v>0</v>
      </c>
      <c r="E468" s="4">
        <v>0</v>
      </c>
      <c r="F468" s="18">
        <v>82.51</v>
      </c>
      <c r="G468" s="4">
        <f t="shared" si="14"/>
        <v>0</v>
      </c>
    </row>
    <row r="469" spans="1:7" ht="12.75">
      <c r="A469" s="8" t="s">
        <v>454</v>
      </c>
      <c r="B469" s="14" t="s">
        <v>1116</v>
      </c>
      <c r="C469" s="15">
        <v>53565.5</v>
      </c>
      <c r="D469" s="15">
        <v>0</v>
      </c>
      <c r="E469" s="4">
        <f t="shared" si="15"/>
        <v>0</v>
      </c>
      <c r="F469" s="18">
        <v>0</v>
      </c>
      <c r="G469" s="4" t="e">
        <f t="shared" si="14"/>
        <v>#DIV/0!</v>
      </c>
    </row>
    <row r="470" spans="1:7" ht="22.5">
      <c r="A470" s="8" t="s">
        <v>455</v>
      </c>
      <c r="B470" s="14" t="s">
        <v>1117</v>
      </c>
      <c r="C470" s="15">
        <v>53565.5</v>
      </c>
      <c r="D470" s="15">
        <v>0</v>
      </c>
      <c r="E470" s="4">
        <f t="shared" si="15"/>
        <v>0</v>
      </c>
      <c r="F470" s="18">
        <v>0</v>
      </c>
      <c r="G470" s="4" t="e">
        <f t="shared" si="14"/>
        <v>#DIV/0!</v>
      </c>
    </row>
    <row r="471" spans="1:7" ht="22.5">
      <c r="A471" s="8" t="s">
        <v>456</v>
      </c>
      <c r="B471" s="14" t="s">
        <v>1118</v>
      </c>
      <c r="C471" s="15">
        <v>28244.6</v>
      </c>
      <c r="D471" s="15">
        <v>6717.78729</v>
      </c>
      <c r="E471" s="4">
        <f t="shared" si="15"/>
        <v>23.784324401832567</v>
      </c>
      <c r="F471" s="18">
        <v>0</v>
      </c>
      <c r="G471" s="4" t="e">
        <f t="shared" si="14"/>
        <v>#DIV/0!</v>
      </c>
    </row>
    <row r="472" spans="1:7" ht="33.75">
      <c r="A472" s="8" t="s">
        <v>457</v>
      </c>
      <c r="B472" s="14" t="s">
        <v>1119</v>
      </c>
      <c r="C472" s="15">
        <v>28244.6</v>
      </c>
      <c r="D472" s="15">
        <v>6717.78729</v>
      </c>
      <c r="E472" s="4">
        <f t="shared" si="15"/>
        <v>23.784324401832567</v>
      </c>
      <c r="F472" s="18">
        <v>0</v>
      </c>
      <c r="G472" s="4" t="e">
        <f t="shared" si="14"/>
        <v>#DIV/0!</v>
      </c>
    </row>
    <row r="473" spans="1:7" ht="67.5">
      <c r="A473" s="8" t="s">
        <v>1672</v>
      </c>
      <c r="B473" s="14" t="s">
        <v>1673</v>
      </c>
      <c r="C473" s="15">
        <v>0</v>
      </c>
      <c r="D473" s="15">
        <v>0</v>
      </c>
      <c r="E473" s="4">
        <v>0</v>
      </c>
      <c r="F473" s="18">
        <v>337.99998</v>
      </c>
      <c r="G473" s="4">
        <f t="shared" si="14"/>
        <v>0</v>
      </c>
    </row>
    <row r="474" spans="1:7" ht="12.75">
      <c r="A474" s="8" t="s">
        <v>458</v>
      </c>
      <c r="B474" s="14" t="s">
        <v>1120</v>
      </c>
      <c r="C474" s="15">
        <v>12061.5</v>
      </c>
      <c r="D474" s="15">
        <v>0</v>
      </c>
      <c r="E474" s="4">
        <f t="shared" si="15"/>
        <v>0</v>
      </c>
      <c r="F474" s="18">
        <v>0</v>
      </c>
      <c r="G474" s="4" t="e">
        <f t="shared" si="14"/>
        <v>#DIV/0!</v>
      </c>
    </row>
    <row r="475" spans="1:7" s="5" customFormat="1" ht="22.5">
      <c r="A475" s="8" t="s">
        <v>459</v>
      </c>
      <c r="B475" s="14" t="s">
        <v>1121</v>
      </c>
      <c r="C475" s="15">
        <v>12061.5</v>
      </c>
      <c r="D475" s="15">
        <v>0</v>
      </c>
      <c r="E475" s="4">
        <f t="shared" si="15"/>
        <v>0</v>
      </c>
      <c r="F475" s="18">
        <v>0</v>
      </c>
      <c r="G475" s="4" t="e">
        <f t="shared" si="14"/>
        <v>#DIV/0!</v>
      </c>
    </row>
    <row r="476" spans="1:7" s="5" customFormat="1" ht="22.5">
      <c r="A476" s="8" t="s">
        <v>460</v>
      </c>
      <c r="B476" s="14" t="s">
        <v>1122</v>
      </c>
      <c r="C476" s="15">
        <v>81985.9</v>
      </c>
      <c r="D476" s="15">
        <v>0</v>
      </c>
      <c r="E476" s="4">
        <f t="shared" si="15"/>
        <v>0</v>
      </c>
      <c r="F476" s="18">
        <v>0</v>
      </c>
      <c r="G476" s="4" t="e">
        <f t="shared" si="14"/>
        <v>#DIV/0!</v>
      </c>
    </row>
    <row r="477" spans="1:7" s="5" customFormat="1" ht="33.75">
      <c r="A477" s="8" t="s">
        <v>461</v>
      </c>
      <c r="B477" s="14" t="s">
        <v>1123</v>
      </c>
      <c r="C477" s="15">
        <v>81985.9</v>
      </c>
      <c r="D477" s="15">
        <v>0</v>
      </c>
      <c r="E477" s="4">
        <f t="shared" si="15"/>
        <v>0</v>
      </c>
      <c r="F477" s="18">
        <v>0</v>
      </c>
      <c r="G477" s="4" t="e">
        <f t="shared" si="14"/>
        <v>#DIV/0!</v>
      </c>
    </row>
    <row r="478" spans="1:7" ht="33.75">
      <c r="A478" s="8" t="s">
        <v>462</v>
      </c>
      <c r="B478" s="14" t="s">
        <v>1124</v>
      </c>
      <c r="C478" s="15">
        <v>25000</v>
      </c>
      <c r="D478" s="15">
        <v>0</v>
      </c>
      <c r="E478" s="4">
        <f t="shared" si="15"/>
        <v>0</v>
      </c>
      <c r="F478" s="18">
        <v>0</v>
      </c>
      <c r="G478" s="4" t="e">
        <f t="shared" si="14"/>
        <v>#DIV/0!</v>
      </c>
    </row>
    <row r="479" spans="1:7" ht="33.75">
      <c r="A479" s="8" t="s">
        <v>463</v>
      </c>
      <c r="B479" s="14" t="s">
        <v>1125</v>
      </c>
      <c r="C479" s="15">
        <v>25000</v>
      </c>
      <c r="D479" s="15">
        <v>0</v>
      </c>
      <c r="E479" s="4">
        <f t="shared" si="15"/>
        <v>0</v>
      </c>
      <c r="F479" s="18">
        <v>0</v>
      </c>
      <c r="G479" s="4" t="e">
        <f t="shared" si="14"/>
        <v>#DIV/0!</v>
      </c>
    </row>
    <row r="480" spans="1:7" ht="45">
      <c r="A480" s="8" t="s">
        <v>464</v>
      </c>
      <c r="B480" s="14" t="s">
        <v>1126</v>
      </c>
      <c r="C480" s="15">
        <v>106032.7</v>
      </c>
      <c r="D480" s="15">
        <v>0</v>
      </c>
      <c r="E480" s="4">
        <f t="shared" si="15"/>
        <v>0</v>
      </c>
      <c r="F480" s="18">
        <v>0</v>
      </c>
      <c r="G480" s="4" t="e">
        <f t="shared" si="14"/>
        <v>#DIV/0!</v>
      </c>
    </row>
    <row r="481" spans="1:7" ht="56.25">
      <c r="A481" s="8" t="s">
        <v>465</v>
      </c>
      <c r="B481" s="14" t="s">
        <v>1127</v>
      </c>
      <c r="C481" s="15">
        <v>106032.7</v>
      </c>
      <c r="D481" s="15">
        <v>0</v>
      </c>
      <c r="E481" s="4">
        <f t="shared" si="15"/>
        <v>0</v>
      </c>
      <c r="F481" s="18">
        <v>0</v>
      </c>
      <c r="G481" s="4" t="e">
        <f t="shared" si="14"/>
        <v>#DIV/0!</v>
      </c>
    </row>
    <row r="482" spans="1:7" ht="45">
      <c r="A482" s="8" t="s">
        <v>466</v>
      </c>
      <c r="B482" s="14" t="s">
        <v>1128</v>
      </c>
      <c r="C482" s="15">
        <v>0</v>
      </c>
      <c r="D482" s="15">
        <v>0</v>
      </c>
      <c r="E482" s="4">
        <v>0</v>
      </c>
      <c r="F482" s="18">
        <v>0</v>
      </c>
      <c r="G482" s="4" t="e">
        <f t="shared" si="14"/>
        <v>#DIV/0!</v>
      </c>
    </row>
    <row r="483" spans="1:7" ht="56.25">
      <c r="A483" s="8" t="s">
        <v>467</v>
      </c>
      <c r="B483" s="14" t="s">
        <v>1129</v>
      </c>
      <c r="C483" s="15">
        <v>0</v>
      </c>
      <c r="D483" s="15">
        <v>0</v>
      </c>
      <c r="E483" s="4">
        <v>0</v>
      </c>
      <c r="F483" s="18">
        <v>0</v>
      </c>
      <c r="G483" s="4" t="e">
        <f t="shared" si="14"/>
        <v>#DIV/0!</v>
      </c>
    </row>
    <row r="484" spans="1:7" ht="22.5">
      <c r="A484" s="8" t="s">
        <v>468</v>
      </c>
      <c r="B484" s="14" t="s">
        <v>1130</v>
      </c>
      <c r="C484" s="15">
        <v>81398.3</v>
      </c>
      <c r="D484" s="15">
        <v>0</v>
      </c>
      <c r="E484" s="4">
        <f t="shared" si="15"/>
        <v>0</v>
      </c>
      <c r="F484" s="18">
        <v>0</v>
      </c>
      <c r="G484" s="4" t="e">
        <f t="shared" si="14"/>
        <v>#DIV/0!</v>
      </c>
    </row>
    <row r="485" spans="1:7" ht="22.5">
      <c r="A485" s="8" t="s">
        <v>469</v>
      </c>
      <c r="B485" s="14" t="s">
        <v>1131</v>
      </c>
      <c r="C485" s="15">
        <v>81398.3</v>
      </c>
      <c r="D485" s="15">
        <v>0</v>
      </c>
      <c r="E485" s="4">
        <f t="shared" si="15"/>
        <v>0</v>
      </c>
      <c r="F485" s="18">
        <v>0</v>
      </c>
      <c r="G485" s="4" t="e">
        <f t="shared" si="14"/>
        <v>#DIV/0!</v>
      </c>
    </row>
    <row r="486" spans="1:7" ht="33.75">
      <c r="A486" s="8" t="s">
        <v>1674</v>
      </c>
      <c r="B486" s="14" t="s">
        <v>1675</v>
      </c>
      <c r="C486" s="15">
        <v>0</v>
      </c>
      <c r="D486" s="15">
        <v>0</v>
      </c>
      <c r="E486" s="4">
        <v>0</v>
      </c>
      <c r="F486" s="18">
        <v>420.0013</v>
      </c>
      <c r="G486" s="4">
        <f t="shared" si="14"/>
        <v>0</v>
      </c>
    </row>
    <row r="487" spans="1:7" ht="56.25">
      <c r="A487" s="8" t="s">
        <v>470</v>
      </c>
      <c r="B487" s="14" t="s">
        <v>1132</v>
      </c>
      <c r="C487" s="15">
        <v>11793.9</v>
      </c>
      <c r="D487" s="15">
        <v>4788.2088300000005</v>
      </c>
      <c r="E487" s="4">
        <f t="shared" si="15"/>
        <v>40.59902856561443</v>
      </c>
      <c r="F487" s="18">
        <v>2571.9309399999997</v>
      </c>
      <c r="G487" s="4">
        <f t="shared" si="14"/>
        <v>186.17174961937357</v>
      </c>
    </row>
    <row r="488" spans="1:7" ht="22.5">
      <c r="A488" s="8" t="s">
        <v>471</v>
      </c>
      <c r="B488" s="14" t="s">
        <v>1133</v>
      </c>
      <c r="C488" s="15">
        <v>10977.4</v>
      </c>
      <c r="D488" s="15">
        <v>0</v>
      </c>
      <c r="E488" s="4">
        <f t="shared" si="15"/>
        <v>0</v>
      </c>
      <c r="F488" s="18">
        <v>0</v>
      </c>
      <c r="G488" s="4" t="e">
        <f t="shared" si="14"/>
        <v>#DIV/0!</v>
      </c>
    </row>
    <row r="489" spans="1:7" s="5" customFormat="1" ht="22.5">
      <c r="A489" s="8" t="s">
        <v>472</v>
      </c>
      <c r="B489" s="14" t="s">
        <v>1134</v>
      </c>
      <c r="C489" s="15">
        <v>10977.4</v>
      </c>
      <c r="D489" s="15">
        <v>0</v>
      </c>
      <c r="E489" s="4">
        <f t="shared" si="15"/>
        <v>0</v>
      </c>
      <c r="F489" s="18">
        <v>0</v>
      </c>
      <c r="G489" s="4" t="e">
        <f t="shared" si="14"/>
        <v>#DIV/0!</v>
      </c>
    </row>
    <row r="490" spans="1:7" ht="33.75">
      <c r="A490" s="8" t="s">
        <v>473</v>
      </c>
      <c r="B490" s="14" t="s">
        <v>1135</v>
      </c>
      <c r="C490" s="15">
        <v>20287.4</v>
      </c>
      <c r="D490" s="15">
        <v>10164.104589999999</v>
      </c>
      <c r="E490" s="4">
        <f t="shared" si="15"/>
        <v>50.100577649181254</v>
      </c>
      <c r="F490" s="18">
        <v>8909.0951</v>
      </c>
      <c r="G490" s="4">
        <f t="shared" si="14"/>
        <v>114.0868345877237</v>
      </c>
    </row>
    <row r="491" spans="1:7" ht="33.75">
      <c r="A491" s="8" t="s">
        <v>474</v>
      </c>
      <c r="B491" s="14" t="s">
        <v>1136</v>
      </c>
      <c r="C491" s="15">
        <v>9634</v>
      </c>
      <c r="D491" s="15">
        <v>9634</v>
      </c>
      <c r="E491" s="4">
        <f t="shared" si="15"/>
        <v>100</v>
      </c>
      <c r="F491" s="18">
        <v>9634</v>
      </c>
      <c r="G491" s="4">
        <f t="shared" si="14"/>
        <v>100</v>
      </c>
    </row>
    <row r="492" spans="1:7" ht="45">
      <c r="A492" s="8" t="s">
        <v>475</v>
      </c>
      <c r="B492" s="14" t="s">
        <v>1137</v>
      </c>
      <c r="C492" s="15">
        <v>9634</v>
      </c>
      <c r="D492" s="15">
        <v>9634</v>
      </c>
      <c r="E492" s="4">
        <f t="shared" si="15"/>
        <v>100</v>
      </c>
      <c r="F492" s="18">
        <v>9634</v>
      </c>
      <c r="G492" s="4">
        <f t="shared" si="14"/>
        <v>100</v>
      </c>
    </row>
    <row r="493" spans="1:8" ht="33.75">
      <c r="A493" s="8" t="s">
        <v>476</v>
      </c>
      <c r="B493" s="14" t="s">
        <v>1138</v>
      </c>
      <c r="C493" s="15">
        <v>29756.9</v>
      </c>
      <c r="D493" s="15">
        <v>0</v>
      </c>
      <c r="E493" s="4">
        <f t="shared" si="15"/>
        <v>0</v>
      </c>
      <c r="F493" s="18">
        <v>0</v>
      </c>
      <c r="G493" s="4" t="e">
        <f t="shared" si="14"/>
        <v>#DIV/0!</v>
      </c>
      <c r="H493" s="16">
        <v>834.243</v>
      </c>
    </row>
    <row r="494" spans="1:7" ht="33.75">
      <c r="A494" s="8" t="s">
        <v>477</v>
      </c>
      <c r="B494" s="14" t="s">
        <v>1139</v>
      </c>
      <c r="C494" s="15">
        <v>29756.9</v>
      </c>
      <c r="D494" s="15">
        <v>0</v>
      </c>
      <c r="E494" s="4">
        <f t="shared" si="15"/>
        <v>0</v>
      </c>
      <c r="F494" s="18">
        <v>0</v>
      </c>
      <c r="G494" s="4" t="e">
        <f t="shared" si="14"/>
        <v>#DIV/0!</v>
      </c>
    </row>
    <row r="495" spans="1:7" ht="22.5">
      <c r="A495" s="8" t="s">
        <v>478</v>
      </c>
      <c r="B495" s="14" t="s">
        <v>1140</v>
      </c>
      <c r="C495" s="15">
        <v>35782.13312</v>
      </c>
      <c r="D495" s="15">
        <v>0</v>
      </c>
      <c r="E495" s="4">
        <f t="shared" si="15"/>
        <v>0</v>
      </c>
      <c r="F495" s="18">
        <v>0</v>
      </c>
      <c r="G495" s="4" t="e">
        <f t="shared" si="14"/>
        <v>#DIV/0!</v>
      </c>
    </row>
    <row r="496" spans="1:7" s="5" customFormat="1" ht="22.5">
      <c r="A496" s="8" t="s">
        <v>479</v>
      </c>
      <c r="B496" s="14" t="s">
        <v>1141</v>
      </c>
      <c r="C496" s="15">
        <v>35782.1</v>
      </c>
      <c r="D496" s="15">
        <v>0</v>
      </c>
      <c r="E496" s="4">
        <f t="shared" si="15"/>
        <v>0</v>
      </c>
      <c r="F496" s="18">
        <v>0</v>
      </c>
      <c r="G496" s="4" t="e">
        <f t="shared" si="14"/>
        <v>#DIV/0!</v>
      </c>
    </row>
    <row r="497" spans="1:7" s="5" customFormat="1" ht="22.5">
      <c r="A497" s="8" t="s">
        <v>480</v>
      </c>
      <c r="B497" s="14" t="s">
        <v>1142</v>
      </c>
      <c r="C497" s="15">
        <v>0.03312</v>
      </c>
      <c r="D497" s="15">
        <v>0</v>
      </c>
      <c r="E497" s="4">
        <f t="shared" si="15"/>
        <v>0</v>
      </c>
      <c r="F497" s="18">
        <v>0</v>
      </c>
      <c r="G497" s="4" t="e">
        <f t="shared" si="14"/>
        <v>#DIV/0!</v>
      </c>
    </row>
    <row r="498" spans="1:7" s="5" customFormat="1" ht="22.5">
      <c r="A498" s="8" t="s">
        <v>481</v>
      </c>
      <c r="B498" s="14" t="s">
        <v>1143</v>
      </c>
      <c r="C498" s="15">
        <v>13291.6</v>
      </c>
      <c r="D498" s="15">
        <v>13291.6</v>
      </c>
      <c r="E498" s="4">
        <f t="shared" si="15"/>
        <v>100</v>
      </c>
      <c r="F498" s="18">
        <v>3133.9</v>
      </c>
      <c r="G498" s="4" t="s">
        <v>13</v>
      </c>
    </row>
    <row r="499" spans="1:7" ht="33.75">
      <c r="A499" s="8" t="s">
        <v>482</v>
      </c>
      <c r="B499" s="14" t="s">
        <v>1144</v>
      </c>
      <c r="C499" s="15">
        <v>13291.6</v>
      </c>
      <c r="D499" s="15">
        <v>13291.6</v>
      </c>
      <c r="E499" s="4">
        <f t="shared" si="15"/>
        <v>100</v>
      </c>
      <c r="F499" s="18">
        <v>3133.9</v>
      </c>
      <c r="G499" s="4" t="s">
        <v>13</v>
      </c>
    </row>
    <row r="500" spans="1:7" ht="12.75">
      <c r="A500" s="8" t="s">
        <v>483</v>
      </c>
      <c r="B500" s="14" t="s">
        <v>1145</v>
      </c>
      <c r="C500" s="15">
        <v>40586.15</v>
      </c>
      <c r="D500" s="15">
        <v>2298.81828</v>
      </c>
      <c r="E500" s="4">
        <f t="shared" si="15"/>
        <v>5.664046183242313</v>
      </c>
      <c r="F500" s="18">
        <v>0</v>
      </c>
      <c r="G500" s="4" t="e">
        <f t="shared" si="14"/>
        <v>#DIV/0!</v>
      </c>
    </row>
    <row r="501" spans="1:7" ht="22.5">
      <c r="A501" s="8" t="s">
        <v>484</v>
      </c>
      <c r="B501" s="14" t="s">
        <v>1146</v>
      </c>
      <c r="C501" s="15">
        <v>40586.1</v>
      </c>
      <c r="D501" s="15">
        <v>2298.81828</v>
      </c>
      <c r="E501" s="4">
        <f t="shared" si="15"/>
        <v>5.664053161057604</v>
      </c>
      <c r="F501" s="18">
        <v>0</v>
      </c>
      <c r="G501" s="4" t="e">
        <f t="shared" si="14"/>
        <v>#DIV/0!</v>
      </c>
    </row>
    <row r="502" spans="1:7" ht="12.75">
      <c r="A502" s="8" t="s">
        <v>485</v>
      </c>
      <c r="B502" s="14" t="s">
        <v>1147</v>
      </c>
      <c r="C502" s="15">
        <v>0.05</v>
      </c>
      <c r="D502" s="15">
        <v>0</v>
      </c>
      <c r="E502" s="4">
        <f t="shared" si="15"/>
        <v>0</v>
      </c>
      <c r="F502" s="18">
        <v>0</v>
      </c>
      <c r="G502" s="4" t="e">
        <f t="shared" si="14"/>
        <v>#DIV/0!</v>
      </c>
    </row>
    <row r="503" spans="1:7" ht="33.75">
      <c r="A503" s="8" t="s">
        <v>486</v>
      </c>
      <c r="B503" s="14" t="s">
        <v>1148</v>
      </c>
      <c r="C503" s="15">
        <v>760484.4</v>
      </c>
      <c r="D503" s="15">
        <v>93831.01999</v>
      </c>
      <c r="E503" s="4">
        <f t="shared" si="15"/>
        <v>12.33832278347853</v>
      </c>
      <c r="F503" s="18">
        <v>0</v>
      </c>
      <c r="G503" s="4" t="e">
        <f t="shared" si="14"/>
        <v>#DIV/0!</v>
      </c>
    </row>
    <row r="504" spans="1:7" ht="33.75">
      <c r="A504" s="8" t="s">
        <v>487</v>
      </c>
      <c r="B504" s="14" t="s">
        <v>1149</v>
      </c>
      <c r="C504" s="15">
        <v>760484.4</v>
      </c>
      <c r="D504" s="15">
        <v>93831.01999</v>
      </c>
      <c r="E504" s="4">
        <f t="shared" si="15"/>
        <v>12.33832278347853</v>
      </c>
      <c r="F504" s="18">
        <v>0</v>
      </c>
      <c r="G504" s="4" t="e">
        <f t="shared" si="14"/>
        <v>#DIV/0!</v>
      </c>
    </row>
    <row r="505" spans="1:7" s="5" customFormat="1" ht="45">
      <c r="A505" s="8" t="s">
        <v>488</v>
      </c>
      <c r="B505" s="14" t="s">
        <v>1150</v>
      </c>
      <c r="C505" s="15">
        <v>346916.7</v>
      </c>
      <c r="D505" s="15">
        <v>335773.0712</v>
      </c>
      <c r="E505" s="4">
        <f t="shared" si="15"/>
        <v>96.78780848543757</v>
      </c>
      <c r="F505" s="18">
        <v>0</v>
      </c>
      <c r="G505" s="4" t="e">
        <f t="shared" si="14"/>
        <v>#DIV/0!</v>
      </c>
    </row>
    <row r="506" spans="1:7" ht="45">
      <c r="A506" s="8" t="s">
        <v>489</v>
      </c>
      <c r="B506" s="14" t="s">
        <v>1151</v>
      </c>
      <c r="C506" s="15">
        <v>346916.7</v>
      </c>
      <c r="D506" s="15">
        <v>335773.0712</v>
      </c>
      <c r="E506" s="4">
        <f t="shared" si="15"/>
        <v>96.78780848543757</v>
      </c>
      <c r="F506" s="18">
        <v>0</v>
      </c>
      <c r="G506" s="4" t="e">
        <f t="shared" si="14"/>
        <v>#DIV/0!</v>
      </c>
    </row>
    <row r="507" spans="1:7" ht="56.25">
      <c r="A507" s="8" t="s">
        <v>490</v>
      </c>
      <c r="B507" s="14" t="s">
        <v>1152</v>
      </c>
      <c r="C507" s="15">
        <v>3246.7</v>
      </c>
      <c r="D507" s="15">
        <v>95.28204</v>
      </c>
      <c r="E507" s="4">
        <f t="shared" si="15"/>
        <v>2.9347349616533713</v>
      </c>
      <c r="F507" s="18">
        <v>0</v>
      </c>
      <c r="G507" s="4" t="e">
        <f t="shared" si="14"/>
        <v>#DIV/0!</v>
      </c>
    </row>
    <row r="508" spans="1:7" s="5" customFormat="1" ht="33.75">
      <c r="A508" s="8" t="s">
        <v>491</v>
      </c>
      <c r="B508" s="14" t="s">
        <v>1153</v>
      </c>
      <c r="C508" s="15">
        <v>135702.1</v>
      </c>
      <c r="D508" s="15">
        <v>112133.15831999999</v>
      </c>
      <c r="E508" s="4">
        <f t="shared" si="15"/>
        <v>82.63185191680894</v>
      </c>
      <c r="F508" s="18">
        <v>158805.26029</v>
      </c>
      <c r="G508" s="4">
        <f t="shared" si="14"/>
        <v>70.61048111078286</v>
      </c>
    </row>
    <row r="509" spans="1:7" ht="22.5">
      <c r="A509" s="8" t="s">
        <v>492</v>
      </c>
      <c r="B509" s="14" t="s">
        <v>1154</v>
      </c>
      <c r="C509" s="15">
        <v>74417.3</v>
      </c>
      <c r="D509" s="15">
        <v>74417.3</v>
      </c>
      <c r="E509" s="4">
        <f t="shared" si="15"/>
        <v>100</v>
      </c>
      <c r="F509" s="18">
        <v>65801.9</v>
      </c>
      <c r="G509" s="4">
        <f t="shared" si="14"/>
        <v>113.09293500643601</v>
      </c>
    </row>
    <row r="510" spans="1:7" ht="33.75">
      <c r="A510" s="8" t="s">
        <v>493</v>
      </c>
      <c r="B510" s="14" t="s">
        <v>1155</v>
      </c>
      <c r="C510" s="15">
        <v>199286.3</v>
      </c>
      <c r="D510" s="15">
        <v>10273.325550000001</v>
      </c>
      <c r="E510" s="4">
        <f t="shared" si="15"/>
        <v>5.155058601619881</v>
      </c>
      <c r="F510" s="18">
        <v>23763.92356</v>
      </c>
      <c r="G510" s="4">
        <f t="shared" si="14"/>
        <v>43.23076332097073</v>
      </c>
    </row>
    <row r="511" spans="1:7" ht="33.75">
      <c r="A511" s="8" t="s">
        <v>1676</v>
      </c>
      <c r="B511" s="14" t="s">
        <v>1677</v>
      </c>
      <c r="C511" s="15">
        <v>0</v>
      </c>
      <c r="D511" s="15">
        <v>0</v>
      </c>
      <c r="E511" s="4">
        <v>0</v>
      </c>
      <c r="F511" s="18">
        <v>537341.3</v>
      </c>
      <c r="G511" s="4">
        <f t="shared" si="14"/>
        <v>0</v>
      </c>
    </row>
    <row r="512" spans="1:7" s="5" customFormat="1" ht="33.75">
      <c r="A512" s="8" t="s">
        <v>494</v>
      </c>
      <c r="B512" s="14" t="s">
        <v>1156</v>
      </c>
      <c r="C512" s="15">
        <v>58641.3</v>
      </c>
      <c r="D512" s="15">
        <v>12719.08855</v>
      </c>
      <c r="E512" s="4">
        <f t="shared" si="15"/>
        <v>21.689642879676953</v>
      </c>
      <c r="F512" s="18">
        <v>17374.390199999998</v>
      </c>
      <c r="G512" s="4">
        <f t="shared" si="14"/>
        <v>73.20595660387552</v>
      </c>
    </row>
    <row r="513" spans="1:9" ht="22.5">
      <c r="A513" s="8" t="s">
        <v>495</v>
      </c>
      <c r="B513" s="14" t="s">
        <v>1157</v>
      </c>
      <c r="C513" s="15">
        <v>411118.4</v>
      </c>
      <c r="D513" s="15">
        <v>0</v>
      </c>
      <c r="E513" s="4">
        <f t="shared" si="15"/>
        <v>0</v>
      </c>
      <c r="F513" s="18">
        <v>0</v>
      </c>
      <c r="G513" s="4" t="e">
        <f t="shared" si="14"/>
        <v>#DIV/0!</v>
      </c>
      <c r="H513" s="16">
        <v>1250828.94987</v>
      </c>
      <c r="I513" s="16" t="e">
        <f>H513+#REF!+#REF!+H524</f>
        <v>#REF!</v>
      </c>
    </row>
    <row r="514" spans="1:7" ht="22.5">
      <c r="A514" s="8" t="s">
        <v>496</v>
      </c>
      <c r="B514" s="14" t="s">
        <v>1158</v>
      </c>
      <c r="C514" s="15">
        <v>411118.4</v>
      </c>
      <c r="D514" s="15">
        <v>0</v>
      </c>
      <c r="E514" s="4">
        <f t="shared" si="15"/>
        <v>0</v>
      </c>
      <c r="F514" s="18">
        <v>0</v>
      </c>
      <c r="G514" s="4" t="e">
        <f t="shared" si="14"/>
        <v>#DIV/0!</v>
      </c>
    </row>
    <row r="515" spans="1:7" ht="22.5">
      <c r="A515" s="8" t="s">
        <v>497</v>
      </c>
      <c r="B515" s="14" t="s">
        <v>1159</v>
      </c>
      <c r="C515" s="15">
        <v>10416.1</v>
      </c>
      <c r="D515" s="15">
        <v>0</v>
      </c>
      <c r="E515" s="4">
        <f t="shared" si="15"/>
        <v>0</v>
      </c>
      <c r="F515" s="18">
        <v>0</v>
      </c>
      <c r="G515" s="4" t="e">
        <f t="shared" si="14"/>
        <v>#DIV/0!</v>
      </c>
    </row>
    <row r="516" spans="1:7" ht="22.5">
      <c r="A516" s="8" t="s">
        <v>498</v>
      </c>
      <c r="B516" s="14" t="s">
        <v>1160</v>
      </c>
      <c r="C516" s="15">
        <v>10416.1</v>
      </c>
      <c r="D516" s="15">
        <v>0</v>
      </c>
      <c r="E516" s="4">
        <f t="shared" si="15"/>
        <v>0</v>
      </c>
      <c r="F516" s="18">
        <v>0</v>
      </c>
      <c r="G516" s="4" t="e">
        <f t="shared" si="14"/>
        <v>#DIV/0!</v>
      </c>
    </row>
    <row r="517" spans="1:7" ht="33.75">
      <c r="A517" s="8" t="s">
        <v>499</v>
      </c>
      <c r="B517" s="14" t="s">
        <v>1161</v>
      </c>
      <c r="C517" s="15">
        <v>36827</v>
      </c>
      <c r="D517" s="15">
        <v>0</v>
      </c>
      <c r="E517" s="4">
        <f t="shared" si="15"/>
        <v>0</v>
      </c>
      <c r="F517" s="18">
        <v>0</v>
      </c>
      <c r="G517" s="4" t="e">
        <f aca="true" t="shared" si="16" ref="G517:G562">D517/F517*100</f>
        <v>#DIV/0!</v>
      </c>
    </row>
    <row r="518" spans="1:7" s="5" customFormat="1" ht="56.25">
      <c r="A518" s="8" t="s">
        <v>500</v>
      </c>
      <c r="B518" s="14" t="s">
        <v>1162</v>
      </c>
      <c r="C518" s="15">
        <v>12122.9</v>
      </c>
      <c r="D518" s="15">
        <v>12122.816</v>
      </c>
      <c r="E518" s="4">
        <f t="shared" si="15"/>
        <v>99.99930709648682</v>
      </c>
      <c r="F518" s="18">
        <v>0</v>
      </c>
      <c r="G518" s="4" t="e">
        <f t="shared" si="16"/>
        <v>#DIV/0!</v>
      </c>
    </row>
    <row r="519" spans="1:7" ht="33.75">
      <c r="A519" s="8" t="s">
        <v>501</v>
      </c>
      <c r="B519" s="14" t="s">
        <v>1163</v>
      </c>
      <c r="C519" s="15">
        <v>1000000</v>
      </c>
      <c r="D519" s="15">
        <v>0</v>
      </c>
      <c r="E519" s="4">
        <f aca="true" t="shared" si="17" ref="E519:E564">D519/C519*100</f>
        <v>0</v>
      </c>
      <c r="F519" s="18">
        <v>0</v>
      </c>
      <c r="G519" s="4" t="e">
        <f t="shared" si="16"/>
        <v>#DIV/0!</v>
      </c>
    </row>
    <row r="520" spans="1:7" ht="67.5">
      <c r="A520" s="8" t="s">
        <v>502</v>
      </c>
      <c r="B520" s="14" t="s">
        <v>1164</v>
      </c>
      <c r="C520" s="15">
        <v>330828.8</v>
      </c>
      <c r="D520" s="15">
        <v>26.983919999999998</v>
      </c>
      <c r="E520" s="4">
        <v>0</v>
      </c>
      <c r="F520" s="18">
        <v>0</v>
      </c>
      <c r="G520" s="4" t="e">
        <f t="shared" si="16"/>
        <v>#DIV/0!</v>
      </c>
    </row>
    <row r="521" spans="1:7" ht="78.75">
      <c r="A521" s="8" t="s">
        <v>503</v>
      </c>
      <c r="B521" s="14" t="s">
        <v>1165</v>
      </c>
      <c r="C521" s="15">
        <v>330828.8</v>
      </c>
      <c r="D521" s="15">
        <v>26.983919999999998</v>
      </c>
      <c r="E521" s="4">
        <v>0</v>
      </c>
      <c r="F521" s="18">
        <v>0</v>
      </c>
      <c r="G521" s="4" t="e">
        <f t="shared" si="16"/>
        <v>#DIV/0!</v>
      </c>
    </row>
    <row r="522" spans="1:7" ht="33.75">
      <c r="A522" s="8" t="s">
        <v>504</v>
      </c>
      <c r="B522" s="14" t="s">
        <v>1166</v>
      </c>
      <c r="C522" s="15">
        <v>42344.9</v>
      </c>
      <c r="D522" s="15">
        <v>4366.54958</v>
      </c>
      <c r="E522" s="4">
        <f t="shared" si="17"/>
        <v>10.311866552996936</v>
      </c>
      <c r="F522" s="18">
        <v>6953.2</v>
      </c>
      <c r="G522" s="4">
        <f t="shared" si="16"/>
        <v>62.79913680032215</v>
      </c>
    </row>
    <row r="523" spans="1:7" s="5" customFormat="1" ht="45">
      <c r="A523" s="8" t="s">
        <v>505</v>
      </c>
      <c r="B523" s="14" t="s">
        <v>1167</v>
      </c>
      <c r="C523" s="15">
        <v>42344.9</v>
      </c>
      <c r="D523" s="15">
        <v>4366.54958</v>
      </c>
      <c r="E523" s="4">
        <f t="shared" si="17"/>
        <v>10.311866552996936</v>
      </c>
      <c r="F523" s="18">
        <v>6953.2</v>
      </c>
      <c r="G523" s="4">
        <f t="shared" si="16"/>
        <v>62.79913680032215</v>
      </c>
    </row>
    <row r="524" spans="1:7" ht="12.75">
      <c r="A524" s="8" t="s">
        <v>506</v>
      </c>
      <c r="B524" s="14" t="s">
        <v>1168</v>
      </c>
      <c r="C524" s="15">
        <v>769.08245</v>
      </c>
      <c r="D524" s="15">
        <v>0</v>
      </c>
      <c r="E524" s="4">
        <f t="shared" si="17"/>
        <v>0</v>
      </c>
      <c r="F524" s="18"/>
      <c r="G524" s="4" t="e">
        <f t="shared" si="16"/>
        <v>#DIV/0!</v>
      </c>
    </row>
    <row r="525" spans="1:7" ht="12.75">
      <c r="A525" s="8" t="s">
        <v>507</v>
      </c>
      <c r="B525" s="14" t="s">
        <v>1169</v>
      </c>
      <c r="C525" s="15">
        <v>769.08245</v>
      </c>
      <c r="D525" s="15">
        <v>0</v>
      </c>
      <c r="E525" s="4">
        <f t="shared" si="17"/>
        <v>0</v>
      </c>
      <c r="F525" s="18"/>
      <c r="G525" s="4" t="e">
        <f t="shared" si="16"/>
        <v>#DIV/0!</v>
      </c>
    </row>
    <row r="526" spans="1:7" ht="12.75">
      <c r="A526" s="8" t="s">
        <v>508</v>
      </c>
      <c r="B526" s="14" t="s">
        <v>1170</v>
      </c>
      <c r="C526" s="15">
        <v>3259008.4</v>
      </c>
      <c r="D526" s="15">
        <v>1678072.02326</v>
      </c>
      <c r="E526" s="4">
        <f t="shared" si="17"/>
        <v>51.490263825647084</v>
      </c>
      <c r="F526" s="18">
        <v>1342322.71723</v>
      </c>
      <c r="G526" s="4">
        <f t="shared" si="16"/>
        <v>125.01256230862634</v>
      </c>
    </row>
    <row r="527" spans="1:7" ht="30" customHeight="1">
      <c r="A527" s="8" t="s">
        <v>509</v>
      </c>
      <c r="B527" s="14" t="s">
        <v>1171</v>
      </c>
      <c r="C527" s="15">
        <v>4640</v>
      </c>
      <c r="D527" s="15">
        <v>0</v>
      </c>
      <c r="E527" s="4">
        <f t="shared" si="17"/>
        <v>0</v>
      </c>
      <c r="F527" s="18">
        <v>0</v>
      </c>
      <c r="G527" s="4" t="e">
        <f t="shared" si="16"/>
        <v>#DIV/0!</v>
      </c>
    </row>
    <row r="528" spans="1:7" ht="22.5">
      <c r="A528" s="8" t="s">
        <v>510</v>
      </c>
      <c r="B528" s="14" t="s">
        <v>1172</v>
      </c>
      <c r="C528" s="15">
        <v>4640</v>
      </c>
      <c r="D528" s="15">
        <v>0</v>
      </c>
      <c r="E528" s="4">
        <f t="shared" si="17"/>
        <v>0</v>
      </c>
      <c r="F528" s="18">
        <v>0</v>
      </c>
      <c r="G528" s="4" t="e">
        <f t="shared" si="16"/>
        <v>#DIV/0!</v>
      </c>
    </row>
    <row r="529" spans="1:7" ht="22.5">
      <c r="A529" s="8" t="s">
        <v>511</v>
      </c>
      <c r="B529" s="14" t="s">
        <v>1173</v>
      </c>
      <c r="C529" s="15">
        <v>30313.4</v>
      </c>
      <c r="D529" s="15">
        <v>17578.4</v>
      </c>
      <c r="E529" s="4">
        <f t="shared" si="17"/>
        <v>57.98887620656211</v>
      </c>
      <c r="F529" s="18">
        <v>23344.275</v>
      </c>
      <c r="G529" s="4">
        <f t="shared" si="16"/>
        <v>75.30068935531304</v>
      </c>
    </row>
    <row r="530" spans="1:7" ht="33.75">
      <c r="A530" s="8" t="s">
        <v>512</v>
      </c>
      <c r="B530" s="14" t="s">
        <v>1174</v>
      </c>
      <c r="C530" s="15">
        <v>30313.4</v>
      </c>
      <c r="D530" s="15">
        <v>17578.4</v>
      </c>
      <c r="E530" s="4">
        <f t="shared" si="17"/>
        <v>57.98887620656211</v>
      </c>
      <c r="F530" s="18">
        <v>23344.275</v>
      </c>
      <c r="G530" s="4">
        <f t="shared" si="16"/>
        <v>75.30068935531304</v>
      </c>
    </row>
    <row r="531" spans="1:7" ht="33.75">
      <c r="A531" s="8" t="s">
        <v>513</v>
      </c>
      <c r="B531" s="14" t="s">
        <v>1175</v>
      </c>
      <c r="C531" s="15">
        <v>716.8</v>
      </c>
      <c r="D531" s="15">
        <v>716.8</v>
      </c>
      <c r="E531" s="4">
        <f t="shared" si="17"/>
        <v>100</v>
      </c>
      <c r="F531" s="18">
        <v>3886.1</v>
      </c>
      <c r="G531" s="4">
        <f t="shared" si="16"/>
        <v>18.445227863410615</v>
      </c>
    </row>
    <row r="532" spans="1:7" ht="45">
      <c r="A532" s="8" t="s">
        <v>514</v>
      </c>
      <c r="B532" s="14" t="s">
        <v>1176</v>
      </c>
      <c r="C532" s="15">
        <v>716.8</v>
      </c>
      <c r="D532" s="15">
        <v>716.8</v>
      </c>
      <c r="E532" s="4">
        <f t="shared" si="17"/>
        <v>100</v>
      </c>
      <c r="F532" s="18">
        <v>3886.1</v>
      </c>
      <c r="G532" s="4">
        <f t="shared" si="16"/>
        <v>18.445227863410615</v>
      </c>
    </row>
    <row r="533" spans="1:7" ht="22.5">
      <c r="A533" s="8" t="s">
        <v>515</v>
      </c>
      <c r="B533" s="14" t="s">
        <v>1177</v>
      </c>
      <c r="C533" s="15">
        <v>15547.4</v>
      </c>
      <c r="D533" s="15">
        <v>0</v>
      </c>
      <c r="E533" s="4">
        <f t="shared" si="17"/>
        <v>0</v>
      </c>
      <c r="F533" s="18">
        <v>0</v>
      </c>
      <c r="G533" s="4" t="e">
        <f t="shared" si="16"/>
        <v>#DIV/0!</v>
      </c>
    </row>
    <row r="534" spans="1:7" ht="22.5">
      <c r="A534" s="8" t="s">
        <v>516</v>
      </c>
      <c r="B534" s="14" t="s">
        <v>1178</v>
      </c>
      <c r="C534" s="15">
        <v>258340.3</v>
      </c>
      <c r="D534" s="15">
        <v>113738.62136</v>
      </c>
      <c r="E534" s="4">
        <f t="shared" si="17"/>
        <v>44.02666612990695</v>
      </c>
      <c r="F534" s="18">
        <v>130540.5764</v>
      </c>
      <c r="G534" s="4">
        <f t="shared" si="16"/>
        <v>87.12894066859658</v>
      </c>
    </row>
    <row r="535" spans="1:7" ht="67.5">
      <c r="A535" s="8" t="s">
        <v>517</v>
      </c>
      <c r="B535" s="14" t="s">
        <v>1179</v>
      </c>
      <c r="C535" s="15">
        <v>39412.8</v>
      </c>
      <c r="D535" s="15">
        <v>31509.72</v>
      </c>
      <c r="E535" s="4">
        <f t="shared" si="17"/>
        <v>79.94793569601754</v>
      </c>
      <c r="F535" s="18">
        <v>24321.384</v>
      </c>
      <c r="G535" s="4">
        <f t="shared" si="16"/>
        <v>129.55562068342823</v>
      </c>
    </row>
    <row r="536" spans="1:7" ht="78.75">
      <c r="A536" s="8" t="s">
        <v>518</v>
      </c>
      <c r="B536" s="14" t="s">
        <v>1180</v>
      </c>
      <c r="C536" s="15">
        <v>39412.8</v>
      </c>
      <c r="D536" s="15">
        <v>31509.72</v>
      </c>
      <c r="E536" s="4">
        <f t="shared" si="17"/>
        <v>79.94793569601754</v>
      </c>
      <c r="F536" s="18">
        <v>24321.384</v>
      </c>
      <c r="G536" s="4">
        <f t="shared" si="16"/>
        <v>129.55562068342823</v>
      </c>
    </row>
    <row r="537" spans="1:7" ht="33.75">
      <c r="A537" s="8" t="s">
        <v>519</v>
      </c>
      <c r="B537" s="14" t="s">
        <v>1181</v>
      </c>
      <c r="C537" s="15">
        <v>10190.8</v>
      </c>
      <c r="D537" s="15">
        <v>1432.26</v>
      </c>
      <c r="E537" s="4">
        <f t="shared" si="17"/>
        <v>14.054441260744987</v>
      </c>
      <c r="F537" s="18">
        <v>0</v>
      </c>
      <c r="G537" s="4" t="e">
        <f t="shared" si="16"/>
        <v>#DIV/0!</v>
      </c>
    </row>
    <row r="538" spans="1:7" ht="45">
      <c r="A538" s="8" t="s">
        <v>520</v>
      </c>
      <c r="B538" s="14" t="s">
        <v>1182</v>
      </c>
      <c r="C538" s="15">
        <v>10190.8</v>
      </c>
      <c r="D538" s="15">
        <v>1432.26</v>
      </c>
      <c r="E538" s="4">
        <f t="shared" si="17"/>
        <v>14.054441260744987</v>
      </c>
      <c r="F538" s="18">
        <v>0</v>
      </c>
      <c r="G538" s="4" t="e">
        <f t="shared" si="16"/>
        <v>#DIV/0!</v>
      </c>
    </row>
    <row r="539" spans="1:7" ht="33.75">
      <c r="A539" s="8" t="s">
        <v>521</v>
      </c>
      <c r="B539" s="14" t="s">
        <v>1183</v>
      </c>
      <c r="C539" s="15">
        <v>37662</v>
      </c>
      <c r="D539" s="15">
        <v>13396.40782</v>
      </c>
      <c r="E539" s="4">
        <f t="shared" si="17"/>
        <v>35.57009139185386</v>
      </c>
      <c r="F539" s="18">
        <v>14352.78665</v>
      </c>
      <c r="G539" s="4">
        <f t="shared" si="16"/>
        <v>93.33663313388693</v>
      </c>
    </row>
    <row r="540" spans="1:7" ht="45">
      <c r="A540" s="8" t="s">
        <v>522</v>
      </c>
      <c r="B540" s="14" t="s">
        <v>1184</v>
      </c>
      <c r="C540" s="15">
        <v>37662</v>
      </c>
      <c r="D540" s="15">
        <v>13396.40782</v>
      </c>
      <c r="E540" s="4">
        <f t="shared" si="17"/>
        <v>35.57009139185386</v>
      </c>
      <c r="F540" s="18">
        <v>14352.78665</v>
      </c>
      <c r="G540" s="4">
        <f t="shared" si="16"/>
        <v>93.33663313388693</v>
      </c>
    </row>
    <row r="541" spans="1:7" ht="45">
      <c r="A541" s="8" t="s">
        <v>523</v>
      </c>
      <c r="B541" s="14" t="s">
        <v>1185</v>
      </c>
      <c r="C541" s="15">
        <v>12411.6</v>
      </c>
      <c r="D541" s="15">
        <v>716.13</v>
      </c>
      <c r="E541" s="4">
        <f t="shared" si="17"/>
        <v>5.769844339166586</v>
      </c>
      <c r="F541" s="18">
        <v>716.13</v>
      </c>
      <c r="G541" s="4">
        <f t="shared" si="16"/>
        <v>100</v>
      </c>
    </row>
    <row r="542" spans="1:7" ht="56.25">
      <c r="A542" s="8" t="s">
        <v>524</v>
      </c>
      <c r="B542" s="14" t="s">
        <v>1186</v>
      </c>
      <c r="C542" s="15">
        <v>12411.6</v>
      </c>
      <c r="D542" s="15">
        <v>716.13</v>
      </c>
      <c r="E542" s="4">
        <f t="shared" si="17"/>
        <v>5.769844339166586</v>
      </c>
      <c r="F542" s="18">
        <v>716.13</v>
      </c>
      <c r="G542" s="4">
        <f t="shared" si="16"/>
        <v>100</v>
      </c>
    </row>
    <row r="543" spans="1:7" ht="33.75">
      <c r="A543" s="8" t="s">
        <v>525</v>
      </c>
      <c r="B543" s="14" t="s">
        <v>1187</v>
      </c>
      <c r="C543" s="15">
        <v>74360</v>
      </c>
      <c r="D543" s="15">
        <v>72146.109</v>
      </c>
      <c r="E543" s="4">
        <f t="shared" si="17"/>
        <v>97.0227393760086</v>
      </c>
      <c r="F543" s="18">
        <v>69665.77104</v>
      </c>
      <c r="G543" s="4">
        <f t="shared" si="16"/>
        <v>103.56033949380372</v>
      </c>
    </row>
    <row r="544" spans="1:7" ht="45">
      <c r="A544" s="8" t="s">
        <v>526</v>
      </c>
      <c r="B544" s="14" t="s">
        <v>1188</v>
      </c>
      <c r="C544" s="15">
        <v>74360</v>
      </c>
      <c r="D544" s="15">
        <v>72146.109</v>
      </c>
      <c r="E544" s="4">
        <f t="shared" si="17"/>
        <v>97.0227393760086</v>
      </c>
      <c r="F544" s="18">
        <v>69665.77104</v>
      </c>
      <c r="G544" s="4">
        <f t="shared" si="16"/>
        <v>103.56033949380372</v>
      </c>
    </row>
    <row r="545" spans="1:7" ht="33.75">
      <c r="A545" s="8" t="s">
        <v>527</v>
      </c>
      <c r="B545" s="14" t="s">
        <v>1189</v>
      </c>
      <c r="C545" s="15">
        <v>32.5</v>
      </c>
      <c r="D545" s="15">
        <v>8.13715</v>
      </c>
      <c r="E545" s="4">
        <f t="shared" si="17"/>
        <v>25.037384615384617</v>
      </c>
      <c r="F545" s="18">
        <v>14.98476</v>
      </c>
      <c r="G545" s="4">
        <f t="shared" si="16"/>
        <v>54.302838350430704</v>
      </c>
    </row>
    <row r="546" spans="1:7" ht="45">
      <c r="A546" s="8" t="s">
        <v>528</v>
      </c>
      <c r="B546" s="14" t="s">
        <v>1190</v>
      </c>
      <c r="C546" s="15">
        <v>32.5</v>
      </c>
      <c r="D546" s="15">
        <v>8.13715</v>
      </c>
      <c r="E546" s="4">
        <f t="shared" si="17"/>
        <v>25.037384615384617</v>
      </c>
      <c r="F546" s="18">
        <v>14.98476</v>
      </c>
      <c r="G546" s="4">
        <f t="shared" si="16"/>
        <v>54.302838350430704</v>
      </c>
    </row>
    <row r="547" spans="1:7" ht="22.5">
      <c r="A547" s="8" t="s">
        <v>529</v>
      </c>
      <c r="B547" s="14" t="s">
        <v>1191</v>
      </c>
      <c r="C547" s="15">
        <v>948935.9</v>
      </c>
      <c r="D547" s="15">
        <v>540819.28647</v>
      </c>
      <c r="E547" s="4">
        <f t="shared" si="17"/>
        <v>56.9921831885589</v>
      </c>
      <c r="F547" s="18">
        <v>530935.40778</v>
      </c>
      <c r="G547" s="4">
        <f t="shared" si="16"/>
        <v>101.86159720093401</v>
      </c>
    </row>
    <row r="548" spans="1:7" ht="22.5">
      <c r="A548" s="8" t="s">
        <v>530</v>
      </c>
      <c r="B548" s="14" t="s">
        <v>1192</v>
      </c>
      <c r="C548" s="15">
        <v>948935.9</v>
      </c>
      <c r="D548" s="15">
        <v>540819.28647</v>
      </c>
      <c r="E548" s="4">
        <f t="shared" si="17"/>
        <v>56.9921831885589</v>
      </c>
      <c r="F548" s="18">
        <v>530935.40778</v>
      </c>
      <c r="G548" s="4">
        <f t="shared" si="16"/>
        <v>101.86159720093401</v>
      </c>
    </row>
    <row r="549" spans="1:7" ht="22.5">
      <c r="A549" s="8" t="s">
        <v>531</v>
      </c>
      <c r="B549" s="14" t="s">
        <v>1193</v>
      </c>
      <c r="C549" s="15">
        <v>12757</v>
      </c>
      <c r="D549" s="15">
        <v>3180.20586</v>
      </c>
      <c r="E549" s="4">
        <f t="shared" si="17"/>
        <v>24.929104491651643</v>
      </c>
      <c r="F549" s="18">
        <v>6341.932610000001</v>
      </c>
      <c r="G549" s="4">
        <f t="shared" si="16"/>
        <v>50.14568989562315</v>
      </c>
    </row>
    <row r="550" spans="1:7" ht="33.75">
      <c r="A550" s="8" t="s">
        <v>532</v>
      </c>
      <c r="B550" s="14" t="s">
        <v>1194</v>
      </c>
      <c r="C550" s="15">
        <v>12757</v>
      </c>
      <c r="D550" s="15">
        <v>3180.20586</v>
      </c>
      <c r="E550" s="4">
        <f t="shared" si="17"/>
        <v>24.929104491651643</v>
      </c>
      <c r="F550" s="18">
        <v>6341.932610000001</v>
      </c>
      <c r="G550" s="4">
        <f t="shared" si="16"/>
        <v>50.14568989562315</v>
      </c>
    </row>
    <row r="551" spans="1:7" ht="45">
      <c r="A551" s="8" t="s">
        <v>533</v>
      </c>
      <c r="B551" s="14" t="s">
        <v>1195</v>
      </c>
      <c r="C551" s="15">
        <v>7349.7</v>
      </c>
      <c r="D551" s="15">
        <v>2698.7142200000003</v>
      </c>
      <c r="E551" s="4">
        <f t="shared" si="17"/>
        <v>36.718698994516785</v>
      </c>
      <c r="F551" s="18">
        <v>2685.2928199999997</v>
      </c>
      <c r="G551" s="4">
        <f t="shared" si="16"/>
        <v>100.49981141349049</v>
      </c>
    </row>
    <row r="552" spans="1:7" ht="56.25">
      <c r="A552" s="8" t="s">
        <v>534</v>
      </c>
      <c r="B552" s="14" t="s">
        <v>1196</v>
      </c>
      <c r="C552" s="15">
        <v>7349.7</v>
      </c>
      <c r="D552" s="15">
        <v>2698.7142200000003</v>
      </c>
      <c r="E552" s="4">
        <f t="shared" si="17"/>
        <v>36.718698994516785</v>
      </c>
      <c r="F552" s="18">
        <v>2685.2928199999997</v>
      </c>
      <c r="G552" s="4">
        <f t="shared" si="16"/>
        <v>100.49981141349049</v>
      </c>
    </row>
    <row r="553" spans="1:7" ht="33.75">
      <c r="A553" s="8" t="s">
        <v>535</v>
      </c>
      <c r="B553" s="14" t="s">
        <v>1197</v>
      </c>
      <c r="C553" s="15">
        <v>184.3</v>
      </c>
      <c r="D553" s="15">
        <v>80.47480999999999</v>
      </c>
      <c r="E553" s="4">
        <f t="shared" si="17"/>
        <v>43.66511665762343</v>
      </c>
      <c r="F553" s="18">
        <v>67.92842999999999</v>
      </c>
      <c r="G553" s="4">
        <f t="shared" si="16"/>
        <v>118.46999849694745</v>
      </c>
    </row>
    <row r="554" spans="1:7" ht="45">
      <c r="A554" s="8" t="s">
        <v>536</v>
      </c>
      <c r="B554" s="14" t="s">
        <v>1198</v>
      </c>
      <c r="C554" s="15">
        <v>184.3</v>
      </c>
      <c r="D554" s="15">
        <v>80.47480999999999</v>
      </c>
      <c r="E554" s="4">
        <f t="shared" si="17"/>
        <v>43.66511665762343</v>
      </c>
      <c r="F554" s="18">
        <v>67.92842999999999</v>
      </c>
      <c r="G554" s="4">
        <f t="shared" si="16"/>
        <v>118.46999849694745</v>
      </c>
    </row>
    <row r="555" spans="1:7" ht="33.75">
      <c r="A555" s="8" t="s">
        <v>537</v>
      </c>
      <c r="B555" s="14" t="s">
        <v>1199</v>
      </c>
      <c r="C555" s="15">
        <v>347195.5</v>
      </c>
      <c r="D555" s="15">
        <v>173851.70912</v>
      </c>
      <c r="E555" s="4">
        <f t="shared" si="17"/>
        <v>50.07314585586508</v>
      </c>
      <c r="F555" s="18">
        <v>107516.80135</v>
      </c>
      <c r="G555" s="4">
        <f t="shared" si="16"/>
        <v>161.69724818548096</v>
      </c>
    </row>
    <row r="556" spans="1:7" ht="56.25">
      <c r="A556" s="8" t="s">
        <v>538</v>
      </c>
      <c r="B556" s="14" t="s">
        <v>1200</v>
      </c>
      <c r="C556" s="15">
        <v>481396.7</v>
      </c>
      <c r="D556" s="15">
        <v>198977.755</v>
      </c>
      <c r="E556" s="4">
        <f t="shared" si="17"/>
        <v>41.33342729603257</v>
      </c>
      <c r="F556" s="18">
        <v>200516.74441999997</v>
      </c>
      <c r="G556" s="4">
        <f t="shared" si="16"/>
        <v>99.23248832687189</v>
      </c>
    </row>
    <row r="557" spans="1:7" ht="67.5">
      <c r="A557" s="8" t="s">
        <v>539</v>
      </c>
      <c r="B557" s="14" t="s">
        <v>1201</v>
      </c>
      <c r="C557" s="15">
        <v>481396.7</v>
      </c>
      <c r="D557" s="15">
        <v>198977.755</v>
      </c>
      <c r="E557" s="4">
        <f t="shared" si="17"/>
        <v>41.33342729603257</v>
      </c>
      <c r="F557" s="18">
        <v>200516.74441999997</v>
      </c>
      <c r="G557" s="4">
        <f t="shared" si="16"/>
        <v>99.23248832687189</v>
      </c>
    </row>
    <row r="558" spans="1:7" ht="12.75">
      <c r="A558" s="8" t="s">
        <v>540</v>
      </c>
      <c r="B558" s="14" t="s">
        <v>1202</v>
      </c>
      <c r="C558" s="15">
        <v>66485.5</v>
      </c>
      <c r="D558" s="15">
        <v>26700</v>
      </c>
      <c r="E558" s="4">
        <f t="shared" si="17"/>
        <v>40.15913244241226</v>
      </c>
      <c r="F558" s="18">
        <v>0</v>
      </c>
      <c r="G558" s="4" t="e">
        <f t="shared" si="16"/>
        <v>#DIV/0!</v>
      </c>
    </row>
    <row r="559" spans="1:7" ht="22.5">
      <c r="A559" s="8" t="s">
        <v>541</v>
      </c>
      <c r="B559" s="14" t="s">
        <v>1203</v>
      </c>
      <c r="C559" s="15">
        <v>66485.5</v>
      </c>
      <c r="D559" s="15">
        <v>26700</v>
      </c>
      <c r="E559" s="4">
        <f t="shared" si="17"/>
        <v>40.15913244241226</v>
      </c>
      <c r="F559" s="18">
        <v>0</v>
      </c>
      <c r="G559" s="4" t="e">
        <f t="shared" si="16"/>
        <v>#DIV/0!</v>
      </c>
    </row>
    <row r="560" spans="1:7" ht="45">
      <c r="A560" s="8" t="s">
        <v>542</v>
      </c>
      <c r="B560" s="14" t="s">
        <v>1204</v>
      </c>
      <c r="C560" s="15">
        <v>21618</v>
      </c>
      <c r="D560" s="15">
        <v>21618</v>
      </c>
      <c r="E560" s="4">
        <f t="shared" si="17"/>
        <v>100</v>
      </c>
      <c r="F560" s="18">
        <v>0</v>
      </c>
      <c r="G560" s="4" t="e">
        <f t="shared" si="16"/>
        <v>#DIV/0!</v>
      </c>
    </row>
    <row r="561" spans="1:7" ht="56.25">
      <c r="A561" s="8" t="s">
        <v>543</v>
      </c>
      <c r="B561" s="14" t="s">
        <v>1205</v>
      </c>
      <c r="C561" s="15">
        <v>21618</v>
      </c>
      <c r="D561" s="15">
        <v>21618</v>
      </c>
      <c r="E561" s="4">
        <f t="shared" si="17"/>
        <v>100</v>
      </c>
      <c r="F561" s="18">
        <v>0</v>
      </c>
      <c r="G561" s="4" t="e">
        <f t="shared" si="16"/>
        <v>#DIV/0!</v>
      </c>
    </row>
    <row r="562" spans="1:7" ht="45">
      <c r="A562" s="8" t="s">
        <v>544</v>
      </c>
      <c r="B562" s="14" t="s">
        <v>1206</v>
      </c>
      <c r="C562" s="15">
        <v>18454</v>
      </c>
      <c r="D562" s="15">
        <v>18454</v>
      </c>
      <c r="E562" s="4">
        <f t="shared" si="17"/>
        <v>100</v>
      </c>
      <c r="F562" s="18">
        <v>0</v>
      </c>
      <c r="G562" s="4" t="e">
        <f t="shared" si="16"/>
        <v>#DIV/0!</v>
      </c>
    </row>
    <row r="563" spans="1:7" ht="56.25">
      <c r="A563" s="8" t="s">
        <v>545</v>
      </c>
      <c r="B563" s="14" t="s">
        <v>1207</v>
      </c>
      <c r="C563" s="15">
        <v>18454</v>
      </c>
      <c r="D563" s="15">
        <v>18454</v>
      </c>
      <c r="E563" s="4">
        <f t="shared" si="17"/>
        <v>100</v>
      </c>
      <c r="F563" s="18">
        <v>0</v>
      </c>
      <c r="G563" s="4" t="e">
        <f aca="true" t="shared" si="18" ref="G563:G616">D563/F563*100</f>
        <v>#DIV/0!</v>
      </c>
    </row>
    <row r="564" spans="1:7" ht="67.5">
      <c r="A564" s="8" t="s">
        <v>546</v>
      </c>
      <c r="B564" s="14" t="s">
        <v>1208</v>
      </c>
      <c r="C564" s="15">
        <v>240165.7</v>
      </c>
      <c r="D564" s="15">
        <v>194913.29422</v>
      </c>
      <c r="E564" s="4">
        <f t="shared" si="17"/>
        <v>81.15783986639225</v>
      </c>
      <c r="F564" s="18">
        <v>147788.99726</v>
      </c>
      <c r="G564" s="4">
        <f t="shared" si="18"/>
        <v>131.8862011608996</v>
      </c>
    </row>
    <row r="565" spans="1:7" ht="67.5">
      <c r="A565" s="8" t="s">
        <v>547</v>
      </c>
      <c r="B565" s="14" t="s">
        <v>1209</v>
      </c>
      <c r="C565" s="15">
        <v>240165.7</v>
      </c>
      <c r="D565" s="15">
        <v>194913.29422</v>
      </c>
      <c r="E565" s="4">
        <f aca="true" t="shared" si="19" ref="E565:E618">D565/C565*100</f>
        <v>81.15783986639225</v>
      </c>
      <c r="F565" s="18">
        <v>147788.99726</v>
      </c>
      <c r="G565" s="4">
        <f t="shared" si="18"/>
        <v>131.8862011608996</v>
      </c>
    </row>
    <row r="566" spans="1:7" ht="22.5">
      <c r="A566" s="8" t="s">
        <v>1678</v>
      </c>
      <c r="B566" s="14" t="s">
        <v>1679</v>
      </c>
      <c r="C566" s="15">
        <v>0</v>
      </c>
      <c r="D566" s="15">
        <v>0</v>
      </c>
      <c r="E566" s="4">
        <v>0</v>
      </c>
      <c r="F566" s="18">
        <v>7666.2</v>
      </c>
      <c r="G566" s="4">
        <f t="shared" si="18"/>
        <v>0</v>
      </c>
    </row>
    <row r="567" spans="1:7" ht="33.75">
      <c r="A567" s="8" t="s">
        <v>1680</v>
      </c>
      <c r="B567" s="14" t="s">
        <v>1681</v>
      </c>
      <c r="C567" s="15">
        <v>0</v>
      </c>
      <c r="D567" s="15">
        <v>0</v>
      </c>
      <c r="E567" s="4">
        <v>0</v>
      </c>
      <c r="F567" s="18">
        <v>7666.2</v>
      </c>
      <c r="G567" s="4">
        <f t="shared" si="18"/>
        <v>0</v>
      </c>
    </row>
    <row r="568" spans="1:7" ht="22.5">
      <c r="A568" s="8" t="s">
        <v>548</v>
      </c>
      <c r="B568" s="14" t="s">
        <v>1210</v>
      </c>
      <c r="C568" s="15">
        <v>511438.2</v>
      </c>
      <c r="D568" s="15">
        <v>195178.90955</v>
      </c>
      <c r="E568" s="4">
        <f t="shared" si="19"/>
        <v>38.162755451196254</v>
      </c>
      <c r="F568" s="18">
        <v>34186.050950000004</v>
      </c>
      <c r="G568" s="4" t="s">
        <v>13</v>
      </c>
    </row>
    <row r="569" spans="1:7" ht="33.75">
      <c r="A569" s="8" t="s">
        <v>549</v>
      </c>
      <c r="B569" s="14" t="s">
        <v>1211</v>
      </c>
      <c r="C569" s="15">
        <v>511438.2</v>
      </c>
      <c r="D569" s="15">
        <v>195178.90955</v>
      </c>
      <c r="E569" s="4">
        <f t="shared" si="19"/>
        <v>38.162755451196254</v>
      </c>
      <c r="F569" s="18">
        <v>34186.050950000004</v>
      </c>
      <c r="G569" s="4" t="s">
        <v>13</v>
      </c>
    </row>
    <row r="570" spans="1:7" ht="22.5">
      <c r="A570" s="8" t="s">
        <v>550</v>
      </c>
      <c r="B570" s="14" t="s">
        <v>1212</v>
      </c>
      <c r="C570" s="15">
        <v>119398.1</v>
      </c>
      <c r="D570" s="15">
        <v>50357.08868</v>
      </c>
      <c r="E570" s="4">
        <f t="shared" si="19"/>
        <v>42.17578728639735</v>
      </c>
      <c r="F570" s="18">
        <v>37775.35376</v>
      </c>
      <c r="G570" s="4">
        <f t="shared" si="18"/>
        <v>133.3067295674745</v>
      </c>
    </row>
    <row r="571" spans="1:7" ht="12.75">
      <c r="A571" s="8" t="s">
        <v>551</v>
      </c>
      <c r="B571" s="14" t="s">
        <v>1213</v>
      </c>
      <c r="C571" s="15">
        <v>2.2</v>
      </c>
      <c r="D571" s="15">
        <v>0</v>
      </c>
      <c r="E571" s="4">
        <f t="shared" si="19"/>
        <v>0</v>
      </c>
      <c r="F571" s="18">
        <v>0</v>
      </c>
      <c r="G571" s="4" t="e">
        <f t="shared" si="18"/>
        <v>#DIV/0!</v>
      </c>
    </row>
    <row r="572" spans="1:7" ht="12.75">
      <c r="A572" s="8" t="s">
        <v>552</v>
      </c>
      <c r="B572" s="14" t="s">
        <v>1214</v>
      </c>
      <c r="C572" s="15">
        <v>2.2</v>
      </c>
      <c r="D572" s="3">
        <v>0</v>
      </c>
      <c r="E572" s="4">
        <f t="shared" si="19"/>
        <v>0</v>
      </c>
      <c r="F572" s="17">
        <v>0</v>
      </c>
      <c r="G572" s="4" t="e">
        <f t="shared" si="18"/>
        <v>#DIV/0!</v>
      </c>
    </row>
    <row r="573" spans="1:7" ht="25.5" customHeight="1">
      <c r="A573" s="8" t="s">
        <v>553</v>
      </c>
      <c r="B573" s="14" t="s">
        <v>1215</v>
      </c>
      <c r="C573" s="15">
        <v>4058080.952</v>
      </c>
      <c r="D573" s="15">
        <v>506851.41117000004</v>
      </c>
      <c r="E573" s="4">
        <f t="shared" si="19"/>
        <v>12.489928544185434</v>
      </c>
      <c r="F573" s="18">
        <v>686712.25362</v>
      </c>
      <c r="G573" s="4">
        <f t="shared" si="18"/>
        <v>73.80841225682745</v>
      </c>
    </row>
    <row r="574" spans="1:7" ht="33.75">
      <c r="A574" s="8" t="s">
        <v>554</v>
      </c>
      <c r="B574" s="14" t="s">
        <v>1216</v>
      </c>
      <c r="C574" s="15">
        <v>9499.852</v>
      </c>
      <c r="D574" s="15">
        <v>0</v>
      </c>
      <c r="E574" s="4">
        <f t="shared" si="19"/>
        <v>0</v>
      </c>
      <c r="F574" s="18">
        <v>0</v>
      </c>
      <c r="G574" s="4" t="e">
        <f t="shared" si="18"/>
        <v>#DIV/0!</v>
      </c>
    </row>
    <row r="575" spans="1:7" ht="45">
      <c r="A575" s="8" t="s">
        <v>555</v>
      </c>
      <c r="B575" s="14" t="s">
        <v>1217</v>
      </c>
      <c r="C575" s="15">
        <v>9499.852</v>
      </c>
      <c r="D575" s="15">
        <v>0</v>
      </c>
      <c r="E575" s="4">
        <f t="shared" si="19"/>
        <v>0</v>
      </c>
      <c r="F575" s="18">
        <v>0</v>
      </c>
      <c r="G575" s="4" t="e">
        <f t="shared" si="18"/>
        <v>#DIV/0!</v>
      </c>
    </row>
    <row r="576" spans="1:7" ht="33.75">
      <c r="A576" s="8" t="s">
        <v>556</v>
      </c>
      <c r="B576" s="14" t="s">
        <v>1218</v>
      </c>
      <c r="C576" s="15">
        <v>7784.7</v>
      </c>
      <c r="D576" s="15">
        <v>4204.77071</v>
      </c>
      <c r="E576" s="4">
        <f t="shared" si="19"/>
        <v>54.01326589335491</v>
      </c>
      <c r="F576" s="18">
        <v>4692.80476</v>
      </c>
      <c r="G576" s="4">
        <f t="shared" si="18"/>
        <v>89.60037600200525</v>
      </c>
    </row>
    <row r="577" spans="1:7" ht="33.75">
      <c r="A577" s="8" t="s">
        <v>557</v>
      </c>
      <c r="B577" s="14" t="s">
        <v>1219</v>
      </c>
      <c r="C577" s="15">
        <v>1388.4</v>
      </c>
      <c r="D577" s="15">
        <v>867.58584</v>
      </c>
      <c r="E577" s="4">
        <f t="shared" si="19"/>
        <v>62.48817631806395</v>
      </c>
      <c r="F577" s="18">
        <v>4692.80476</v>
      </c>
      <c r="G577" s="4">
        <f t="shared" si="18"/>
        <v>18.48757586070979</v>
      </c>
    </row>
    <row r="578" spans="1:7" ht="56.25">
      <c r="A578" s="8" t="s">
        <v>558</v>
      </c>
      <c r="B578" s="14" t="s">
        <v>1220</v>
      </c>
      <c r="C578" s="15">
        <v>335816.9</v>
      </c>
      <c r="D578" s="15">
        <v>33035.72586</v>
      </c>
      <c r="E578" s="4">
        <f t="shared" si="19"/>
        <v>9.837422077328448</v>
      </c>
      <c r="F578" s="18">
        <v>972.643</v>
      </c>
      <c r="G578" s="4" t="s">
        <v>13</v>
      </c>
    </row>
    <row r="579" spans="1:7" ht="56.25">
      <c r="A579" s="8" t="s">
        <v>559</v>
      </c>
      <c r="B579" s="14" t="s">
        <v>1221</v>
      </c>
      <c r="C579" s="15">
        <v>335816.9</v>
      </c>
      <c r="D579" s="15">
        <v>33035.72586</v>
      </c>
      <c r="E579" s="4">
        <f t="shared" si="19"/>
        <v>9.837422077328448</v>
      </c>
      <c r="F579" s="18">
        <v>972.643</v>
      </c>
      <c r="G579" s="4" t="s">
        <v>13</v>
      </c>
    </row>
    <row r="580" spans="1:7" ht="22.5">
      <c r="A580" s="8" t="s">
        <v>560</v>
      </c>
      <c r="B580" s="14" t="s">
        <v>1222</v>
      </c>
      <c r="C580" s="15">
        <v>89867</v>
      </c>
      <c r="D580" s="15">
        <v>53616.492009999994</v>
      </c>
      <c r="E580" s="4">
        <f t="shared" si="19"/>
        <v>59.66204725872678</v>
      </c>
      <c r="F580" s="18">
        <v>29165.91795</v>
      </c>
      <c r="G580" s="4">
        <f t="shared" si="18"/>
        <v>183.83269164343238</v>
      </c>
    </row>
    <row r="581" spans="1:7" ht="33.75">
      <c r="A581" s="8" t="s">
        <v>561</v>
      </c>
      <c r="B581" s="14" t="s">
        <v>1223</v>
      </c>
      <c r="C581" s="15">
        <v>89867</v>
      </c>
      <c r="D581" s="15">
        <v>53616.492009999994</v>
      </c>
      <c r="E581" s="4">
        <f t="shared" si="19"/>
        <v>59.66204725872678</v>
      </c>
      <c r="F581" s="15">
        <v>29165.91795</v>
      </c>
      <c r="G581" s="4">
        <f t="shared" si="18"/>
        <v>183.83269164343238</v>
      </c>
    </row>
    <row r="582" spans="1:7" ht="78.75">
      <c r="A582" s="8" t="s">
        <v>562</v>
      </c>
      <c r="B582" s="14" t="s">
        <v>1224</v>
      </c>
      <c r="C582" s="15">
        <v>286651.5</v>
      </c>
      <c r="D582" s="15">
        <v>0</v>
      </c>
      <c r="E582" s="4">
        <f t="shared" si="19"/>
        <v>0</v>
      </c>
      <c r="F582" s="18">
        <v>0</v>
      </c>
      <c r="G582" s="4" t="e">
        <f t="shared" si="18"/>
        <v>#DIV/0!</v>
      </c>
    </row>
    <row r="583" spans="1:7" ht="45">
      <c r="A583" s="8" t="s">
        <v>563</v>
      </c>
      <c r="B583" s="14" t="s">
        <v>1225</v>
      </c>
      <c r="C583" s="15">
        <v>12872.8</v>
      </c>
      <c r="D583" s="15">
        <v>0</v>
      </c>
      <c r="E583" s="4">
        <f t="shared" si="19"/>
        <v>0</v>
      </c>
      <c r="F583" s="18">
        <v>0</v>
      </c>
      <c r="G583" s="4" t="e">
        <f t="shared" si="18"/>
        <v>#DIV/0!</v>
      </c>
    </row>
    <row r="584" spans="1:7" ht="56.25">
      <c r="A584" s="8" t="s">
        <v>564</v>
      </c>
      <c r="B584" s="14" t="s">
        <v>1226</v>
      </c>
      <c r="C584" s="15">
        <v>12872.8</v>
      </c>
      <c r="D584" s="15">
        <v>0</v>
      </c>
      <c r="E584" s="4">
        <f t="shared" si="19"/>
        <v>0</v>
      </c>
      <c r="F584" s="18">
        <v>0</v>
      </c>
      <c r="G584" s="4" t="e">
        <f t="shared" si="18"/>
        <v>#DIV/0!</v>
      </c>
    </row>
    <row r="585" spans="1:7" ht="33.75">
      <c r="A585" s="8" t="s">
        <v>565</v>
      </c>
      <c r="B585" s="14" t="s">
        <v>1227</v>
      </c>
      <c r="C585" s="15">
        <v>162548</v>
      </c>
      <c r="D585" s="15">
        <v>0</v>
      </c>
      <c r="E585" s="4">
        <f t="shared" si="19"/>
        <v>0</v>
      </c>
      <c r="F585" s="18">
        <v>0</v>
      </c>
      <c r="G585" s="4" t="e">
        <f t="shared" si="18"/>
        <v>#DIV/0!</v>
      </c>
    </row>
    <row r="586" spans="1:7" ht="33.75">
      <c r="A586" s="8" t="s">
        <v>566</v>
      </c>
      <c r="B586" s="14" t="s">
        <v>1228</v>
      </c>
      <c r="C586" s="15">
        <v>162548</v>
      </c>
      <c r="D586" s="15">
        <v>0</v>
      </c>
      <c r="E586" s="4">
        <f t="shared" si="19"/>
        <v>0</v>
      </c>
      <c r="F586" s="18">
        <v>0</v>
      </c>
      <c r="G586" s="4" t="e">
        <f t="shared" si="18"/>
        <v>#DIV/0!</v>
      </c>
    </row>
    <row r="587" spans="1:7" ht="78.75">
      <c r="A587" s="8" t="s">
        <v>567</v>
      </c>
      <c r="B587" s="14" t="s">
        <v>1229</v>
      </c>
      <c r="C587" s="15">
        <v>130.9</v>
      </c>
      <c r="D587" s="15">
        <v>130.89797000000002</v>
      </c>
      <c r="E587" s="4">
        <f t="shared" si="19"/>
        <v>99.99844919786098</v>
      </c>
      <c r="F587" s="18">
        <v>0</v>
      </c>
      <c r="G587" s="4" t="e">
        <f t="shared" si="18"/>
        <v>#DIV/0!</v>
      </c>
    </row>
    <row r="588" spans="1:7" ht="101.25">
      <c r="A588" s="8" t="s">
        <v>568</v>
      </c>
      <c r="B588" s="14" t="s">
        <v>1230</v>
      </c>
      <c r="C588" s="15">
        <v>3943.9</v>
      </c>
      <c r="D588" s="15">
        <v>1643.2917</v>
      </c>
      <c r="E588" s="4">
        <f t="shared" si="19"/>
        <v>41.66666751185375</v>
      </c>
      <c r="F588" s="18">
        <v>0</v>
      </c>
      <c r="G588" s="4" t="e">
        <f t="shared" si="18"/>
        <v>#DIV/0!</v>
      </c>
    </row>
    <row r="589" spans="1:7" ht="112.5">
      <c r="A589" s="8" t="s">
        <v>569</v>
      </c>
      <c r="B589" s="14" t="s">
        <v>1231</v>
      </c>
      <c r="C589" s="15">
        <v>3943.9</v>
      </c>
      <c r="D589" s="15">
        <v>1643.2917</v>
      </c>
      <c r="E589" s="4">
        <f t="shared" si="19"/>
        <v>41.66666751185375</v>
      </c>
      <c r="F589" s="18">
        <v>0</v>
      </c>
      <c r="G589" s="4" t="e">
        <f t="shared" si="18"/>
        <v>#DIV/0!</v>
      </c>
    </row>
    <row r="590" spans="1:7" ht="22.5">
      <c r="A590" s="8" t="s">
        <v>570</v>
      </c>
      <c r="B590" s="14" t="s">
        <v>1232</v>
      </c>
      <c r="C590" s="15">
        <v>30400</v>
      </c>
      <c r="D590" s="15">
        <v>28272</v>
      </c>
      <c r="E590" s="4">
        <f t="shared" si="19"/>
        <v>93</v>
      </c>
      <c r="F590" s="18">
        <v>0</v>
      </c>
      <c r="G590" s="4" t="e">
        <f t="shared" si="18"/>
        <v>#DIV/0!</v>
      </c>
    </row>
    <row r="591" spans="1:7" ht="22.5">
      <c r="A591" s="8" t="s">
        <v>571</v>
      </c>
      <c r="B591" s="14" t="s">
        <v>1233</v>
      </c>
      <c r="C591" s="15">
        <v>30400</v>
      </c>
      <c r="D591" s="15">
        <v>28272</v>
      </c>
      <c r="E591" s="4">
        <f t="shared" si="19"/>
        <v>93</v>
      </c>
      <c r="F591" s="18">
        <v>0</v>
      </c>
      <c r="G591" s="4" t="e">
        <f t="shared" si="18"/>
        <v>#DIV/0!</v>
      </c>
    </row>
    <row r="592" spans="1:7" ht="33.75">
      <c r="A592" s="8" t="s">
        <v>572</v>
      </c>
      <c r="B592" s="14" t="s">
        <v>1234</v>
      </c>
      <c r="C592" s="15">
        <v>31472.1</v>
      </c>
      <c r="D592" s="15">
        <v>6259.53608</v>
      </c>
      <c r="E592" s="4">
        <f t="shared" si="19"/>
        <v>19.88915922356627</v>
      </c>
      <c r="F592" s="18">
        <v>0</v>
      </c>
      <c r="G592" s="4" t="e">
        <f t="shared" si="18"/>
        <v>#DIV/0!</v>
      </c>
    </row>
    <row r="593" spans="1:7" ht="45">
      <c r="A593" s="8" t="s">
        <v>573</v>
      </c>
      <c r="B593" s="14" t="s">
        <v>1235</v>
      </c>
      <c r="C593" s="15">
        <v>31472.1</v>
      </c>
      <c r="D593" s="15">
        <v>6259.53608</v>
      </c>
      <c r="E593" s="4">
        <f t="shared" si="19"/>
        <v>19.88915922356627</v>
      </c>
      <c r="F593" s="18">
        <v>0</v>
      </c>
      <c r="G593" s="4" t="e">
        <f t="shared" si="18"/>
        <v>#DIV/0!</v>
      </c>
    </row>
    <row r="594" spans="1:7" ht="22.5">
      <c r="A594" s="8" t="s">
        <v>1682</v>
      </c>
      <c r="B594" s="14" t="s">
        <v>1683</v>
      </c>
      <c r="C594" s="15">
        <v>0</v>
      </c>
      <c r="D594" s="15">
        <v>0</v>
      </c>
      <c r="E594" s="4">
        <v>0</v>
      </c>
      <c r="F594" s="18">
        <v>319981.88791000005</v>
      </c>
      <c r="G594" s="4">
        <v>0</v>
      </c>
    </row>
    <row r="595" spans="1:7" ht="33.75">
      <c r="A595" s="8" t="s">
        <v>1684</v>
      </c>
      <c r="B595" s="14" t="s">
        <v>1685</v>
      </c>
      <c r="C595" s="15">
        <v>0</v>
      </c>
      <c r="D595" s="15">
        <v>0</v>
      </c>
      <c r="E595" s="4">
        <v>0</v>
      </c>
      <c r="F595" s="18">
        <v>319981.88791000005</v>
      </c>
      <c r="G595" s="4">
        <v>0</v>
      </c>
    </row>
    <row r="596" spans="1:7" ht="45">
      <c r="A596" s="8" t="s">
        <v>574</v>
      </c>
      <c r="B596" s="14" t="s">
        <v>1236</v>
      </c>
      <c r="C596" s="15">
        <v>1922826.5</v>
      </c>
      <c r="D596" s="15">
        <v>0</v>
      </c>
      <c r="E596" s="4">
        <f t="shared" si="19"/>
        <v>0</v>
      </c>
      <c r="F596" s="18">
        <v>0</v>
      </c>
      <c r="G596" s="4" t="e">
        <f t="shared" si="18"/>
        <v>#DIV/0!</v>
      </c>
    </row>
    <row r="597" spans="1:7" ht="45">
      <c r="A597" s="8" t="s">
        <v>575</v>
      </c>
      <c r="B597" s="14" t="s">
        <v>1237</v>
      </c>
      <c r="C597" s="15">
        <v>1922826.5</v>
      </c>
      <c r="D597" s="15">
        <v>0</v>
      </c>
      <c r="E597" s="4">
        <f t="shared" si="19"/>
        <v>0</v>
      </c>
      <c r="F597" s="18">
        <v>0</v>
      </c>
      <c r="G597" s="4" t="e">
        <f t="shared" si="18"/>
        <v>#DIV/0!</v>
      </c>
    </row>
    <row r="598" spans="1:7" ht="33.75">
      <c r="A598" s="8" t="s">
        <v>576</v>
      </c>
      <c r="B598" s="14" t="s">
        <v>1238</v>
      </c>
      <c r="C598" s="15">
        <v>955072.9</v>
      </c>
      <c r="D598" s="15">
        <v>378818.111</v>
      </c>
      <c r="E598" s="4">
        <f t="shared" si="19"/>
        <v>39.663790167221784</v>
      </c>
      <c r="F598" s="18"/>
      <c r="G598" s="4" t="e">
        <f t="shared" si="18"/>
        <v>#DIV/0!</v>
      </c>
    </row>
    <row r="599" spans="1:7" ht="33.75">
      <c r="A599" s="8" t="s">
        <v>577</v>
      </c>
      <c r="B599" s="14" t="s">
        <v>1239</v>
      </c>
      <c r="C599" s="15">
        <v>955072.9</v>
      </c>
      <c r="D599" s="15">
        <v>378818.111</v>
      </c>
      <c r="E599" s="4">
        <f t="shared" si="19"/>
        <v>39.663790167221784</v>
      </c>
      <c r="F599" s="18"/>
      <c r="G599" s="4" t="e">
        <f t="shared" si="18"/>
        <v>#DIV/0!</v>
      </c>
    </row>
    <row r="600" spans="1:7" ht="45">
      <c r="A600" s="8" t="s">
        <v>578</v>
      </c>
      <c r="B600" s="14" t="s">
        <v>1240</v>
      </c>
      <c r="C600" s="15">
        <v>2995.3</v>
      </c>
      <c r="D600" s="15">
        <v>0</v>
      </c>
      <c r="E600" s="4">
        <f t="shared" si="19"/>
        <v>0</v>
      </c>
      <c r="F600" s="18">
        <v>0</v>
      </c>
      <c r="G600" s="4" t="e">
        <f t="shared" si="18"/>
        <v>#DIV/0!</v>
      </c>
    </row>
    <row r="601" spans="1:7" ht="45">
      <c r="A601" s="8" t="s">
        <v>579</v>
      </c>
      <c r="B601" s="14" t="s">
        <v>1241</v>
      </c>
      <c r="C601" s="15">
        <v>2995.3</v>
      </c>
      <c r="D601" s="15">
        <v>0</v>
      </c>
      <c r="E601" s="4">
        <f t="shared" si="19"/>
        <v>0</v>
      </c>
      <c r="F601" s="18"/>
      <c r="G601" s="4" t="e">
        <f t="shared" si="18"/>
        <v>#DIV/0!</v>
      </c>
    </row>
    <row r="602" spans="1:7" ht="22.5">
      <c r="A602" s="8" t="s">
        <v>1686</v>
      </c>
      <c r="B602" s="14" t="s">
        <v>1687</v>
      </c>
      <c r="C602" s="15">
        <v>0</v>
      </c>
      <c r="D602" s="15">
        <v>0</v>
      </c>
      <c r="E602" s="4">
        <v>0</v>
      </c>
      <c r="F602" s="18">
        <v>331899</v>
      </c>
      <c r="G602" s="4">
        <v>0</v>
      </c>
    </row>
    <row r="603" spans="1:7" ht="33.75">
      <c r="A603" s="8" t="s">
        <v>1688</v>
      </c>
      <c r="B603" s="14" t="s">
        <v>1689</v>
      </c>
      <c r="C603" s="15">
        <v>0</v>
      </c>
      <c r="D603" s="15">
        <v>0</v>
      </c>
      <c r="E603" s="4">
        <v>0</v>
      </c>
      <c r="F603" s="18">
        <v>331899</v>
      </c>
      <c r="G603" s="4">
        <v>0</v>
      </c>
    </row>
    <row r="604" spans="1:7" ht="12.75">
      <c r="A604" s="8" t="s">
        <v>580</v>
      </c>
      <c r="B604" s="14" t="s">
        <v>1242</v>
      </c>
      <c r="C604" s="15">
        <v>204810.2</v>
      </c>
      <c r="D604" s="15">
        <v>3</v>
      </c>
      <c r="E604" s="4">
        <v>0</v>
      </c>
      <c r="F604" s="18">
        <v>0</v>
      </c>
      <c r="G604" s="4" t="e">
        <f t="shared" si="18"/>
        <v>#DIV/0!</v>
      </c>
    </row>
    <row r="605" spans="1:7" ht="22.5">
      <c r="A605" s="8" t="s">
        <v>581</v>
      </c>
      <c r="B605" s="14" t="s">
        <v>1243</v>
      </c>
      <c r="C605" s="15">
        <v>200000</v>
      </c>
      <c r="D605" s="15">
        <v>0</v>
      </c>
      <c r="E605" s="4">
        <f t="shared" si="19"/>
        <v>0</v>
      </c>
      <c r="F605" s="18">
        <v>0</v>
      </c>
      <c r="G605" s="4" t="e">
        <f t="shared" si="18"/>
        <v>#DIV/0!</v>
      </c>
    </row>
    <row r="606" spans="1:7" ht="22.5">
      <c r="A606" s="8" t="s">
        <v>582</v>
      </c>
      <c r="B606" s="14" t="s">
        <v>1244</v>
      </c>
      <c r="C606" s="15">
        <v>3660</v>
      </c>
      <c r="D606" s="15">
        <v>3</v>
      </c>
      <c r="E606" s="4">
        <f t="shared" si="19"/>
        <v>0.08196721311475409</v>
      </c>
      <c r="F606" s="18">
        <v>0</v>
      </c>
      <c r="G606" s="4" t="e">
        <f t="shared" si="18"/>
        <v>#DIV/0!</v>
      </c>
    </row>
    <row r="607" spans="1:7" ht="22.5">
      <c r="A607" s="8" t="s">
        <v>583</v>
      </c>
      <c r="B607" s="14" t="s">
        <v>1245</v>
      </c>
      <c r="C607" s="15">
        <v>1150.2</v>
      </c>
      <c r="D607" s="15">
        <v>0</v>
      </c>
      <c r="E607" s="4">
        <f t="shared" si="19"/>
        <v>0</v>
      </c>
      <c r="F607" s="18">
        <v>0</v>
      </c>
      <c r="G607" s="4" t="e">
        <f t="shared" si="18"/>
        <v>#DIV/0!</v>
      </c>
    </row>
    <row r="608" spans="1:7" ht="21.75">
      <c r="A608" s="7" t="s">
        <v>1690</v>
      </c>
      <c r="B608" s="2" t="s">
        <v>1691</v>
      </c>
      <c r="C608" s="3">
        <v>0</v>
      </c>
      <c r="D608" s="3">
        <v>0</v>
      </c>
      <c r="E608" s="12">
        <v>0</v>
      </c>
      <c r="F608" s="17">
        <v>-517.0907199999999</v>
      </c>
      <c r="G608" s="12">
        <v>0</v>
      </c>
    </row>
    <row r="609" spans="1:7" ht="22.5">
      <c r="A609" s="8" t="s">
        <v>1692</v>
      </c>
      <c r="B609" s="14" t="s">
        <v>1693</v>
      </c>
      <c r="C609" s="15">
        <v>0</v>
      </c>
      <c r="D609" s="15">
        <v>0</v>
      </c>
      <c r="E609" s="4">
        <v>0</v>
      </c>
      <c r="F609" s="18">
        <v>-567.0907199999999</v>
      </c>
      <c r="G609" s="4">
        <v>0</v>
      </c>
    </row>
    <row r="610" spans="1:7" ht="45">
      <c r="A610" s="8" t="s">
        <v>1694</v>
      </c>
      <c r="B610" s="14" t="s">
        <v>1695</v>
      </c>
      <c r="C610" s="15">
        <v>0</v>
      </c>
      <c r="D610" s="15">
        <v>0</v>
      </c>
      <c r="E610" s="4">
        <v>0</v>
      </c>
      <c r="F610" s="18">
        <v>-567.0907199999999</v>
      </c>
      <c r="G610" s="4">
        <v>0</v>
      </c>
    </row>
    <row r="611" spans="1:7" ht="22.5">
      <c r="A611" s="8" t="s">
        <v>1696</v>
      </c>
      <c r="B611" s="14" t="s">
        <v>1697</v>
      </c>
      <c r="C611" s="15">
        <v>0</v>
      </c>
      <c r="D611" s="15">
        <v>0</v>
      </c>
      <c r="E611" s="4">
        <v>0</v>
      </c>
      <c r="F611" s="18">
        <v>50</v>
      </c>
      <c r="G611" s="4">
        <v>0</v>
      </c>
    </row>
    <row r="612" spans="1:7" ht="22.5">
      <c r="A612" s="8" t="s">
        <v>1698</v>
      </c>
      <c r="B612" s="14" t="s">
        <v>1699</v>
      </c>
      <c r="C612" s="15">
        <v>0</v>
      </c>
      <c r="D612" s="15">
        <v>0</v>
      </c>
      <c r="E612" s="4">
        <v>0</v>
      </c>
      <c r="F612" s="18">
        <v>50</v>
      </c>
      <c r="G612" s="4">
        <v>0</v>
      </c>
    </row>
    <row r="613" spans="1:7" ht="21.75">
      <c r="A613" s="7" t="s">
        <v>584</v>
      </c>
      <c r="B613" s="2" t="s">
        <v>1246</v>
      </c>
      <c r="C613" s="3">
        <v>105756.04914</v>
      </c>
      <c r="D613" s="3">
        <v>4466.22514</v>
      </c>
      <c r="E613" s="12">
        <f t="shared" si="19"/>
        <v>4.223139173899741</v>
      </c>
      <c r="F613" s="17">
        <v>5348.15441</v>
      </c>
      <c r="G613" s="12">
        <f t="shared" si="18"/>
        <v>83.50965207079724</v>
      </c>
    </row>
    <row r="614" spans="1:7" ht="22.5">
      <c r="A614" s="8" t="s">
        <v>585</v>
      </c>
      <c r="B614" s="14" t="s">
        <v>1247</v>
      </c>
      <c r="C614" s="15">
        <v>0</v>
      </c>
      <c r="D614" s="15">
        <v>-109.486</v>
      </c>
      <c r="E614" s="4">
        <v>0</v>
      </c>
      <c r="F614" s="18">
        <v>0</v>
      </c>
      <c r="G614" s="4" t="e">
        <f t="shared" si="18"/>
        <v>#DIV/0!</v>
      </c>
    </row>
    <row r="615" spans="1:7" ht="22.5">
      <c r="A615" s="8" t="s">
        <v>586</v>
      </c>
      <c r="B615" s="14" t="s">
        <v>1248</v>
      </c>
      <c r="C615" s="15">
        <v>0</v>
      </c>
      <c r="D615" s="15">
        <v>-109.486</v>
      </c>
      <c r="E615" s="4">
        <v>0</v>
      </c>
      <c r="F615" s="18">
        <v>0</v>
      </c>
      <c r="G615" s="4" t="e">
        <f t="shared" si="18"/>
        <v>#DIV/0!</v>
      </c>
    </row>
    <row r="616" spans="1:7" ht="22.5">
      <c r="A616" s="8" t="s">
        <v>587</v>
      </c>
      <c r="B616" s="14" t="s">
        <v>1249</v>
      </c>
      <c r="C616" s="15">
        <v>64125.732</v>
      </c>
      <c r="D616" s="15">
        <v>1275.2408</v>
      </c>
      <c r="E616" s="4">
        <f t="shared" si="19"/>
        <v>1.9886569092107984</v>
      </c>
      <c r="F616" s="18">
        <v>871.26364</v>
      </c>
      <c r="G616" s="4">
        <f t="shared" si="18"/>
        <v>146.3668103950717</v>
      </c>
    </row>
    <row r="617" spans="1:7" ht="22.5">
      <c r="A617" s="8" t="s">
        <v>588</v>
      </c>
      <c r="B617" s="14" t="s">
        <v>1250</v>
      </c>
      <c r="C617" s="15">
        <v>0</v>
      </c>
      <c r="D617" s="15">
        <v>1006.53</v>
      </c>
      <c r="E617" s="4">
        <v>0</v>
      </c>
      <c r="F617" s="18">
        <v>0</v>
      </c>
      <c r="G617" s="4" t="e">
        <f aca="true" t="shared" si="20" ref="G617:G671">D617/F617*100</f>
        <v>#DIV/0!</v>
      </c>
    </row>
    <row r="618" spans="1:7" ht="22.5" customHeight="1">
      <c r="A618" s="8" t="s">
        <v>589</v>
      </c>
      <c r="B618" s="14" t="s">
        <v>1251</v>
      </c>
      <c r="C618" s="15">
        <v>1000</v>
      </c>
      <c r="D618" s="15">
        <v>29</v>
      </c>
      <c r="E618" s="4">
        <f t="shared" si="19"/>
        <v>2.9000000000000004</v>
      </c>
      <c r="F618" s="18">
        <v>401.3916</v>
      </c>
      <c r="G618" s="4">
        <f t="shared" si="20"/>
        <v>7.224864695723578</v>
      </c>
    </row>
    <row r="619" spans="1:7" ht="22.5">
      <c r="A619" s="8" t="s">
        <v>590</v>
      </c>
      <c r="B619" s="14" t="s">
        <v>1252</v>
      </c>
      <c r="C619" s="15">
        <v>63125.732</v>
      </c>
      <c r="D619" s="15">
        <v>239.71079999999998</v>
      </c>
      <c r="E619" s="4">
        <f aca="true" t="shared" si="21" ref="E619:E665">D619/C619*100</f>
        <v>0.3797354777604796</v>
      </c>
      <c r="F619" s="18">
        <v>469.87203999999997</v>
      </c>
      <c r="G619" s="4">
        <f t="shared" si="20"/>
        <v>51.016187300695734</v>
      </c>
    </row>
    <row r="620" spans="1:7" ht="22.5">
      <c r="A620" s="8" t="s">
        <v>591</v>
      </c>
      <c r="B620" s="14" t="s">
        <v>1253</v>
      </c>
      <c r="C620" s="15">
        <v>1176.823</v>
      </c>
      <c r="D620" s="15">
        <v>1283.323</v>
      </c>
      <c r="E620" s="4">
        <f t="shared" si="21"/>
        <v>109.04978913566441</v>
      </c>
      <c r="F620" s="18">
        <v>2298.747</v>
      </c>
      <c r="G620" s="4">
        <f t="shared" si="20"/>
        <v>55.827065788449104</v>
      </c>
    </row>
    <row r="621" spans="1:7" ht="22.5">
      <c r="A621" s="8" t="s">
        <v>592</v>
      </c>
      <c r="B621" s="14" t="s">
        <v>1254</v>
      </c>
      <c r="C621" s="15">
        <v>7903.1477</v>
      </c>
      <c r="D621" s="15">
        <v>1723.14734</v>
      </c>
      <c r="E621" s="4">
        <f t="shared" si="21"/>
        <v>21.803304270778085</v>
      </c>
      <c r="F621" s="18">
        <v>1723.1437700000001</v>
      </c>
      <c r="G621" s="4">
        <f t="shared" si="20"/>
        <v>100.00020717946245</v>
      </c>
    </row>
    <row r="622" spans="1:7" ht="22.5">
      <c r="A622" s="8" t="s">
        <v>593</v>
      </c>
      <c r="B622" s="14" t="s">
        <v>1255</v>
      </c>
      <c r="C622" s="15">
        <v>32550.34644</v>
      </c>
      <c r="D622" s="15">
        <v>294</v>
      </c>
      <c r="E622" s="4">
        <f t="shared" si="21"/>
        <v>0.9032161932344706</v>
      </c>
      <c r="F622" s="18">
        <v>455</v>
      </c>
      <c r="G622" s="4">
        <f t="shared" si="20"/>
        <v>64.61538461538461</v>
      </c>
    </row>
    <row r="623" spans="1:7" ht="22.5">
      <c r="A623" s="8" t="s">
        <v>594</v>
      </c>
      <c r="B623" s="14" t="s">
        <v>1256</v>
      </c>
      <c r="C623" s="15">
        <v>972.823</v>
      </c>
      <c r="D623" s="15">
        <v>972.823</v>
      </c>
      <c r="E623" s="4">
        <f t="shared" si="21"/>
        <v>100</v>
      </c>
      <c r="F623" s="18">
        <v>1772.747</v>
      </c>
      <c r="G623" s="4">
        <f t="shared" si="20"/>
        <v>54.87658419390923</v>
      </c>
    </row>
    <row r="624" spans="1:7" ht="22.5">
      <c r="A624" s="8" t="s">
        <v>595</v>
      </c>
      <c r="B624" s="14" t="s">
        <v>1257</v>
      </c>
      <c r="C624" s="15">
        <v>204</v>
      </c>
      <c r="D624" s="15">
        <v>310.5</v>
      </c>
      <c r="E624" s="4">
        <f t="shared" si="21"/>
        <v>152.20588235294116</v>
      </c>
      <c r="F624" s="18">
        <v>526</v>
      </c>
      <c r="G624" s="4">
        <f t="shared" si="20"/>
        <v>59.03041825095057</v>
      </c>
    </row>
    <row r="625" spans="1:7" ht="22.5">
      <c r="A625" s="8" t="s">
        <v>596</v>
      </c>
      <c r="B625" s="14" t="s">
        <v>1258</v>
      </c>
      <c r="C625" s="15">
        <v>7903.1477</v>
      </c>
      <c r="D625" s="15">
        <v>1723.14734</v>
      </c>
      <c r="E625" s="4">
        <f t="shared" si="21"/>
        <v>21.803304270778085</v>
      </c>
      <c r="F625" s="18">
        <v>1723.1437700000001</v>
      </c>
      <c r="G625" s="4">
        <f t="shared" si="20"/>
        <v>100.00020717946245</v>
      </c>
    </row>
    <row r="626" spans="1:7" ht="22.5">
      <c r="A626" s="8" t="s">
        <v>597</v>
      </c>
      <c r="B626" s="14" t="s">
        <v>1259</v>
      </c>
      <c r="C626" s="15">
        <v>32550.34644</v>
      </c>
      <c r="D626" s="15">
        <v>294</v>
      </c>
      <c r="E626" s="4">
        <f t="shared" si="21"/>
        <v>0.9032161932344706</v>
      </c>
      <c r="F626" s="18">
        <v>455</v>
      </c>
      <c r="G626" s="4">
        <f t="shared" si="20"/>
        <v>64.61538461538461</v>
      </c>
    </row>
    <row r="627" spans="1:7" ht="12.75">
      <c r="A627" s="7" t="s">
        <v>598</v>
      </c>
      <c r="B627" s="2" t="s">
        <v>1260</v>
      </c>
      <c r="C627" s="3">
        <v>87530.27709</v>
      </c>
      <c r="D627" s="3">
        <v>23670.55836</v>
      </c>
      <c r="E627" s="12">
        <f t="shared" si="21"/>
        <v>27.04270927379969</v>
      </c>
      <c r="F627" s="17">
        <v>33335.37101</v>
      </c>
      <c r="G627" s="12">
        <f t="shared" si="20"/>
        <v>71.00733438034712</v>
      </c>
    </row>
    <row r="628" spans="1:7" ht="22.5">
      <c r="A628" s="8" t="s">
        <v>599</v>
      </c>
      <c r="B628" s="14" t="s">
        <v>1261</v>
      </c>
      <c r="C628" s="15">
        <v>0</v>
      </c>
      <c r="D628" s="15">
        <v>247</v>
      </c>
      <c r="E628" s="4">
        <v>0</v>
      </c>
      <c r="F628" s="18">
        <v>3200.05959</v>
      </c>
      <c r="G628" s="4">
        <f t="shared" si="20"/>
        <v>7.718606265078957</v>
      </c>
    </row>
    <row r="629" spans="1:7" ht="22.5">
      <c r="A629" s="8" t="s">
        <v>599</v>
      </c>
      <c r="B629" s="14" t="s">
        <v>1262</v>
      </c>
      <c r="C629" s="15">
        <v>0</v>
      </c>
      <c r="D629" s="15">
        <v>247</v>
      </c>
      <c r="E629" s="4">
        <v>0</v>
      </c>
      <c r="F629" s="18">
        <v>3200.05959</v>
      </c>
      <c r="G629" s="4">
        <f t="shared" si="20"/>
        <v>7.718606265078957</v>
      </c>
    </row>
    <row r="630" spans="1:7" ht="12.75">
      <c r="A630" s="8" t="s">
        <v>600</v>
      </c>
      <c r="B630" s="14" t="s">
        <v>1263</v>
      </c>
      <c r="C630" s="15">
        <v>8834.26115</v>
      </c>
      <c r="D630" s="15">
        <v>1199.40347</v>
      </c>
      <c r="E630" s="4">
        <f t="shared" si="21"/>
        <v>13.576726447576206</v>
      </c>
      <c r="F630" s="18">
        <v>3110.39767</v>
      </c>
      <c r="G630" s="4">
        <f t="shared" si="20"/>
        <v>38.561097237447456</v>
      </c>
    </row>
    <row r="631" spans="1:7" ht="22.5">
      <c r="A631" s="8" t="s">
        <v>601</v>
      </c>
      <c r="B631" s="14" t="s">
        <v>1264</v>
      </c>
      <c r="C631" s="15">
        <v>550</v>
      </c>
      <c r="D631" s="15">
        <v>514.57</v>
      </c>
      <c r="E631" s="4">
        <f t="shared" si="21"/>
        <v>93.55818181818182</v>
      </c>
      <c r="F631" s="18">
        <v>545.1973399999999</v>
      </c>
      <c r="G631" s="4">
        <f t="shared" si="20"/>
        <v>94.38233869592982</v>
      </c>
    </row>
    <row r="632" spans="1:7" ht="12.75">
      <c r="A632" s="8" t="s">
        <v>600</v>
      </c>
      <c r="B632" s="14" t="s">
        <v>1265</v>
      </c>
      <c r="C632" s="15">
        <v>8284.26115</v>
      </c>
      <c r="D632" s="15">
        <v>684.8334699999999</v>
      </c>
      <c r="E632" s="4">
        <f t="shared" si="21"/>
        <v>8.266681332227195</v>
      </c>
      <c r="F632" s="18">
        <v>2565.20033</v>
      </c>
      <c r="G632" s="4">
        <f t="shared" si="20"/>
        <v>26.697075545752792</v>
      </c>
    </row>
    <row r="633" spans="1:7" ht="12.75">
      <c r="A633" s="8" t="s">
        <v>602</v>
      </c>
      <c r="B633" s="14" t="s">
        <v>1266</v>
      </c>
      <c r="C633" s="15">
        <v>55904.52065</v>
      </c>
      <c r="D633" s="15">
        <v>18535.50495</v>
      </c>
      <c r="E633" s="4">
        <f t="shared" si="21"/>
        <v>33.15564597368567</v>
      </c>
      <c r="F633" s="18">
        <v>21683.25295</v>
      </c>
      <c r="G633" s="4">
        <f t="shared" si="20"/>
        <v>85.48304533799205</v>
      </c>
    </row>
    <row r="634" spans="1:7" ht="12.75">
      <c r="A634" s="8" t="s">
        <v>603</v>
      </c>
      <c r="B634" s="14" t="s">
        <v>1267</v>
      </c>
      <c r="C634" s="15">
        <v>16501.91329</v>
      </c>
      <c r="D634" s="15">
        <v>2529.9422999999997</v>
      </c>
      <c r="E634" s="4">
        <f t="shared" si="21"/>
        <v>15.331205876188431</v>
      </c>
      <c r="F634" s="18">
        <v>3160.87421</v>
      </c>
      <c r="G634" s="4">
        <f t="shared" si="20"/>
        <v>80.03932241264356</v>
      </c>
    </row>
    <row r="635" spans="1:7" ht="12.75">
      <c r="A635" s="8" t="s">
        <v>604</v>
      </c>
      <c r="B635" s="14" t="s">
        <v>1268</v>
      </c>
      <c r="C635" s="15">
        <v>6289.582</v>
      </c>
      <c r="D635" s="15">
        <v>1158.7076399999999</v>
      </c>
      <c r="E635" s="4">
        <f t="shared" si="21"/>
        <v>18.422649390690825</v>
      </c>
      <c r="F635" s="18">
        <v>2180.7865899999997</v>
      </c>
      <c r="G635" s="4">
        <f t="shared" si="20"/>
        <v>53.13255525842169</v>
      </c>
    </row>
    <row r="636" spans="1:7" ht="33.75">
      <c r="A636" s="8" t="s">
        <v>605</v>
      </c>
      <c r="B636" s="14" t="s">
        <v>1269</v>
      </c>
      <c r="C636" s="15">
        <v>31535.02065</v>
      </c>
      <c r="D636" s="15">
        <v>17835.499949999998</v>
      </c>
      <c r="E636" s="4">
        <f t="shared" si="21"/>
        <v>56.557755734337846</v>
      </c>
      <c r="F636" s="18">
        <v>20443.04377</v>
      </c>
      <c r="G636" s="4">
        <f t="shared" si="20"/>
        <v>87.24483570383705</v>
      </c>
    </row>
    <row r="637" spans="1:7" ht="22.5">
      <c r="A637" s="8" t="s">
        <v>606</v>
      </c>
      <c r="B637" s="14" t="s">
        <v>1270</v>
      </c>
      <c r="C637" s="15">
        <v>0</v>
      </c>
      <c r="D637" s="15">
        <v>57</v>
      </c>
      <c r="E637" s="4">
        <v>0</v>
      </c>
      <c r="F637" s="18">
        <v>123.3</v>
      </c>
      <c r="G637" s="4">
        <f t="shared" si="20"/>
        <v>46.228710462287104</v>
      </c>
    </row>
    <row r="638" spans="1:7" ht="12.75">
      <c r="A638" s="8" t="s">
        <v>602</v>
      </c>
      <c r="B638" s="14" t="s">
        <v>1271</v>
      </c>
      <c r="C638" s="15">
        <v>24369.5</v>
      </c>
      <c r="D638" s="15">
        <v>700.005</v>
      </c>
      <c r="E638" s="4">
        <f t="shared" si="21"/>
        <v>2.8724635302324626</v>
      </c>
      <c r="F638" s="18">
        <v>1240.2091799999998</v>
      </c>
      <c r="G638" s="4">
        <f t="shared" si="20"/>
        <v>56.4424946443309</v>
      </c>
    </row>
    <row r="639" spans="1:7" ht="12.75">
      <c r="A639" s="8" t="s">
        <v>603</v>
      </c>
      <c r="B639" s="14" t="s">
        <v>1272</v>
      </c>
      <c r="C639" s="15">
        <v>16501.91329</v>
      </c>
      <c r="D639" s="15">
        <v>2472.9422999999997</v>
      </c>
      <c r="E639" s="4">
        <f t="shared" si="21"/>
        <v>14.985791383951694</v>
      </c>
      <c r="F639" s="18">
        <v>3037.5742099999998</v>
      </c>
      <c r="G639" s="4">
        <f t="shared" si="20"/>
        <v>81.41174927871144</v>
      </c>
    </row>
    <row r="640" spans="1:7" ht="12.75">
      <c r="A640" s="8" t="s">
        <v>604</v>
      </c>
      <c r="B640" s="14" t="s">
        <v>1273</v>
      </c>
      <c r="C640" s="15">
        <v>6289.582</v>
      </c>
      <c r="D640" s="15">
        <v>1158.7076399999999</v>
      </c>
      <c r="E640" s="4">
        <f t="shared" si="21"/>
        <v>18.422649390690825</v>
      </c>
      <c r="F640" s="18">
        <v>2180.7865899999997</v>
      </c>
      <c r="G640" s="4">
        <f t="shared" si="20"/>
        <v>53.13255525842169</v>
      </c>
    </row>
    <row r="641" spans="1:7" ht="53.25">
      <c r="A641" s="7" t="s">
        <v>607</v>
      </c>
      <c r="B641" s="2" t="s">
        <v>1274</v>
      </c>
      <c r="C641" s="3">
        <v>2992.38534</v>
      </c>
      <c r="D641" s="3">
        <v>76017.61447</v>
      </c>
      <c r="E641" s="12" t="s">
        <v>13</v>
      </c>
      <c r="F641" s="17">
        <v>73272.69425</v>
      </c>
      <c r="G641" s="12">
        <f t="shared" si="20"/>
        <v>103.7461707230726</v>
      </c>
    </row>
    <row r="642" spans="1:7" ht="56.25">
      <c r="A642" s="8" t="s">
        <v>608</v>
      </c>
      <c r="B642" s="14" t="s">
        <v>1275</v>
      </c>
      <c r="C642" s="15">
        <v>2992.38534</v>
      </c>
      <c r="D642" s="15">
        <v>76017.61447</v>
      </c>
      <c r="E642" s="4" t="s">
        <v>13</v>
      </c>
      <c r="F642" s="18">
        <v>11</v>
      </c>
      <c r="G642" s="4" t="s">
        <v>13</v>
      </c>
    </row>
    <row r="643" spans="1:7" ht="56.25">
      <c r="A643" s="8" t="s">
        <v>609</v>
      </c>
      <c r="B643" s="14" t="s">
        <v>1276</v>
      </c>
      <c r="C643" s="15">
        <v>0</v>
      </c>
      <c r="D643" s="15">
        <v>71346.35634</v>
      </c>
      <c r="E643" s="4">
        <v>0</v>
      </c>
      <c r="F643" s="18">
        <v>11</v>
      </c>
      <c r="G643" s="4" t="s">
        <v>13</v>
      </c>
    </row>
    <row r="644" spans="1:7" ht="56.25">
      <c r="A644" s="8" t="s">
        <v>610</v>
      </c>
      <c r="B644" s="14" t="s">
        <v>1277</v>
      </c>
      <c r="C644" s="15">
        <v>109.27337</v>
      </c>
      <c r="D644" s="15">
        <v>3828.0498399999997</v>
      </c>
      <c r="E644" s="4" t="s">
        <v>13</v>
      </c>
      <c r="F644" s="18">
        <v>0</v>
      </c>
      <c r="G644" s="4" t="e">
        <f t="shared" si="20"/>
        <v>#DIV/0!</v>
      </c>
    </row>
    <row r="645" spans="1:7" ht="56.25">
      <c r="A645" s="8" t="s">
        <v>611</v>
      </c>
      <c r="B645" s="14" t="s">
        <v>1278</v>
      </c>
      <c r="C645" s="15">
        <v>2872.7119700000003</v>
      </c>
      <c r="D645" s="15">
        <v>843.20829</v>
      </c>
      <c r="E645" s="4">
        <f t="shared" si="21"/>
        <v>29.352343667088903</v>
      </c>
      <c r="F645" s="18">
        <v>0</v>
      </c>
      <c r="G645" s="4" t="e">
        <f t="shared" si="20"/>
        <v>#DIV/0!</v>
      </c>
    </row>
    <row r="646" spans="1:7" ht="56.25">
      <c r="A646" s="8" t="s">
        <v>612</v>
      </c>
      <c r="B646" s="14" t="s">
        <v>1279</v>
      </c>
      <c r="C646" s="15">
        <v>10.4</v>
      </c>
      <c r="D646" s="15">
        <v>0</v>
      </c>
      <c r="E646" s="4">
        <f t="shared" si="21"/>
        <v>0</v>
      </c>
      <c r="F646" s="18">
        <v>0</v>
      </c>
      <c r="G646" s="4" t="e">
        <f t="shared" si="20"/>
        <v>#DIV/0!</v>
      </c>
    </row>
    <row r="647" spans="1:7" ht="22.5">
      <c r="A647" s="8" t="s">
        <v>613</v>
      </c>
      <c r="B647" s="14" t="s">
        <v>1280</v>
      </c>
      <c r="C647" s="15">
        <v>0</v>
      </c>
      <c r="D647" s="15">
        <v>71346.35634</v>
      </c>
      <c r="E647" s="4">
        <v>0</v>
      </c>
      <c r="F647" s="18">
        <v>73261.69425</v>
      </c>
      <c r="G647" s="4">
        <f t="shared" si="20"/>
        <v>97.38562159992634</v>
      </c>
    </row>
    <row r="648" spans="1:7" ht="22.5">
      <c r="A648" s="8" t="s">
        <v>614</v>
      </c>
      <c r="B648" s="14" t="s">
        <v>1281</v>
      </c>
      <c r="C648" s="15">
        <v>0</v>
      </c>
      <c r="D648" s="15">
        <v>25653.12245</v>
      </c>
      <c r="E648" s="4">
        <v>0</v>
      </c>
      <c r="F648" s="18">
        <v>40150.57652</v>
      </c>
      <c r="G648" s="4">
        <f t="shared" si="20"/>
        <v>63.89228916108226</v>
      </c>
    </row>
    <row r="649" spans="1:7" ht="22.5">
      <c r="A649" s="8" t="s">
        <v>615</v>
      </c>
      <c r="B649" s="14" t="s">
        <v>1282</v>
      </c>
      <c r="C649" s="15">
        <v>0</v>
      </c>
      <c r="D649" s="15">
        <v>20</v>
      </c>
      <c r="E649" s="4">
        <v>0</v>
      </c>
      <c r="F649" s="18">
        <v>0</v>
      </c>
      <c r="G649" s="4" t="e">
        <f t="shared" si="20"/>
        <v>#DIV/0!</v>
      </c>
    </row>
    <row r="650" spans="1:7" ht="22.5">
      <c r="A650" s="8" t="s">
        <v>616</v>
      </c>
      <c r="B650" s="14" t="s">
        <v>1283</v>
      </c>
      <c r="C650" s="15">
        <v>0</v>
      </c>
      <c r="D650" s="15">
        <v>45673.23389</v>
      </c>
      <c r="E650" s="4">
        <v>0</v>
      </c>
      <c r="F650" s="18">
        <v>23526.429070000002</v>
      </c>
      <c r="G650" s="4">
        <f t="shared" si="20"/>
        <v>194.13585357176348</v>
      </c>
    </row>
    <row r="651" spans="1:7" ht="22.5">
      <c r="A651" s="8" t="s">
        <v>617</v>
      </c>
      <c r="B651" s="14" t="s">
        <v>1284</v>
      </c>
      <c r="C651" s="15">
        <v>109.27337</v>
      </c>
      <c r="D651" s="15">
        <v>3828.0498399999997</v>
      </c>
      <c r="E651" s="4" t="s">
        <v>13</v>
      </c>
      <c r="F651" s="18">
        <v>6942.16896</v>
      </c>
      <c r="G651" s="4">
        <f t="shared" si="20"/>
        <v>55.14198605733732</v>
      </c>
    </row>
    <row r="652" spans="1:7" ht="22.5">
      <c r="A652" s="8" t="s">
        <v>618</v>
      </c>
      <c r="B652" s="14" t="s">
        <v>1285</v>
      </c>
      <c r="C652" s="15">
        <v>109.27337</v>
      </c>
      <c r="D652" s="15">
        <v>3822.68534</v>
      </c>
      <c r="E652" s="4" t="s">
        <v>13</v>
      </c>
      <c r="F652" s="18">
        <v>6895.70992</v>
      </c>
      <c r="G652" s="4">
        <f t="shared" si="20"/>
        <v>55.43570400072745</v>
      </c>
    </row>
    <row r="653" spans="1:7" ht="22.5">
      <c r="A653" s="8" t="s">
        <v>619</v>
      </c>
      <c r="B653" s="14" t="s">
        <v>1286</v>
      </c>
      <c r="C653" s="15">
        <v>0</v>
      </c>
      <c r="D653" s="15">
        <v>5.3645</v>
      </c>
      <c r="E653" s="4">
        <v>0</v>
      </c>
      <c r="F653" s="18">
        <v>46.45904</v>
      </c>
      <c r="G653" s="4">
        <f t="shared" si="20"/>
        <v>11.546730195027704</v>
      </c>
    </row>
    <row r="654" spans="1:7" ht="22.5">
      <c r="A654" s="8" t="s">
        <v>620</v>
      </c>
      <c r="B654" s="14" t="s">
        <v>1287</v>
      </c>
      <c r="C654" s="15">
        <v>792.72765</v>
      </c>
      <c r="D654" s="15">
        <v>843.20829</v>
      </c>
      <c r="E654" s="4">
        <f t="shared" si="21"/>
        <v>106.36796761157505</v>
      </c>
      <c r="F654" s="18">
        <v>2634.9730299999997</v>
      </c>
      <c r="G654" s="4">
        <f t="shared" si="20"/>
        <v>32.000642146990025</v>
      </c>
    </row>
    <row r="655" spans="1:7" ht="22.5">
      <c r="A655" s="8" t="s">
        <v>621</v>
      </c>
      <c r="B655" s="14" t="s">
        <v>1288</v>
      </c>
      <c r="C655" s="15">
        <v>792.72765</v>
      </c>
      <c r="D655" s="15">
        <v>843.20829</v>
      </c>
      <c r="E655" s="4">
        <f t="shared" si="21"/>
        <v>106.36796761157505</v>
      </c>
      <c r="F655" s="18">
        <v>2634.9730299999997</v>
      </c>
      <c r="G655" s="4">
        <f t="shared" si="20"/>
        <v>32.000642146990025</v>
      </c>
    </row>
    <row r="656" spans="1:7" ht="56.25" customHeight="1">
      <c r="A656" s="8" t="s">
        <v>1700</v>
      </c>
      <c r="B656" s="14" t="s">
        <v>1701</v>
      </c>
      <c r="C656" s="15">
        <v>0</v>
      </c>
      <c r="D656" s="15">
        <v>0</v>
      </c>
      <c r="E656" s="4">
        <v>0</v>
      </c>
      <c r="F656" s="18">
        <v>11</v>
      </c>
      <c r="G656" s="4">
        <f t="shared" si="20"/>
        <v>0</v>
      </c>
    </row>
    <row r="657" spans="1:7" ht="33.75">
      <c r="A657" s="8" t="s">
        <v>622</v>
      </c>
      <c r="B657" s="14" t="s">
        <v>1289</v>
      </c>
      <c r="C657" s="15">
        <v>2079.98432</v>
      </c>
      <c r="D657" s="15">
        <v>0</v>
      </c>
      <c r="E657" s="4">
        <f t="shared" si="21"/>
        <v>0</v>
      </c>
      <c r="F657" s="18">
        <v>0</v>
      </c>
      <c r="G657" s="4" t="e">
        <f t="shared" si="20"/>
        <v>#DIV/0!</v>
      </c>
    </row>
    <row r="658" spans="1:7" ht="33.75">
      <c r="A658" s="8" t="s">
        <v>623</v>
      </c>
      <c r="B658" s="14" t="s">
        <v>1290</v>
      </c>
      <c r="C658" s="15">
        <v>10.4</v>
      </c>
      <c r="D658" s="15">
        <v>0</v>
      </c>
      <c r="E658" s="4">
        <f t="shared" si="21"/>
        <v>0</v>
      </c>
      <c r="F658" s="18">
        <v>0</v>
      </c>
      <c r="G658" s="4" t="e">
        <f t="shared" si="20"/>
        <v>#DIV/0!</v>
      </c>
    </row>
    <row r="659" spans="1:7" ht="32.25">
      <c r="A659" s="7" t="s">
        <v>624</v>
      </c>
      <c r="B659" s="2" t="s">
        <v>1291</v>
      </c>
      <c r="C659" s="3">
        <v>-324.76382</v>
      </c>
      <c r="D659" s="3">
        <v>-247609.58715</v>
      </c>
      <c r="E659" s="12" t="s">
        <v>13</v>
      </c>
      <c r="F659" s="17">
        <v>-648710.69164</v>
      </c>
      <c r="G659" s="12">
        <f t="shared" si="20"/>
        <v>38.16949378836663</v>
      </c>
    </row>
    <row r="660" spans="1:7" ht="33.75">
      <c r="A660" s="8" t="s">
        <v>625</v>
      </c>
      <c r="B660" s="14" t="s">
        <v>1292</v>
      </c>
      <c r="C660" s="15">
        <v>0</v>
      </c>
      <c r="D660" s="15">
        <v>-247609.58715</v>
      </c>
      <c r="E660" s="4" t="s">
        <v>13</v>
      </c>
      <c r="F660" s="18">
        <v>-648710.69164</v>
      </c>
      <c r="G660" s="4">
        <f t="shared" si="20"/>
        <v>38.16949378836663</v>
      </c>
    </row>
    <row r="661" spans="1:7" ht="32.25" hidden="1">
      <c r="A661" s="7" t="s">
        <v>626</v>
      </c>
      <c r="B661" s="2" t="s">
        <v>1293</v>
      </c>
      <c r="C661" s="3">
        <v>0</v>
      </c>
      <c r="D661" s="3">
        <v>0</v>
      </c>
      <c r="E661" s="4">
        <v>0</v>
      </c>
      <c r="F661" s="17"/>
      <c r="G661" s="4" t="e">
        <f t="shared" si="20"/>
        <v>#DIV/0!</v>
      </c>
    </row>
    <row r="662" spans="1:7" ht="33.75" hidden="1">
      <c r="A662" s="8" t="s">
        <v>627</v>
      </c>
      <c r="B662" s="14" t="s">
        <v>1294</v>
      </c>
      <c r="C662" s="15">
        <v>-251.73982</v>
      </c>
      <c r="D662" s="15">
        <v>0</v>
      </c>
      <c r="E662" s="4">
        <f t="shared" si="21"/>
        <v>0</v>
      </c>
      <c r="F662" s="18"/>
      <c r="G662" s="4" t="e">
        <f t="shared" si="20"/>
        <v>#DIV/0!</v>
      </c>
    </row>
    <row r="663" spans="1:7" ht="33.75" hidden="1">
      <c r="A663" s="8" t="s">
        <v>628</v>
      </c>
      <c r="B663" s="14" t="s">
        <v>1295</v>
      </c>
      <c r="C663" s="15">
        <v>0</v>
      </c>
      <c r="D663" s="15">
        <v>0</v>
      </c>
      <c r="E663" s="4">
        <v>0</v>
      </c>
      <c r="F663" s="18"/>
      <c r="G663" s="4" t="e">
        <f t="shared" si="20"/>
        <v>#DIV/0!</v>
      </c>
    </row>
    <row r="664" spans="1:7" ht="33.75" hidden="1">
      <c r="A664" s="8" t="s">
        <v>629</v>
      </c>
      <c r="B664" s="14" t="s">
        <v>1296</v>
      </c>
      <c r="C664" s="15">
        <v>-19.8</v>
      </c>
      <c r="D664" s="15">
        <v>0</v>
      </c>
      <c r="E664" s="4">
        <f t="shared" si="21"/>
        <v>0</v>
      </c>
      <c r="F664" s="18"/>
      <c r="G664" s="4" t="e">
        <f t="shared" si="20"/>
        <v>#DIV/0!</v>
      </c>
    </row>
    <row r="665" spans="1:7" ht="33.75" hidden="1">
      <c r="A665" s="8" t="s">
        <v>630</v>
      </c>
      <c r="B665" s="14" t="s">
        <v>1297</v>
      </c>
      <c r="C665" s="15">
        <v>-53.224</v>
      </c>
      <c r="D665" s="15">
        <v>0</v>
      </c>
      <c r="E665" s="4">
        <f t="shared" si="21"/>
        <v>0</v>
      </c>
      <c r="F665" s="18"/>
      <c r="G665" s="4" t="e">
        <f t="shared" si="20"/>
        <v>#DIV/0!</v>
      </c>
    </row>
    <row r="666" spans="1:7" ht="42.75" hidden="1">
      <c r="A666" s="7" t="s">
        <v>631</v>
      </c>
      <c r="B666" s="2" t="s">
        <v>1298</v>
      </c>
      <c r="C666" s="3">
        <v>0</v>
      </c>
      <c r="D666" s="3">
        <v>-2.5</v>
      </c>
      <c r="E666" s="4">
        <v>0</v>
      </c>
      <c r="F666" s="17"/>
      <c r="G666" s="4" t="e">
        <f t="shared" si="20"/>
        <v>#DIV/0!</v>
      </c>
    </row>
    <row r="667" spans="1:7" ht="45" hidden="1">
      <c r="A667" s="8" t="s">
        <v>632</v>
      </c>
      <c r="B667" s="14" t="s">
        <v>1299</v>
      </c>
      <c r="C667" s="15">
        <v>0</v>
      </c>
      <c r="D667" s="15">
        <v>-6.25704</v>
      </c>
      <c r="E667" s="4">
        <v>0</v>
      </c>
      <c r="F667" s="18"/>
      <c r="G667" s="4" t="e">
        <f t="shared" si="20"/>
        <v>#DIV/0!</v>
      </c>
    </row>
    <row r="668" spans="1:7" ht="33.75" hidden="1">
      <c r="A668" s="8" t="s">
        <v>633</v>
      </c>
      <c r="B668" s="14" t="s">
        <v>1300</v>
      </c>
      <c r="C668" s="15">
        <v>0</v>
      </c>
      <c r="D668" s="15">
        <v>-0.04555</v>
      </c>
      <c r="E668" s="4">
        <v>0</v>
      </c>
      <c r="F668" s="18"/>
      <c r="G668" s="4" t="e">
        <f t="shared" si="20"/>
        <v>#DIV/0!</v>
      </c>
    </row>
    <row r="669" spans="1:7" ht="33.75" hidden="1">
      <c r="A669" s="8" t="s">
        <v>634</v>
      </c>
      <c r="B669" s="14" t="s">
        <v>1301</v>
      </c>
      <c r="C669" s="15">
        <v>0</v>
      </c>
      <c r="D669" s="15">
        <v>-15.99199</v>
      </c>
      <c r="E669" s="4">
        <v>0</v>
      </c>
      <c r="F669" s="18"/>
      <c r="G669" s="4" t="e">
        <f t="shared" si="20"/>
        <v>#DIV/0!</v>
      </c>
    </row>
    <row r="670" spans="1:7" ht="21.75" hidden="1">
      <c r="A670" s="7" t="s">
        <v>635</v>
      </c>
      <c r="B670" s="2" t="s">
        <v>1302</v>
      </c>
      <c r="C670" s="3">
        <v>0</v>
      </c>
      <c r="D670" s="3">
        <v>-49.64329</v>
      </c>
      <c r="E670" s="4">
        <v>0</v>
      </c>
      <c r="F670" s="17"/>
      <c r="G670" s="4" t="e">
        <f t="shared" si="20"/>
        <v>#DIV/0!</v>
      </c>
    </row>
    <row r="671" spans="1:7" ht="22.5" hidden="1">
      <c r="A671" s="8" t="s">
        <v>636</v>
      </c>
      <c r="B671" s="14" t="s">
        <v>1303</v>
      </c>
      <c r="C671" s="15">
        <v>0</v>
      </c>
      <c r="D671" s="15">
        <v>-7.502</v>
      </c>
      <c r="E671" s="4">
        <v>0</v>
      </c>
      <c r="F671" s="18"/>
      <c r="G671" s="4" t="e">
        <f t="shared" si="20"/>
        <v>#DIV/0!</v>
      </c>
    </row>
    <row r="672" spans="1:7" ht="45" hidden="1">
      <c r="A672" s="8" t="s">
        <v>637</v>
      </c>
      <c r="B672" s="14" t="s">
        <v>1304</v>
      </c>
      <c r="C672" s="15">
        <v>0</v>
      </c>
      <c r="D672" s="15">
        <v>-26.792830000000002</v>
      </c>
      <c r="E672" s="4">
        <v>0</v>
      </c>
      <c r="F672" s="18"/>
      <c r="G672" s="4" t="e">
        <f aca="true" t="shared" si="22" ref="G672:G735">D672/F672*100</f>
        <v>#DIV/0!</v>
      </c>
    </row>
    <row r="673" spans="1:7" ht="45" hidden="1">
      <c r="A673" s="8" t="s">
        <v>638</v>
      </c>
      <c r="B673" s="14" t="s">
        <v>1305</v>
      </c>
      <c r="C673" s="15">
        <v>0</v>
      </c>
      <c r="D673" s="15">
        <v>-27.12613</v>
      </c>
      <c r="E673" s="4">
        <v>0</v>
      </c>
      <c r="F673" s="18"/>
      <c r="G673" s="4" t="e">
        <f t="shared" si="22"/>
        <v>#DIV/0!</v>
      </c>
    </row>
    <row r="674" spans="1:7" ht="67.5" hidden="1">
      <c r="A674" s="8" t="s">
        <v>639</v>
      </c>
      <c r="B674" s="14" t="s">
        <v>1306</v>
      </c>
      <c r="C674" s="15">
        <v>0</v>
      </c>
      <c r="D674" s="15">
        <v>-4.96438</v>
      </c>
      <c r="E674" s="4">
        <v>0</v>
      </c>
      <c r="F674" s="18"/>
      <c r="G674" s="4" t="e">
        <f t="shared" si="22"/>
        <v>#DIV/0!</v>
      </c>
    </row>
    <row r="675" spans="1:7" ht="33.75" hidden="1">
      <c r="A675" s="8" t="s">
        <v>640</v>
      </c>
      <c r="B675" s="14" t="s">
        <v>1307</v>
      </c>
      <c r="C675" s="15">
        <v>0</v>
      </c>
      <c r="D675" s="15">
        <v>-7.01783</v>
      </c>
      <c r="E675" s="4">
        <v>0</v>
      </c>
      <c r="F675" s="18"/>
      <c r="G675" s="4" t="e">
        <f t="shared" si="22"/>
        <v>#DIV/0!</v>
      </c>
    </row>
    <row r="676" spans="1:7" ht="45" hidden="1">
      <c r="A676" s="8" t="s">
        <v>641</v>
      </c>
      <c r="B676" s="14" t="s">
        <v>1308</v>
      </c>
      <c r="C676" s="15">
        <v>0</v>
      </c>
      <c r="D676" s="15">
        <v>-0.05339</v>
      </c>
      <c r="E676" s="4">
        <v>0</v>
      </c>
      <c r="F676" s="18"/>
      <c r="G676" s="4" t="e">
        <f t="shared" si="22"/>
        <v>#DIV/0!</v>
      </c>
    </row>
    <row r="677" spans="1:7" ht="33.75" hidden="1">
      <c r="A677" s="8" t="s">
        <v>642</v>
      </c>
      <c r="B677" s="14" t="s">
        <v>1309</v>
      </c>
      <c r="C677" s="15">
        <v>0</v>
      </c>
      <c r="D677" s="15">
        <v>0</v>
      </c>
      <c r="E677" s="4">
        <v>0</v>
      </c>
      <c r="F677" s="18"/>
      <c r="G677" s="4" t="e">
        <f t="shared" si="22"/>
        <v>#DIV/0!</v>
      </c>
    </row>
    <row r="678" spans="1:7" ht="42.75" hidden="1">
      <c r="A678" s="7" t="s">
        <v>643</v>
      </c>
      <c r="B678" s="2" t="s">
        <v>1310</v>
      </c>
      <c r="C678" s="3">
        <v>0</v>
      </c>
      <c r="D678" s="3">
        <v>0</v>
      </c>
      <c r="E678" s="4">
        <v>0</v>
      </c>
      <c r="F678" s="17"/>
      <c r="G678" s="4" t="e">
        <f t="shared" si="22"/>
        <v>#DIV/0!</v>
      </c>
    </row>
    <row r="679" spans="1:7" ht="22.5" hidden="1">
      <c r="A679" s="8" t="s">
        <v>644</v>
      </c>
      <c r="B679" s="14" t="s">
        <v>1311</v>
      </c>
      <c r="C679" s="15">
        <v>0</v>
      </c>
      <c r="D679" s="15">
        <v>0</v>
      </c>
      <c r="E679" s="4">
        <v>0</v>
      </c>
      <c r="F679" s="18"/>
      <c r="G679" s="4" t="e">
        <f t="shared" si="22"/>
        <v>#DIV/0!</v>
      </c>
    </row>
    <row r="680" spans="1:7" ht="56.25" hidden="1">
      <c r="A680" s="8" t="s">
        <v>645</v>
      </c>
      <c r="B680" s="14" t="s">
        <v>1312</v>
      </c>
      <c r="C680" s="15">
        <v>0</v>
      </c>
      <c r="D680" s="15">
        <v>-787</v>
      </c>
      <c r="E680" s="4">
        <v>0</v>
      </c>
      <c r="F680" s="18"/>
      <c r="G680" s="4" t="e">
        <f t="shared" si="22"/>
        <v>#DIV/0!</v>
      </c>
    </row>
    <row r="681" spans="1:7" ht="33.75" hidden="1">
      <c r="A681" s="8" t="s">
        <v>646</v>
      </c>
      <c r="B681" s="14" t="s">
        <v>1313</v>
      </c>
      <c r="C681" s="15">
        <v>0</v>
      </c>
      <c r="D681" s="15">
        <v>-0.16973</v>
      </c>
      <c r="E681" s="4">
        <v>0</v>
      </c>
      <c r="F681" s="18"/>
      <c r="G681" s="4" t="e">
        <f t="shared" si="22"/>
        <v>#DIV/0!</v>
      </c>
    </row>
    <row r="682" spans="1:7" ht="42.75" hidden="1">
      <c r="A682" s="7" t="s">
        <v>647</v>
      </c>
      <c r="B682" s="2" t="s">
        <v>1314</v>
      </c>
      <c r="C682" s="3">
        <v>0</v>
      </c>
      <c r="D682" s="3">
        <v>-58.82092</v>
      </c>
      <c r="E682" s="4">
        <v>0</v>
      </c>
      <c r="F682" s="17"/>
      <c r="G682" s="4" t="e">
        <f t="shared" si="22"/>
        <v>#DIV/0!</v>
      </c>
    </row>
    <row r="683" spans="1:7" ht="45" hidden="1">
      <c r="A683" s="8" t="s">
        <v>648</v>
      </c>
      <c r="B683" s="14" t="s">
        <v>1315</v>
      </c>
      <c r="C683" s="15">
        <v>0</v>
      </c>
      <c r="D683" s="15">
        <v>0</v>
      </c>
      <c r="E683" s="4">
        <v>0</v>
      </c>
      <c r="F683" s="18"/>
      <c r="G683" s="4" t="e">
        <f t="shared" si="22"/>
        <v>#DIV/0!</v>
      </c>
    </row>
    <row r="684" spans="1:7" ht="45" hidden="1">
      <c r="A684" s="8" t="s">
        <v>649</v>
      </c>
      <c r="B684" s="14" t="s">
        <v>1316</v>
      </c>
      <c r="C684" s="15">
        <v>0</v>
      </c>
      <c r="D684" s="15">
        <v>0</v>
      </c>
      <c r="E684" s="4">
        <v>0</v>
      </c>
      <c r="F684" s="18"/>
      <c r="G684" s="4" t="e">
        <f t="shared" si="22"/>
        <v>#DIV/0!</v>
      </c>
    </row>
    <row r="685" spans="1:7" ht="45" hidden="1">
      <c r="A685" s="8" t="s">
        <v>650</v>
      </c>
      <c r="B685" s="14" t="s">
        <v>1317</v>
      </c>
      <c r="C685" s="15">
        <v>0</v>
      </c>
      <c r="D685" s="15">
        <v>0</v>
      </c>
      <c r="E685" s="4">
        <v>0</v>
      </c>
      <c r="F685" s="18"/>
      <c r="G685" s="4" t="e">
        <f t="shared" si="22"/>
        <v>#DIV/0!</v>
      </c>
    </row>
    <row r="686" spans="1:7" ht="78.75" hidden="1">
      <c r="A686" s="8" t="s">
        <v>651</v>
      </c>
      <c r="B686" s="14" t="s">
        <v>1318</v>
      </c>
      <c r="C686" s="15">
        <v>0</v>
      </c>
      <c r="D686" s="15">
        <v>-19.62554</v>
      </c>
      <c r="E686" s="4">
        <v>0</v>
      </c>
      <c r="F686" s="18"/>
      <c r="G686" s="4" t="e">
        <f t="shared" si="22"/>
        <v>#DIV/0!</v>
      </c>
    </row>
    <row r="687" spans="1:7" ht="45" hidden="1">
      <c r="A687" s="8" t="s">
        <v>652</v>
      </c>
      <c r="B687" s="14" t="s">
        <v>1319</v>
      </c>
      <c r="C687" s="15">
        <v>0</v>
      </c>
      <c r="D687" s="15">
        <v>-0.90325</v>
      </c>
      <c r="E687" s="4">
        <v>0</v>
      </c>
      <c r="F687" s="18"/>
      <c r="G687" s="4" t="e">
        <f t="shared" si="22"/>
        <v>#DIV/0!</v>
      </c>
    </row>
    <row r="688" spans="1:7" ht="45" hidden="1">
      <c r="A688" s="8" t="s">
        <v>653</v>
      </c>
      <c r="B688" s="14" t="s">
        <v>1320</v>
      </c>
      <c r="C688" s="15">
        <v>0</v>
      </c>
      <c r="D688" s="15">
        <v>-13.61359</v>
      </c>
      <c r="E688" s="4">
        <v>0</v>
      </c>
      <c r="F688" s="18"/>
      <c r="G688" s="4" t="e">
        <f t="shared" si="22"/>
        <v>#DIV/0!</v>
      </c>
    </row>
    <row r="689" spans="1:7" ht="33.75" hidden="1">
      <c r="A689" s="8" t="s">
        <v>654</v>
      </c>
      <c r="B689" s="14" t="s">
        <v>1321</v>
      </c>
      <c r="C689" s="15">
        <v>0</v>
      </c>
      <c r="D689" s="15">
        <v>-571.9763</v>
      </c>
      <c r="E689" s="4">
        <v>0</v>
      </c>
      <c r="F689" s="18"/>
      <c r="G689" s="4" t="e">
        <f t="shared" si="22"/>
        <v>#DIV/0!</v>
      </c>
    </row>
    <row r="690" spans="1:7" ht="26.25" customHeight="1" hidden="1">
      <c r="A690" s="7" t="s">
        <v>655</v>
      </c>
      <c r="B690" s="2" t="s">
        <v>1322</v>
      </c>
      <c r="C690" s="3">
        <v>0</v>
      </c>
      <c r="D690" s="3">
        <v>-16.75909</v>
      </c>
      <c r="E690" s="4">
        <v>0</v>
      </c>
      <c r="F690" s="17"/>
      <c r="G690" s="4" t="e">
        <f t="shared" si="22"/>
        <v>#DIV/0!</v>
      </c>
    </row>
    <row r="691" spans="1:7" ht="45" hidden="1">
      <c r="A691" s="8" t="s">
        <v>656</v>
      </c>
      <c r="B691" s="14" t="s">
        <v>1323</v>
      </c>
      <c r="C691" s="15">
        <v>0</v>
      </c>
      <c r="D691" s="15">
        <v>-243.60239</v>
      </c>
      <c r="E691" s="4">
        <v>0</v>
      </c>
      <c r="F691" s="18"/>
      <c r="G691" s="4" t="e">
        <f t="shared" si="22"/>
        <v>#DIV/0!</v>
      </c>
    </row>
    <row r="692" spans="1:7" ht="90" hidden="1">
      <c r="A692" s="8" t="s">
        <v>657</v>
      </c>
      <c r="B692" s="14" t="s">
        <v>1324</v>
      </c>
      <c r="C692" s="15">
        <v>0</v>
      </c>
      <c r="D692" s="15">
        <v>-303.04436</v>
      </c>
      <c r="E692" s="4">
        <v>0</v>
      </c>
      <c r="F692" s="18"/>
      <c r="G692" s="4" t="e">
        <f t="shared" si="22"/>
        <v>#DIV/0!</v>
      </c>
    </row>
    <row r="693" spans="1:7" ht="33.75" hidden="1">
      <c r="A693" s="8" t="s">
        <v>658</v>
      </c>
      <c r="B693" s="14" t="s">
        <v>1325</v>
      </c>
      <c r="C693" s="15">
        <v>0</v>
      </c>
      <c r="D693" s="15">
        <v>-2937.042</v>
      </c>
      <c r="E693" s="4">
        <v>0</v>
      </c>
      <c r="F693" s="18"/>
      <c r="G693" s="4" t="e">
        <f t="shared" si="22"/>
        <v>#DIV/0!</v>
      </c>
    </row>
    <row r="694" spans="1:7" ht="33.75" hidden="1">
      <c r="A694" s="8" t="s">
        <v>659</v>
      </c>
      <c r="B694" s="14" t="s">
        <v>1326</v>
      </c>
      <c r="C694" s="15">
        <v>0</v>
      </c>
      <c r="D694" s="15">
        <v>0</v>
      </c>
      <c r="E694" s="4">
        <v>0</v>
      </c>
      <c r="F694" s="18"/>
      <c r="G694" s="4" t="e">
        <f t="shared" si="22"/>
        <v>#DIV/0!</v>
      </c>
    </row>
    <row r="695" spans="1:7" ht="22.5" hidden="1">
      <c r="A695" s="8" t="s">
        <v>660</v>
      </c>
      <c r="B695" s="14" t="s">
        <v>1327</v>
      </c>
      <c r="C695" s="15">
        <v>0</v>
      </c>
      <c r="D695" s="15">
        <v>-364.63072</v>
      </c>
      <c r="E695" s="4">
        <v>0</v>
      </c>
      <c r="F695" s="18"/>
      <c r="G695" s="4" t="e">
        <f t="shared" si="22"/>
        <v>#DIV/0!</v>
      </c>
    </row>
    <row r="696" spans="1:7" ht="21.75" hidden="1">
      <c r="A696" s="7" t="s">
        <v>661</v>
      </c>
      <c r="B696" s="2" t="s">
        <v>1328</v>
      </c>
      <c r="C696" s="3">
        <v>0</v>
      </c>
      <c r="D696" s="3">
        <v>0</v>
      </c>
      <c r="E696" s="4">
        <v>0</v>
      </c>
      <c r="F696" s="17"/>
      <c r="G696" s="4" t="e">
        <f t="shared" si="22"/>
        <v>#DIV/0!</v>
      </c>
    </row>
    <row r="697" spans="1:7" ht="22.5" hidden="1">
      <c r="A697" s="8" t="s">
        <v>662</v>
      </c>
      <c r="B697" s="14" t="s">
        <v>1329</v>
      </c>
      <c r="C697" s="15">
        <v>0</v>
      </c>
      <c r="D697" s="15">
        <v>0</v>
      </c>
      <c r="E697" s="4">
        <v>0</v>
      </c>
      <c r="F697" s="18"/>
      <c r="G697" s="4" t="e">
        <f t="shared" si="22"/>
        <v>#DIV/0!</v>
      </c>
    </row>
    <row r="698" spans="1:7" ht="33.75" hidden="1">
      <c r="A698" s="8" t="s">
        <v>663</v>
      </c>
      <c r="B698" s="14" t="s">
        <v>1330</v>
      </c>
      <c r="C698" s="15">
        <v>0</v>
      </c>
      <c r="D698" s="15">
        <v>-0.00041</v>
      </c>
      <c r="E698" s="4">
        <v>0</v>
      </c>
      <c r="F698" s="18"/>
      <c r="G698" s="4" t="e">
        <f t="shared" si="22"/>
        <v>#DIV/0!</v>
      </c>
    </row>
    <row r="699" spans="1:7" ht="101.25" hidden="1">
      <c r="A699" s="8" t="s">
        <v>664</v>
      </c>
      <c r="B699" s="14" t="s">
        <v>1331</v>
      </c>
      <c r="C699" s="15">
        <v>0</v>
      </c>
      <c r="D699" s="15">
        <v>-19.2182</v>
      </c>
      <c r="E699" s="4">
        <v>0</v>
      </c>
      <c r="F699" s="18"/>
      <c r="G699" s="4" t="e">
        <f t="shared" si="22"/>
        <v>#DIV/0!</v>
      </c>
    </row>
    <row r="700" spans="1:7" ht="45" hidden="1">
      <c r="A700" s="8" t="s">
        <v>665</v>
      </c>
      <c r="B700" s="14" t="s">
        <v>1332</v>
      </c>
      <c r="C700" s="15">
        <v>0</v>
      </c>
      <c r="D700" s="15">
        <v>-0.3024</v>
      </c>
      <c r="E700" s="4">
        <v>0</v>
      </c>
      <c r="F700" s="18"/>
      <c r="G700" s="4" t="e">
        <f t="shared" si="22"/>
        <v>#DIV/0!</v>
      </c>
    </row>
    <row r="701" spans="1:7" ht="63.75" hidden="1">
      <c r="A701" s="7" t="s">
        <v>666</v>
      </c>
      <c r="B701" s="2" t="s">
        <v>1333</v>
      </c>
      <c r="C701" s="3">
        <v>0</v>
      </c>
      <c r="D701" s="3">
        <v>0</v>
      </c>
      <c r="E701" s="4">
        <v>0</v>
      </c>
      <c r="F701" s="17"/>
      <c r="G701" s="4" t="e">
        <f t="shared" si="22"/>
        <v>#DIV/0!</v>
      </c>
    </row>
    <row r="702" spans="1:7" ht="33.75" hidden="1">
      <c r="A702" s="8" t="s">
        <v>667</v>
      </c>
      <c r="B702" s="14" t="s">
        <v>1334</v>
      </c>
      <c r="C702" s="15">
        <v>0</v>
      </c>
      <c r="D702" s="15">
        <v>-419.8455</v>
      </c>
      <c r="E702" s="4">
        <v>0</v>
      </c>
      <c r="F702" s="18"/>
      <c r="G702" s="4" t="e">
        <f t="shared" si="22"/>
        <v>#DIV/0!</v>
      </c>
    </row>
    <row r="703" spans="1:7" ht="56.25" hidden="1">
      <c r="A703" s="8" t="s">
        <v>668</v>
      </c>
      <c r="B703" s="14" t="s">
        <v>1335</v>
      </c>
      <c r="C703" s="15">
        <v>0</v>
      </c>
      <c r="D703" s="15">
        <v>0</v>
      </c>
      <c r="E703" s="4">
        <v>0</v>
      </c>
      <c r="F703" s="18"/>
      <c r="G703" s="4" t="e">
        <f t="shared" si="22"/>
        <v>#DIV/0!</v>
      </c>
    </row>
    <row r="704" spans="1:7" ht="33.75" hidden="1">
      <c r="A704" s="8" t="s">
        <v>669</v>
      </c>
      <c r="B704" s="14" t="s">
        <v>1336</v>
      </c>
      <c r="C704" s="15">
        <v>0</v>
      </c>
      <c r="D704" s="15">
        <v>0</v>
      </c>
      <c r="E704" s="4">
        <v>0</v>
      </c>
      <c r="F704" s="18"/>
      <c r="G704" s="4" t="e">
        <f t="shared" si="22"/>
        <v>#DIV/0!</v>
      </c>
    </row>
    <row r="705" spans="1:7" ht="32.25" hidden="1">
      <c r="A705" s="7" t="s">
        <v>670</v>
      </c>
      <c r="B705" s="2" t="s">
        <v>1337</v>
      </c>
      <c r="C705" s="3">
        <v>-251.73982</v>
      </c>
      <c r="D705" s="3">
        <v>0</v>
      </c>
      <c r="E705" s="4">
        <f aca="true" t="shared" si="23" ref="E705:E737">D705/C705*100</f>
        <v>0</v>
      </c>
      <c r="F705" s="17"/>
      <c r="G705" s="4" t="e">
        <f t="shared" si="22"/>
        <v>#DIV/0!</v>
      </c>
    </row>
    <row r="706" spans="1:7" ht="33.75" hidden="1">
      <c r="A706" s="8" t="s">
        <v>671</v>
      </c>
      <c r="B706" s="14" t="s">
        <v>1338</v>
      </c>
      <c r="C706" s="15">
        <v>-19.8</v>
      </c>
      <c r="D706" s="15">
        <v>0</v>
      </c>
      <c r="E706" s="4">
        <f t="shared" si="23"/>
        <v>0</v>
      </c>
      <c r="F706" s="18"/>
      <c r="G706" s="4" t="e">
        <f t="shared" si="22"/>
        <v>#DIV/0!</v>
      </c>
    </row>
    <row r="707" spans="1:7" ht="32.25" hidden="1">
      <c r="A707" s="7" t="s">
        <v>672</v>
      </c>
      <c r="B707" s="2" t="s">
        <v>1339</v>
      </c>
      <c r="C707" s="3">
        <v>-53.224</v>
      </c>
      <c r="D707" s="3">
        <v>0</v>
      </c>
      <c r="E707" s="4">
        <f t="shared" si="23"/>
        <v>0</v>
      </c>
      <c r="F707" s="17"/>
      <c r="G707" s="4" t="e">
        <f t="shared" si="22"/>
        <v>#DIV/0!</v>
      </c>
    </row>
    <row r="708" spans="1:7" ht="56.25" hidden="1">
      <c r="A708" s="8" t="s">
        <v>673</v>
      </c>
      <c r="B708" s="14" t="s">
        <v>1340</v>
      </c>
      <c r="C708" s="15">
        <v>0</v>
      </c>
      <c r="D708" s="15">
        <v>0</v>
      </c>
      <c r="E708" s="4">
        <v>0</v>
      </c>
      <c r="F708" s="18"/>
      <c r="G708" s="4" t="e">
        <f t="shared" si="22"/>
        <v>#DIV/0!</v>
      </c>
    </row>
    <row r="709" spans="1:7" ht="33.75" hidden="1">
      <c r="A709" s="8" t="s">
        <v>674</v>
      </c>
      <c r="B709" s="14" t="s">
        <v>1341</v>
      </c>
      <c r="C709" s="15">
        <v>0</v>
      </c>
      <c r="D709" s="15">
        <v>-241705.13832</v>
      </c>
      <c r="E709" s="4">
        <v>0</v>
      </c>
      <c r="F709" s="18"/>
      <c r="G709" s="4" t="e">
        <f t="shared" si="22"/>
        <v>#DIV/0!</v>
      </c>
    </row>
    <row r="710" spans="1:7" ht="12.75">
      <c r="A710" s="7" t="s">
        <v>1343</v>
      </c>
      <c r="B710" s="2" t="s">
        <v>1342</v>
      </c>
      <c r="C710" s="3">
        <v>84517012.35448</v>
      </c>
      <c r="D710" s="3">
        <v>30767253.99196</v>
      </c>
      <c r="E710" s="12">
        <f t="shared" si="23"/>
        <v>36.403622341637494</v>
      </c>
      <c r="F710" s="17">
        <v>29235120.084459998</v>
      </c>
      <c r="G710" s="12">
        <f t="shared" si="22"/>
        <v>105.24073067965406</v>
      </c>
    </row>
    <row r="711" spans="1:7" ht="12.75">
      <c r="A711" s="7" t="s">
        <v>1344</v>
      </c>
      <c r="B711" s="2" t="s">
        <v>1423</v>
      </c>
      <c r="C711" s="3">
        <v>7673922.76238</v>
      </c>
      <c r="D711" s="3">
        <v>2772278.27469</v>
      </c>
      <c r="E711" s="4">
        <f t="shared" si="23"/>
        <v>36.125960092803986</v>
      </c>
      <c r="F711" s="17">
        <v>2504401.7829899997</v>
      </c>
      <c r="G711" s="4">
        <f t="shared" si="22"/>
        <v>110.69622668053618</v>
      </c>
    </row>
    <row r="712" spans="1:7" ht="22.5">
      <c r="A712" s="8" t="s">
        <v>1345</v>
      </c>
      <c r="B712" s="14" t="s">
        <v>1424</v>
      </c>
      <c r="C712" s="15">
        <v>213348.44228</v>
      </c>
      <c r="D712" s="15">
        <v>97287.4498</v>
      </c>
      <c r="E712" s="4">
        <f t="shared" si="23"/>
        <v>45.60026253780624</v>
      </c>
      <c r="F712" s="18">
        <v>72539.25678</v>
      </c>
      <c r="G712" s="4">
        <f t="shared" si="22"/>
        <v>134.11696523863947</v>
      </c>
    </row>
    <row r="713" spans="1:7" ht="33.75">
      <c r="A713" s="8" t="s">
        <v>1346</v>
      </c>
      <c r="B713" s="14" t="s">
        <v>1425</v>
      </c>
      <c r="C713" s="15">
        <v>323698.35510000004</v>
      </c>
      <c r="D713" s="15">
        <v>142681.872</v>
      </c>
      <c r="E713" s="4">
        <f t="shared" si="23"/>
        <v>44.07865216241873</v>
      </c>
      <c r="F713" s="18">
        <v>148574.38893000002</v>
      </c>
      <c r="G713" s="4">
        <f t="shared" si="22"/>
        <v>96.03396186083172</v>
      </c>
    </row>
    <row r="714" spans="1:7" ht="33.75">
      <c r="A714" s="8" t="s">
        <v>1347</v>
      </c>
      <c r="B714" s="14" t="s">
        <v>1426</v>
      </c>
      <c r="C714" s="15">
        <v>2180778.59143</v>
      </c>
      <c r="D714" s="15">
        <v>972355.52764</v>
      </c>
      <c r="E714" s="4">
        <f t="shared" si="23"/>
        <v>44.587540040110085</v>
      </c>
      <c r="F714" s="18">
        <v>986864.7183200001</v>
      </c>
      <c r="G714" s="4">
        <f t="shared" si="22"/>
        <v>98.5297690341286</v>
      </c>
    </row>
    <row r="715" spans="1:7" ht="12.75">
      <c r="A715" s="8" t="s">
        <v>1348</v>
      </c>
      <c r="B715" s="14" t="s">
        <v>1427</v>
      </c>
      <c r="C715" s="15">
        <v>250390.9</v>
      </c>
      <c r="D715" s="15">
        <v>114549.02668000001</v>
      </c>
      <c r="E715" s="4">
        <f t="shared" si="23"/>
        <v>45.74807897571358</v>
      </c>
      <c r="F715" s="18">
        <v>104265.03206999999</v>
      </c>
      <c r="G715" s="4">
        <f t="shared" si="22"/>
        <v>109.86332081411119</v>
      </c>
    </row>
    <row r="716" spans="1:7" ht="22.5">
      <c r="A716" s="8" t="s">
        <v>1349</v>
      </c>
      <c r="B716" s="14" t="s">
        <v>1428</v>
      </c>
      <c r="C716" s="15">
        <v>694053.53155</v>
      </c>
      <c r="D716" s="15">
        <v>295767.74425</v>
      </c>
      <c r="E716" s="4">
        <f t="shared" si="23"/>
        <v>42.61454351935572</v>
      </c>
      <c r="F716" s="18">
        <v>270769.36843000003</v>
      </c>
      <c r="G716" s="4">
        <f t="shared" si="22"/>
        <v>109.23235001246555</v>
      </c>
    </row>
    <row r="717" spans="1:7" ht="12.75">
      <c r="A717" s="8" t="s">
        <v>1350</v>
      </c>
      <c r="B717" s="14" t="s">
        <v>1429</v>
      </c>
      <c r="C717" s="15">
        <v>153365.94</v>
      </c>
      <c r="D717" s="15">
        <v>58395.45589</v>
      </c>
      <c r="E717" s="4">
        <f t="shared" si="23"/>
        <v>38.075896049670476</v>
      </c>
      <c r="F717" s="18">
        <v>69534.04561</v>
      </c>
      <c r="G717" s="4">
        <f t="shared" si="22"/>
        <v>83.98109929850233</v>
      </c>
    </row>
    <row r="718" spans="1:7" ht="12.75">
      <c r="A718" s="8" t="s">
        <v>1351</v>
      </c>
      <c r="B718" s="14" t="s">
        <v>1430</v>
      </c>
      <c r="C718" s="15">
        <v>880.6</v>
      </c>
      <c r="D718" s="15">
        <v>172.77132</v>
      </c>
      <c r="E718" s="4">
        <f t="shared" si="23"/>
        <v>19.619727458550987</v>
      </c>
      <c r="F718" s="18">
        <v>233.058</v>
      </c>
      <c r="G718" s="4">
        <f t="shared" si="22"/>
        <v>74.13232757511005</v>
      </c>
    </row>
    <row r="719" spans="1:7" ht="12.75">
      <c r="A719" s="8" t="s">
        <v>1352</v>
      </c>
      <c r="B719" s="14" t="s">
        <v>1431</v>
      </c>
      <c r="C719" s="15">
        <v>2550</v>
      </c>
      <c r="D719" s="15">
        <v>0</v>
      </c>
      <c r="E719" s="4">
        <f t="shared" si="23"/>
        <v>0</v>
      </c>
      <c r="F719" s="18">
        <v>0</v>
      </c>
      <c r="G719" s="4" t="e">
        <f t="shared" si="22"/>
        <v>#DIV/0!</v>
      </c>
    </row>
    <row r="720" spans="1:7" ht="12.75">
      <c r="A720" s="8" t="s">
        <v>1353</v>
      </c>
      <c r="B720" s="14" t="s">
        <v>1432</v>
      </c>
      <c r="C720" s="15">
        <v>174453.05419</v>
      </c>
      <c r="D720" s="15">
        <v>0</v>
      </c>
      <c r="E720" s="4">
        <f t="shared" si="23"/>
        <v>0</v>
      </c>
      <c r="F720" s="18">
        <v>0</v>
      </c>
      <c r="G720" s="4" t="e">
        <f t="shared" si="22"/>
        <v>#DIV/0!</v>
      </c>
    </row>
    <row r="721" spans="1:7" ht="12.75">
      <c r="A721" s="8" t="s">
        <v>1354</v>
      </c>
      <c r="B721" s="14" t="s">
        <v>1433</v>
      </c>
      <c r="C721" s="15">
        <v>3680403.34783</v>
      </c>
      <c r="D721" s="15">
        <v>1091068.4271099998</v>
      </c>
      <c r="E721" s="4">
        <f t="shared" si="23"/>
        <v>29.645349272744898</v>
      </c>
      <c r="F721" s="18">
        <v>851621.9148500001</v>
      </c>
      <c r="G721" s="4">
        <f t="shared" si="22"/>
        <v>128.11652777889992</v>
      </c>
    </row>
    <row r="722" spans="1:7" ht="12.75">
      <c r="A722" s="7" t="s">
        <v>1355</v>
      </c>
      <c r="B722" s="2" t="s">
        <v>1434</v>
      </c>
      <c r="C722" s="3">
        <v>30314.5</v>
      </c>
      <c r="D722" s="3">
        <v>12282.55831</v>
      </c>
      <c r="E722" s="12">
        <f t="shared" si="23"/>
        <v>40.517106698114766</v>
      </c>
      <c r="F722" s="17">
        <v>12087.10159</v>
      </c>
      <c r="G722" s="12">
        <f t="shared" si="22"/>
        <v>101.6170685630847</v>
      </c>
    </row>
    <row r="723" spans="1:7" ht="12.75">
      <c r="A723" s="8" t="s">
        <v>1356</v>
      </c>
      <c r="B723" s="14" t="s">
        <v>1435</v>
      </c>
      <c r="C723" s="15">
        <v>30314.5</v>
      </c>
      <c r="D723" s="15">
        <v>12282.55831</v>
      </c>
      <c r="E723" s="4">
        <f t="shared" si="23"/>
        <v>40.517106698114766</v>
      </c>
      <c r="F723" s="18">
        <v>12087.10159</v>
      </c>
      <c r="G723" s="4">
        <f t="shared" si="22"/>
        <v>101.6170685630847</v>
      </c>
    </row>
    <row r="724" spans="1:7" ht="21.75">
      <c r="A724" s="7" t="s">
        <v>1357</v>
      </c>
      <c r="B724" s="2" t="s">
        <v>1436</v>
      </c>
      <c r="C724" s="3">
        <v>992051.95413</v>
      </c>
      <c r="D724" s="3">
        <v>403293.01079000003</v>
      </c>
      <c r="E724" s="12">
        <f t="shared" si="23"/>
        <v>40.65240828477335</v>
      </c>
      <c r="F724" s="17">
        <v>395353.34842</v>
      </c>
      <c r="G724" s="12">
        <f t="shared" si="22"/>
        <v>102.0082446251512</v>
      </c>
    </row>
    <row r="725" spans="1:7" ht="12.75">
      <c r="A725" s="8" t="s">
        <v>1358</v>
      </c>
      <c r="B725" s="14" t="s">
        <v>1437</v>
      </c>
      <c r="C725" s="15">
        <v>116431.208</v>
      </c>
      <c r="D725" s="15">
        <v>33416.60562</v>
      </c>
      <c r="E725" s="4">
        <f t="shared" si="23"/>
        <v>28.70072912066669</v>
      </c>
      <c r="F725" s="18">
        <v>26718.20735</v>
      </c>
      <c r="G725" s="4">
        <f t="shared" si="22"/>
        <v>125.07053778815742</v>
      </c>
    </row>
    <row r="726" spans="1:7" ht="22.5">
      <c r="A726" s="8" t="s">
        <v>1359</v>
      </c>
      <c r="B726" s="14" t="s">
        <v>1438</v>
      </c>
      <c r="C726" s="15">
        <v>318351.45327999996</v>
      </c>
      <c r="D726" s="15">
        <v>128889.86167</v>
      </c>
      <c r="E726" s="4">
        <f t="shared" si="23"/>
        <v>40.48665722805335</v>
      </c>
      <c r="F726" s="18">
        <v>107393.13226</v>
      </c>
      <c r="G726" s="4">
        <f t="shared" si="22"/>
        <v>120.01685671850615</v>
      </c>
    </row>
    <row r="727" spans="1:7" ht="12.75">
      <c r="A727" s="8" t="s">
        <v>1360</v>
      </c>
      <c r="B727" s="14" t="s">
        <v>1439</v>
      </c>
      <c r="C727" s="15">
        <v>438079.53127</v>
      </c>
      <c r="D727" s="15">
        <v>199990.82663999998</v>
      </c>
      <c r="E727" s="4">
        <f t="shared" si="23"/>
        <v>45.65171672372439</v>
      </c>
      <c r="F727" s="18">
        <v>189389.61916</v>
      </c>
      <c r="G727" s="4">
        <f t="shared" si="22"/>
        <v>105.59756523457808</v>
      </c>
    </row>
    <row r="728" spans="1:7" ht="12.75">
      <c r="A728" s="8" t="s">
        <v>1361</v>
      </c>
      <c r="B728" s="14" t="s">
        <v>1440</v>
      </c>
      <c r="C728" s="15">
        <v>4968.4</v>
      </c>
      <c r="D728" s="15">
        <v>2495.6725</v>
      </c>
      <c r="E728" s="4">
        <f t="shared" si="23"/>
        <v>50.23090934707351</v>
      </c>
      <c r="F728" s="18">
        <v>3304.7367000000004</v>
      </c>
      <c r="G728" s="4">
        <f t="shared" si="22"/>
        <v>75.51804354035224</v>
      </c>
    </row>
    <row r="729" spans="1:7" ht="22.5">
      <c r="A729" s="8" t="s">
        <v>1362</v>
      </c>
      <c r="B729" s="14" t="s">
        <v>1441</v>
      </c>
      <c r="C729" s="15">
        <v>114221.36158</v>
      </c>
      <c r="D729" s="15">
        <v>38500.04436</v>
      </c>
      <c r="E729" s="4">
        <f t="shared" si="23"/>
        <v>33.70651848956886</v>
      </c>
      <c r="F729" s="18">
        <v>68547.65295</v>
      </c>
      <c r="G729" s="4">
        <f t="shared" si="22"/>
        <v>56.16537212161398</v>
      </c>
    </row>
    <row r="730" spans="1:7" ht="12.75">
      <c r="A730" s="7" t="s">
        <v>1363</v>
      </c>
      <c r="B730" s="2" t="s">
        <v>1442</v>
      </c>
      <c r="C730" s="3">
        <v>18136748.883360002</v>
      </c>
      <c r="D730" s="3">
        <v>4054672.90169</v>
      </c>
      <c r="E730" s="12">
        <f t="shared" si="23"/>
        <v>22.356117558699054</v>
      </c>
      <c r="F730" s="17">
        <v>4159406.03561</v>
      </c>
      <c r="G730" s="12">
        <f t="shared" si="22"/>
        <v>97.48201707110712</v>
      </c>
    </row>
    <row r="731" spans="1:7" ht="12.75">
      <c r="A731" s="8" t="s">
        <v>1364</v>
      </c>
      <c r="B731" s="14" t="s">
        <v>1443</v>
      </c>
      <c r="C731" s="15">
        <v>299210.36759</v>
      </c>
      <c r="D731" s="15">
        <v>135928.07288</v>
      </c>
      <c r="E731" s="4">
        <f t="shared" si="23"/>
        <v>45.42893148216663</v>
      </c>
      <c r="F731" s="18">
        <v>136808.83828</v>
      </c>
      <c r="G731" s="4">
        <f t="shared" si="22"/>
        <v>99.35620723699343</v>
      </c>
    </row>
    <row r="732" spans="1:7" ht="12.75">
      <c r="A732" s="8" t="s">
        <v>1365</v>
      </c>
      <c r="B732" s="14" t="s">
        <v>1444</v>
      </c>
      <c r="C732" s="15">
        <v>2126994.7</v>
      </c>
      <c r="D732" s="15">
        <v>926709.38158</v>
      </c>
      <c r="E732" s="4">
        <f t="shared" si="23"/>
        <v>43.568955840839656</v>
      </c>
      <c r="F732" s="18">
        <v>1214802.15636</v>
      </c>
      <c r="G732" s="4">
        <f t="shared" si="22"/>
        <v>76.2847988644313</v>
      </c>
    </row>
    <row r="733" spans="1:7" ht="12.75">
      <c r="A733" s="8" t="s">
        <v>1366</v>
      </c>
      <c r="B733" s="14" t="s">
        <v>1445</v>
      </c>
      <c r="C733" s="15">
        <v>24434.16</v>
      </c>
      <c r="D733" s="15">
        <v>3504.71</v>
      </c>
      <c r="E733" s="4">
        <f t="shared" si="23"/>
        <v>14.343484695197217</v>
      </c>
      <c r="F733" s="18">
        <v>39.61285</v>
      </c>
      <c r="G733" s="4" t="s">
        <v>13</v>
      </c>
    </row>
    <row r="734" spans="1:7" ht="12.75">
      <c r="A734" s="8" t="s">
        <v>1367</v>
      </c>
      <c r="B734" s="14" t="s">
        <v>1446</v>
      </c>
      <c r="C734" s="15">
        <v>467234</v>
      </c>
      <c r="D734" s="15">
        <v>221071.53738999998</v>
      </c>
      <c r="E734" s="4">
        <f t="shared" si="23"/>
        <v>47.3149508361977</v>
      </c>
      <c r="F734" s="18">
        <v>168664.25452000002</v>
      </c>
      <c r="G734" s="4">
        <f t="shared" si="22"/>
        <v>131.07195595127453</v>
      </c>
    </row>
    <row r="735" spans="1:7" ht="12.75">
      <c r="A735" s="8" t="s">
        <v>1368</v>
      </c>
      <c r="B735" s="14" t="s">
        <v>1447</v>
      </c>
      <c r="C735" s="15">
        <v>781641.8689199999</v>
      </c>
      <c r="D735" s="15">
        <v>299236.29456999997</v>
      </c>
      <c r="E735" s="4">
        <f t="shared" si="23"/>
        <v>38.283043228410584</v>
      </c>
      <c r="F735" s="18">
        <v>343771.99633</v>
      </c>
      <c r="G735" s="4">
        <f t="shared" si="22"/>
        <v>87.04498847042547</v>
      </c>
    </row>
    <row r="736" spans="1:7" ht="12.75">
      <c r="A736" s="8" t="s">
        <v>1369</v>
      </c>
      <c r="B736" s="14" t="s">
        <v>1448</v>
      </c>
      <c r="C736" s="15">
        <v>12807328.89872</v>
      </c>
      <c r="D736" s="15">
        <v>1886123.89248</v>
      </c>
      <c r="E736" s="4">
        <f t="shared" si="23"/>
        <v>14.72691071959981</v>
      </c>
      <c r="F736" s="18">
        <v>2073514.4324</v>
      </c>
      <c r="G736" s="4">
        <f aca="true" t="shared" si="24" ref="G736:G799">D736/F736*100</f>
        <v>90.96266044779327</v>
      </c>
    </row>
    <row r="737" spans="1:7" ht="12.75">
      <c r="A737" s="8" t="s">
        <v>1370</v>
      </c>
      <c r="B737" s="14" t="s">
        <v>1449</v>
      </c>
      <c r="C737" s="15">
        <v>173224.5</v>
      </c>
      <c r="D737" s="15">
        <v>52939.391619999995</v>
      </c>
      <c r="E737" s="4">
        <f t="shared" si="23"/>
        <v>30.56114557698247</v>
      </c>
      <c r="F737" s="18">
        <v>8533.56198</v>
      </c>
      <c r="G737" s="4" t="s">
        <v>13</v>
      </c>
    </row>
    <row r="738" spans="1:7" ht="30.75" customHeight="1">
      <c r="A738" s="8" t="s">
        <v>1371</v>
      </c>
      <c r="B738" s="14" t="s">
        <v>1450</v>
      </c>
      <c r="C738" s="15">
        <v>1456680.38813</v>
      </c>
      <c r="D738" s="15">
        <v>529159.62117</v>
      </c>
      <c r="E738" s="4">
        <f aca="true" t="shared" si="25" ref="E738:E801">D738/C738*100</f>
        <v>36.32640526239965</v>
      </c>
      <c r="F738" s="18">
        <v>213271.18289</v>
      </c>
      <c r="G738" s="4" t="s">
        <v>13</v>
      </c>
    </row>
    <row r="739" spans="1:7" ht="12.75">
      <c r="A739" s="7" t="s">
        <v>1372</v>
      </c>
      <c r="B739" s="2" t="s">
        <v>1451</v>
      </c>
      <c r="C739" s="3">
        <v>5671555.43053</v>
      </c>
      <c r="D739" s="3">
        <v>1075581.42532</v>
      </c>
      <c r="E739" s="12">
        <f t="shared" si="25"/>
        <v>18.9644875818394</v>
      </c>
      <c r="F739" s="17">
        <v>950037.2504700001</v>
      </c>
      <c r="G739" s="12">
        <f t="shared" si="24"/>
        <v>113.21465813976145</v>
      </c>
    </row>
    <row r="740" spans="1:7" ht="12.75">
      <c r="A740" s="8" t="s">
        <v>1373</v>
      </c>
      <c r="B740" s="14" t="s">
        <v>1452</v>
      </c>
      <c r="C740" s="15">
        <v>178307.88757</v>
      </c>
      <c r="D740" s="15">
        <v>32614.398579999997</v>
      </c>
      <c r="E740" s="4">
        <f t="shared" si="25"/>
        <v>18.291057689299503</v>
      </c>
      <c r="F740" s="18">
        <v>152218.46604</v>
      </c>
      <c r="G740" s="4">
        <f t="shared" si="24"/>
        <v>21.426046016933043</v>
      </c>
    </row>
    <row r="741" spans="1:7" ht="12.75">
      <c r="A741" s="8" t="s">
        <v>1374</v>
      </c>
      <c r="B741" s="14" t="s">
        <v>1453</v>
      </c>
      <c r="C741" s="15">
        <v>3371462.4229099997</v>
      </c>
      <c r="D741" s="15">
        <v>511947.70668</v>
      </c>
      <c r="E741" s="4">
        <f t="shared" si="25"/>
        <v>15.184737139621571</v>
      </c>
      <c r="F741" s="18">
        <v>278882.2963</v>
      </c>
      <c r="G741" s="4">
        <f t="shared" si="24"/>
        <v>183.57124617522737</v>
      </c>
    </row>
    <row r="742" spans="1:7" ht="12.75">
      <c r="A742" s="8" t="s">
        <v>1375</v>
      </c>
      <c r="B742" s="14" t="s">
        <v>1454</v>
      </c>
      <c r="C742" s="15">
        <v>1799020.02902</v>
      </c>
      <c r="D742" s="15">
        <v>384483.77899</v>
      </c>
      <c r="E742" s="4">
        <f t="shared" si="25"/>
        <v>21.371845381812903</v>
      </c>
      <c r="F742" s="18">
        <v>394436.99563</v>
      </c>
      <c r="G742" s="4">
        <f t="shared" si="24"/>
        <v>97.47660164987755</v>
      </c>
    </row>
    <row r="743" spans="1:7" ht="12.75">
      <c r="A743" s="8" t="s">
        <v>1376</v>
      </c>
      <c r="B743" s="14" t="s">
        <v>1455</v>
      </c>
      <c r="C743" s="15">
        <v>322765.09102999995</v>
      </c>
      <c r="D743" s="15">
        <v>146535.54107</v>
      </c>
      <c r="E743" s="4">
        <f t="shared" si="25"/>
        <v>45.400058786524724</v>
      </c>
      <c r="F743" s="18">
        <v>124499.4925</v>
      </c>
      <c r="G743" s="4">
        <f t="shared" si="24"/>
        <v>117.69970955504097</v>
      </c>
    </row>
    <row r="744" spans="1:7" ht="12.75">
      <c r="A744" s="7" t="s">
        <v>1377</v>
      </c>
      <c r="B744" s="2" t="s">
        <v>1456</v>
      </c>
      <c r="C744" s="3">
        <v>142214.7</v>
      </c>
      <c r="D744" s="3">
        <v>39349.937079999996</v>
      </c>
      <c r="E744" s="12">
        <f t="shared" si="25"/>
        <v>27.669387960597597</v>
      </c>
      <c r="F744" s="17">
        <v>38130.84163</v>
      </c>
      <c r="G744" s="12">
        <f t="shared" si="24"/>
        <v>103.19713753456953</v>
      </c>
    </row>
    <row r="745" spans="1:7" ht="12.75">
      <c r="A745" s="8" t="s">
        <v>1378</v>
      </c>
      <c r="B745" s="14" t="s">
        <v>1457</v>
      </c>
      <c r="C745" s="15">
        <v>1706.2</v>
      </c>
      <c r="D745" s="15">
        <v>342.57184</v>
      </c>
      <c r="E745" s="4">
        <f t="shared" si="25"/>
        <v>20.078058844215217</v>
      </c>
      <c r="F745" s="18">
        <v>0</v>
      </c>
      <c r="G745" s="4" t="e">
        <f t="shared" si="24"/>
        <v>#DIV/0!</v>
      </c>
    </row>
    <row r="746" spans="1:7" ht="12.75">
      <c r="A746" s="8" t="s">
        <v>1379</v>
      </c>
      <c r="B746" s="14" t="s">
        <v>1458</v>
      </c>
      <c r="C746" s="15">
        <v>31332.9</v>
      </c>
      <c r="D746" s="15">
        <v>11872.70278</v>
      </c>
      <c r="E746" s="4">
        <f t="shared" si="25"/>
        <v>37.892128657098446</v>
      </c>
      <c r="F746" s="18">
        <v>10832.772439999999</v>
      </c>
      <c r="G746" s="4">
        <f t="shared" si="24"/>
        <v>109.59985401484167</v>
      </c>
    </row>
    <row r="747" spans="1:7" ht="12.75">
      <c r="A747" s="8" t="s">
        <v>1380</v>
      </c>
      <c r="B747" s="14" t="s">
        <v>1459</v>
      </c>
      <c r="C747" s="15">
        <v>109175.6</v>
      </c>
      <c r="D747" s="15">
        <v>27134.66246</v>
      </c>
      <c r="E747" s="4">
        <f t="shared" si="25"/>
        <v>24.854145486720476</v>
      </c>
      <c r="F747" s="18">
        <v>27298.069190000002</v>
      </c>
      <c r="G747" s="4">
        <f t="shared" si="24"/>
        <v>99.40139821295543</v>
      </c>
    </row>
    <row r="748" spans="1:7" ht="12.75">
      <c r="A748" s="7" t="s">
        <v>1381</v>
      </c>
      <c r="B748" s="2" t="s">
        <v>1460</v>
      </c>
      <c r="C748" s="3">
        <v>21449722.924009997</v>
      </c>
      <c r="D748" s="3">
        <v>9851515.315440001</v>
      </c>
      <c r="E748" s="12">
        <f t="shared" si="25"/>
        <v>45.92840359915601</v>
      </c>
      <c r="F748" s="17">
        <v>9364530.79061</v>
      </c>
      <c r="G748" s="12">
        <f t="shared" si="24"/>
        <v>105.20030886457556</v>
      </c>
    </row>
    <row r="749" spans="1:7" ht="12.75">
      <c r="A749" s="8" t="s">
        <v>1382</v>
      </c>
      <c r="B749" s="14" t="s">
        <v>1461</v>
      </c>
      <c r="C749" s="15">
        <v>5585484.4398</v>
      </c>
      <c r="D749" s="15">
        <v>2481188.40031</v>
      </c>
      <c r="E749" s="4">
        <f t="shared" si="25"/>
        <v>44.42208061005438</v>
      </c>
      <c r="F749" s="18">
        <v>2353383.1223000004</v>
      </c>
      <c r="G749" s="4">
        <f t="shared" si="24"/>
        <v>105.43070428265386</v>
      </c>
    </row>
    <row r="750" spans="1:7" ht="12.75">
      <c r="A750" s="8" t="s">
        <v>1383</v>
      </c>
      <c r="B750" s="14" t="s">
        <v>1462</v>
      </c>
      <c r="C750" s="15">
        <v>11671466.571940001</v>
      </c>
      <c r="D750" s="15">
        <v>5304367.46135</v>
      </c>
      <c r="E750" s="4">
        <f t="shared" si="25"/>
        <v>45.44730885921838</v>
      </c>
      <c r="F750" s="18">
        <v>4950779.86269</v>
      </c>
      <c r="G750" s="4">
        <f t="shared" si="24"/>
        <v>107.1420585941359</v>
      </c>
    </row>
    <row r="751" spans="1:7" ht="12.75">
      <c r="A751" s="8" t="s">
        <v>1384</v>
      </c>
      <c r="B751" s="14" t="s">
        <v>1463</v>
      </c>
      <c r="C751" s="15">
        <v>1220956.92698</v>
      </c>
      <c r="D751" s="15">
        <v>619372.43659</v>
      </c>
      <c r="E751" s="4">
        <f t="shared" si="25"/>
        <v>50.728442822467045</v>
      </c>
      <c r="F751" s="18">
        <v>609161.26536</v>
      </c>
      <c r="G751" s="4">
        <f t="shared" si="24"/>
        <v>101.67626732208022</v>
      </c>
    </row>
    <row r="752" spans="1:7" ht="12.75">
      <c r="A752" s="8" t="s">
        <v>1385</v>
      </c>
      <c r="B752" s="14" t="s">
        <v>1464</v>
      </c>
      <c r="C752" s="15">
        <v>1730911.74</v>
      </c>
      <c r="D752" s="15">
        <v>947839.3151900001</v>
      </c>
      <c r="E752" s="4">
        <f t="shared" si="25"/>
        <v>54.7595404945373</v>
      </c>
      <c r="F752" s="18">
        <v>939532.51363</v>
      </c>
      <c r="G752" s="4">
        <f t="shared" si="24"/>
        <v>100.88414200035567</v>
      </c>
    </row>
    <row r="753" spans="1:7" ht="22.5">
      <c r="A753" s="8" t="s">
        <v>1386</v>
      </c>
      <c r="B753" s="14" t="s">
        <v>1465</v>
      </c>
      <c r="C753" s="15">
        <v>117432.8535</v>
      </c>
      <c r="D753" s="15">
        <v>39098.3557</v>
      </c>
      <c r="E753" s="4">
        <f t="shared" si="25"/>
        <v>33.294222642729196</v>
      </c>
      <c r="F753" s="18">
        <v>34084.94253</v>
      </c>
      <c r="G753" s="4">
        <f t="shared" si="24"/>
        <v>114.7085862491551</v>
      </c>
    </row>
    <row r="754" spans="1:7" ht="12.75">
      <c r="A754" s="8" t="s">
        <v>1387</v>
      </c>
      <c r="B754" s="14" t="s">
        <v>1466</v>
      </c>
      <c r="C754" s="15">
        <v>388474.33431999997</v>
      </c>
      <c r="D754" s="15">
        <v>142936.43646</v>
      </c>
      <c r="E754" s="4">
        <f t="shared" si="25"/>
        <v>36.79430629830444</v>
      </c>
      <c r="F754" s="18">
        <v>138611.01153</v>
      </c>
      <c r="G754" s="4">
        <f t="shared" si="24"/>
        <v>103.12054928555503</v>
      </c>
    </row>
    <row r="755" spans="1:7" ht="12.75">
      <c r="A755" s="8" t="s">
        <v>1388</v>
      </c>
      <c r="B755" s="14" t="s">
        <v>1467</v>
      </c>
      <c r="C755" s="15">
        <v>734996.05747</v>
      </c>
      <c r="D755" s="15">
        <v>316712.90984</v>
      </c>
      <c r="E755" s="4">
        <f t="shared" si="25"/>
        <v>43.09042295140843</v>
      </c>
      <c r="F755" s="18">
        <v>338978.07257</v>
      </c>
      <c r="G755" s="4">
        <f t="shared" si="24"/>
        <v>93.4316805328456</v>
      </c>
    </row>
    <row r="756" spans="1:7" ht="12.75">
      <c r="A756" s="7" t="s">
        <v>1389</v>
      </c>
      <c r="B756" s="2" t="s">
        <v>1468</v>
      </c>
      <c r="C756" s="3">
        <v>3484935.27655</v>
      </c>
      <c r="D756" s="3">
        <v>1430632.31421</v>
      </c>
      <c r="E756" s="12">
        <f t="shared" si="25"/>
        <v>41.05190486138069</v>
      </c>
      <c r="F756" s="17">
        <v>1392942.3483900002</v>
      </c>
      <c r="G756" s="12">
        <f t="shared" si="24"/>
        <v>102.70578074272514</v>
      </c>
    </row>
    <row r="757" spans="1:7" ht="12.75">
      <c r="A757" s="8" t="s">
        <v>1390</v>
      </c>
      <c r="B757" s="14" t="s">
        <v>1469</v>
      </c>
      <c r="C757" s="15">
        <v>3242818.7410500003</v>
      </c>
      <c r="D757" s="15">
        <v>1325898.51492</v>
      </c>
      <c r="E757" s="4">
        <f t="shared" si="25"/>
        <v>40.887222530688966</v>
      </c>
      <c r="F757" s="18">
        <v>1289486.77632</v>
      </c>
      <c r="G757" s="4">
        <f t="shared" si="24"/>
        <v>102.82373881366303</v>
      </c>
    </row>
    <row r="758" spans="1:7" ht="12.75">
      <c r="A758" s="8" t="s">
        <v>1391</v>
      </c>
      <c r="B758" s="14" t="s">
        <v>1470</v>
      </c>
      <c r="C758" s="15">
        <v>12594.4</v>
      </c>
      <c r="D758" s="15">
        <v>6600</v>
      </c>
      <c r="E758" s="4">
        <f t="shared" si="25"/>
        <v>52.40424315568825</v>
      </c>
      <c r="F758" s="18">
        <v>5698</v>
      </c>
      <c r="G758" s="4">
        <f t="shared" si="24"/>
        <v>115.83011583011582</v>
      </c>
    </row>
    <row r="759" spans="1:7" ht="12.75">
      <c r="A759" s="8" t="s">
        <v>1392</v>
      </c>
      <c r="B759" s="14" t="s">
        <v>1471</v>
      </c>
      <c r="C759" s="15">
        <v>229522.1355</v>
      </c>
      <c r="D759" s="15">
        <v>98133.79929000001</v>
      </c>
      <c r="E759" s="4">
        <f t="shared" si="25"/>
        <v>42.7557015693591</v>
      </c>
      <c r="F759" s="18">
        <v>97757.57207</v>
      </c>
      <c r="G759" s="4">
        <f t="shared" si="24"/>
        <v>100.38485736913618</v>
      </c>
    </row>
    <row r="760" spans="1:7" ht="12.75">
      <c r="A760" s="7" t="s">
        <v>1393</v>
      </c>
      <c r="B760" s="2" t="s">
        <v>1472</v>
      </c>
      <c r="C760" s="3">
        <v>8045911.46</v>
      </c>
      <c r="D760" s="3">
        <v>2422119.04626</v>
      </c>
      <c r="E760" s="12">
        <f t="shared" si="25"/>
        <v>30.10372483343236</v>
      </c>
      <c r="F760" s="17">
        <v>1968348.94569</v>
      </c>
      <c r="G760" s="12">
        <f t="shared" si="24"/>
        <v>123.05333622697331</v>
      </c>
    </row>
    <row r="761" spans="1:7" ht="12.75">
      <c r="A761" s="8" t="s">
        <v>1394</v>
      </c>
      <c r="B761" s="14" t="s">
        <v>1473</v>
      </c>
      <c r="C761" s="15">
        <v>3679759.2</v>
      </c>
      <c r="D761" s="15">
        <v>670441.65411</v>
      </c>
      <c r="E761" s="4">
        <f t="shared" si="25"/>
        <v>18.219715412628087</v>
      </c>
      <c r="F761" s="18">
        <v>626824.67822</v>
      </c>
      <c r="G761" s="4">
        <f t="shared" si="24"/>
        <v>106.95840119343411</v>
      </c>
    </row>
    <row r="762" spans="1:7" ht="12.75">
      <c r="A762" s="8" t="s">
        <v>1395</v>
      </c>
      <c r="B762" s="14" t="s">
        <v>1474</v>
      </c>
      <c r="C762" s="15">
        <v>2214561.27</v>
      </c>
      <c r="D762" s="15">
        <v>1062538.2389</v>
      </c>
      <c r="E762" s="4">
        <f t="shared" si="25"/>
        <v>47.97962708432989</v>
      </c>
      <c r="F762" s="18">
        <v>703634.2819500001</v>
      </c>
      <c r="G762" s="4">
        <f t="shared" si="24"/>
        <v>151.00717320869586</v>
      </c>
    </row>
    <row r="763" spans="1:7" ht="12.75">
      <c r="A763" s="8" t="s">
        <v>1396</v>
      </c>
      <c r="B763" s="14" t="s">
        <v>1475</v>
      </c>
      <c r="C763" s="15">
        <v>48174.6</v>
      </c>
      <c r="D763" s="15">
        <v>20847.02218</v>
      </c>
      <c r="E763" s="4">
        <f t="shared" si="25"/>
        <v>43.2738874427603</v>
      </c>
      <c r="F763" s="18">
        <v>21182.414</v>
      </c>
      <c r="G763" s="4">
        <f t="shared" si="24"/>
        <v>98.41664967930473</v>
      </c>
    </row>
    <row r="764" spans="1:7" ht="12.75">
      <c r="A764" s="8" t="s">
        <v>1397</v>
      </c>
      <c r="B764" s="14" t="s">
        <v>1476</v>
      </c>
      <c r="C764" s="15">
        <v>374845.412</v>
      </c>
      <c r="D764" s="15">
        <v>114652.93339</v>
      </c>
      <c r="E764" s="4">
        <f t="shared" si="25"/>
        <v>30.586724478836626</v>
      </c>
      <c r="F764" s="18">
        <v>79147.976</v>
      </c>
      <c r="G764" s="4">
        <f t="shared" si="24"/>
        <v>144.85895809894117</v>
      </c>
    </row>
    <row r="765" spans="1:7" ht="12.75">
      <c r="A765" s="8" t="s">
        <v>1398</v>
      </c>
      <c r="B765" s="14" t="s">
        <v>1477</v>
      </c>
      <c r="C765" s="15">
        <v>391322.7</v>
      </c>
      <c r="D765" s="15">
        <v>199155.589</v>
      </c>
      <c r="E765" s="4">
        <f t="shared" si="25"/>
        <v>50.89293031045733</v>
      </c>
      <c r="F765" s="18">
        <v>196487.052</v>
      </c>
      <c r="G765" s="4">
        <f t="shared" si="24"/>
        <v>101.35812358770593</v>
      </c>
    </row>
    <row r="766" spans="1:7" ht="22.5">
      <c r="A766" s="8" t="s">
        <v>1399</v>
      </c>
      <c r="B766" s="14" t="s">
        <v>1478</v>
      </c>
      <c r="C766" s="15">
        <v>119566.55579000001</v>
      </c>
      <c r="D766" s="15">
        <v>49808.09899</v>
      </c>
      <c r="E766" s="4">
        <f t="shared" si="25"/>
        <v>41.657216485753885</v>
      </c>
      <c r="F766" s="18">
        <v>51601.19363</v>
      </c>
      <c r="G766" s="4">
        <f t="shared" si="24"/>
        <v>96.52509077046324</v>
      </c>
    </row>
    <row r="767" spans="1:7" ht="12.75">
      <c r="A767" s="8" t="s">
        <v>1400</v>
      </c>
      <c r="B767" s="14" t="s">
        <v>1479</v>
      </c>
      <c r="C767" s="15">
        <v>1217681.72221</v>
      </c>
      <c r="D767" s="15">
        <v>304675.50969</v>
      </c>
      <c r="E767" s="4">
        <f t="shared" si="25"/>
        <v>25.020947931864907</v>
      </c>
      <c r="F767" s="18">
        <v>289471.34989</v>
      </c>
      <c r="G767" s="4">
        <f t="shared" si="24"/>
        <v>105.2523884680738</v>
      </c>
    </row>
    <row r="768" spans="1:7" ht="12.75">
      <c r="A768" s="7" t="s">
        <v>1401</v>
      </c>
      <c r="B768" s="2" t="s">
        <v>1480</v>
      </c>
      <c r="C768" s="3">
        <v>16505402.08999</v>
      </c>
      <c r="D768" s="3">
        <v>8008433.98159</v>
      </c>
      <c r="E768" s="12">
        <f t="shared" si="25"/>
        <v>48.520078080659786</v>
      </c>
      <c r="F768" s="17">
        <v>7733192.47656</v>
      </c>
      <c r="G768" s="12">
        <f t="shared" si="24"/>
        <v>103.55922222114968</v>
      </c>
    </row>
    <row r="769" spans="1:7" ht="12.75">
      <c r="A769" s="8" t="s">
        <v>1402</v>
      </c>
      <c r="B769" s="14" t="s">
        <v>1481</v>
      </c>
      <c r="C769" s="15">
        <v>226269.29494</v>
      </c>
      <c r="D769" s="15">
        <v>103967.99304999999</v>
      </c>
      <c r="E769" s="4">
        <f t="shared" si="25"/>
        <v>45.94878552901721</v>
      </c>
      <c r="F769" s="18">
        <v>105030.74956</v>
      </c>
      <c r="G769" s="4">
        <f t="shared" si="24"/>
        <v>98.9881472669174</v>
      </c>
    </row>
    <row r="770" spans="1:7" ht="12.75">
      <c r="A770" s="8" t="s">
        <v>1403</v>
      </c>
      <c r="B770" s="14" t="s">
        <v>1482</v>
      </c>
      <c r="C770" s="15">
        <v>1962032</v>
      </c>
      <c r="D770" s="15">
        <v>948118.10663</v>
      </c>
      <c r="E770" s="4">
        <f t="shared" si="25"/>
        <v>48.323274372181494</v>
      </c>
      <c r="F770" s="18">
        <v>903600.0812</v>
      </c>
      <c r="G770" s="4">
        <f t="shared" si="24"/>
        <v>104.92673986603445</v>
      </c>
    </row>
    <row r="771" spans="1:7" ht="12.75">
      <c r="A771" s="8" t="s">
        <v>1404</v>
      </c>
      <c r="B771" s="14" t="s">
        <v>1483</v>
      </c>
      <c r="C771" s="15">
        <v>10088551.00721</v>
      </c>
      <c r="D771" s="15">
        <v>5082713.192050001</v>
      </c>
      <c r="E771" s="4">
        <f t="shared" si="25"/>
        <v>50.38100306394377</v>
      </c>
      <c r="F771" s="18">
        <v>5339132.547069999</v>
      </c>
      <c r="G771" s="4">
        <f t="shared" si="24"/>
        <v>95.19735925715655</v>
      </c>
    </row>
    <row r="772" spans="1:7" ht="12.75">
      <c r="A772" s="8" t="s">
        <v>1405</v>
      </c>
      <c r="B772" s="14" t="s">
        <v>1484</v>
      </c>
      <c r="C772" s="15">
        <v>3838068.45344</v>
      </c>
      <c r="D772" s="15">
        <v>1698050.14898</v>
      </c>
      <c r="E772" s="4">
        <f t="shared" si="25"/>
        <v>44.242310151036115</v>
      </c>
      <c r="F772" s="18">
        <v>1212907.0558399998</v>
      </c>
      <c r="G772" s="4">
        <f t="shared" si="24"/>
        <v>139.99837339589175</v>
      </c>
    </row>
    <row r="773" spans="1:7" ht="12" customHeight="1">
      <c r="A773" s="8" t="s">
        <v>1406</v>
      </c>
      <c r="B773" s="14" t="s">
        <v>1485</v>
      </c>
      <c r="C773" s="15">
        <v>390481.3344</v>
      </c>
      <c r="D773" s="15">
        <v>175584.54088</v>
      </c>
      <c r="E773" s="4">
        <f t="shared" si="25"/>
        <v>44.96618030405911</v>
      </c>
      <c r="F773" s="18">
        <v>172522.04288999998</v>
      </c>
      <c r="G773" s="4">
        <f t="shared" si="24"/>
        <v>101.77513431831586</v>
      </c>
    </row>
    <row r="774" spans="1:7" ht="12.75">
      <c r="A774" s="7" t="s">
        <v>1407</v>
      </c>
      <c r="B774" s="2" t="s">
        <v>1486</v>
      </c>
      <c r="C774" s="3">
        <v>1299811.1553399998</v>
      </c>
      <c r="D774" s="3">
        <v>480983.37924000004</v>
      </c>
      <c r="E774" s="12">
        <f t="shared" si="25"/>
        <v>37.004096884688316</v>
      </c>
      <c r="F774" s="17">
        <v>454712.03634</v>
      </c>
      <c r="G774" s="12">
        <f t="shared" si="24"/>
        <v>105.7775780714888</v>
      </c>
    </row>
    <row r="775" spans="1:7" ht="12.75">
      <c r="A775" s="8" t="s">
        <v>1408</v>
      </c>
      <c r="B775" s="14" t="s">
        <v>1487</v>
      </c>
      <c r="C775" s="15">
        <v>57503.931090000005</v>
      </c>
      <c r="D775" s="15">
        <v>25730.37091</v>
      </c>
      <c r="E775" s="4">
        <f t="shared" si="25"/>
        <v>44.74541204796786</v>
      </c>
      <c r="F775" s="18">
        <v>22924.95969</v>
      </c>
      <c r="G775" s="4">
        <f t="shared" si="24"/>
        <v>112.23736598858116</v>
      </c>
    </row>
    <row r="776" spans="1:7" ht="12.75">
      <c r="A776" s="8" t="s">
        <v>1409</v>
      </c>
      <c r="B776" s="14" t="s">
        <v>1488</v>
      </c>
      <c r="C776" s="15">
        <v>682123.38087</v>
      </c>
      <c r="D776" s="15">
        <v>180385.42078000001</v>
      </c>
      <c r="E776" s="4">
        <f t="shared" si="25"/>
        <v>26.444691068928204</v>
      </c>
      <c r="F776" s="18">
        <v>166732.46464</v>
      </c>
      <c r="G776" s="4">
        <f t="shared" si="24"/>
        <v>108.18854094760655</v>
      </c>
    </row>
    <row r="777" spans="1:7" ht="12.75">
      <c r="A777" s="8" t="s">
        <v>1410</v>
      </c>
      <c r="B777" s="14" t="s">
        <v>1489</v>
      </c>
      <c r="C777" s="15">
        <v>532979.04338</v>
      </c>
      <c r="D777" s="15">
        <v>262351.83573</v>
      </c>
      <c r="E777" s="4">
        <f t="shared" si="25"/>
        <v>49.223668170185455</v>
      </c>
      <c r="F777" s="18">
        <v>252257.06755</v>
      </c>
      <c r="G777" s="4">
        <f t="shared" si="24"/>
        <v>104.00177813769244</v>
      </c>
    </row>
    <row r="778" spans="1:7" ht="12.75">
      <c r="A778" s="8" t="s">
        <v>1411</v>
      </c>
      <c r="B778" s="14" t="s">
        <v>1490</v>
      </c>
      <c r="C778" s="15">
        <v>27204.8</v>
      </c>
      <c r="D778" s="15">
        <v>12515.75182</v>
      </c>
      <c r="E778" s="4">
        <f t="shared" si="25"/>
        <v>46.00567480738693</v>
      </c>
      <c r="F778" s="18">
        <v>12797.544460000001</v>
      </c>
      <c r="G778" s="4">
        <f t="shared" si="24"/>
        <v>97.79807258430887</v>
      </c>
    </row>
    <row r="779" spans="1:7" ht="12.75">
      <c r="A779" s="7" t="s">
        <v>1412</v>
      </c>
      <c r="B779" s="2" t="s">
        <v>1491</v>
      </c>
      <c r="C779" s="3">
        <v>250272.52201</v>
      </c>
      <c r="D779" s="3">
        <v>111009.98814</v>
      </c>
      <c r="E779" s="12">
        <f t="shared" si="25"/>
        <v>44.3556436992969</v>
      </c>
      <c r="F779" s="17">
        <v>115424.45452</v>
      </c>
      <c r="G779" s="12">
        <f t="shared" si="24"/>
        <v>96.17544964941975</v>
      </c>
    </row>
    <row r="780" spans="1:7" ht="12.75">
      <c r="A780" s="8" t="s">
        <v>1413</v>
      </c>
      <c r="B780" s="14" t="s">
        <v>1492</v>
      </c>
      <c r="C780" s="15">
        <v>29042.04981</v>
      </c>
      <c r="D780" s="15">
        <v>15752.10741</v>
      </c>
      <c r="E780" s="4">
        <f t="shared" si="25"/>
        <v>54.23896561383936</v>
      </c>
      <c r="F780" s="18">
        <v>14503.666630000002</v>
      </c>
      <c r="G780" s="4">
        <f t="shared" si="24"/>
        <v>108.60775976067782</v>
      </c>
    </row>
    <row r="781" spans="1:7" ht="12.75">
      <c r="A781" s="8" t="s">
        <v>1414</v>
      </c>
      <c r="B781" s="14" t="s">
        <v>1493</v>
      </c>
      <c r="C781" s="15">
        <v>40365.9642</v>
      </c>
      <c r="D781" s="15">
        <v>22594.15094</v>
      </c>
      <c r="E781" s="4">
        <f t="shared" si="25"/>
        <v>55.97327200721245</v>
      </c>
      <c r="F781" s="18">
        <v>22779.135449999998</v>
      </c>
      <c r="G781" s="4">
        <f t="shared" si="24"/>
        <v>99.18792128697757</v>
      </c>
    </row>
    <row r="782" spans="1:7" ht="12.75">
      <c r="A782" s="8" t="s">
        <v>1415</v>
      </c>
      <c r="B782" s="14" t="s">
        <v>1494</v>
      </c>
      <c r="C782" s="15">
        <v>180864.508</v>
      </c>
      <c r="D782" s="15">
        <v>72663.72979000001</v>
      </c>
      <c r="E782" s="4">
        <f t="shared" si="25"/>
        <v>40.17578163538864</v>
      </c>
      <c r="F782" s="18">
        <v>78141.65243999999</v>
      </c>
      <c r="G782" s="4">
        <f t="shared" si="24"/>
        <v>92.98975325073125</v>
      </c>
    </row>
    <row r="783" spans="1:7" ht="21.75">
      <c r="A783" s="7" t="s">
        <v>1416</v>
      </c>
      <c r="B783" s="2" t="s">
        <v>1495</v>
      </c>
      <c r="C783" s="3">
        <v>355026.657</v>
      </c>
      <c r="D783" s="3">
        <v>104934.5698</v>
      </c>
      <c r="E783" s="12">
        <f t="shared" si="25"/>
        <v>29.556814321128567</v>
      </c>
      <c r="F783" s="17">
        <v>146552.67164</v>
      </c>
      <c r="G783" s="12">
        <f t="shared" si="24"/>
        <v>71.6019494054445</v>
      </c>
    </row>
    <row r="784" spans="1:7" ht="12.75">
      <c r="A784" s="8" t="s">
        <v>1417</v>
      </c>
      <c r="B784" s="14" t="s">
        <v>1496</v>
      </c>
      <c r="C784" s="15">
        <v>355026.657</v>
      </c>
      <c r="D784" s="15">
        <v>104934.5698</v>
      </c>
      <c r="E784" s="4">
        <f t="shared" si="25"/>
        <v>29.556814321128567</v>
      </c>
      <c r="F784" s="18">
        <v>146552.67164</v>
      </c>
      <c r="G784" s="4">
        <f t="shared" si="24"/>
        <v>71.6019494054445</v>
      </c>
    </row>
    <row r="785" spans="1:7" ht="32.25">
      <c r="A785" s="7" t="s">
        <v>1418</v>
      </c>
      <c r="B785" s="2" t="s">
        <v>1497</v>
      </c>
      <c r="C785" s="3">
        <v>479122.03918</v>
      </c>
      <c r="D785" s="3">
        <v>167.2894</v>
      </c>
      <c r="E785" s="12">
        <v>0</v>
      </c>
      <c r="F785" s="17">
        <v>0</v>
      </c>
      <c r="G785" s="12" t="e">
        <f t="shared" si="24"/>
        <v>#DIV/0!</v>
      </c>
    </row>
    <row r="786" spans="1:7" ht="22.5">
      <c r="A786" s="8" t="s">
        <v>1419</v>
      </c>
      <c r="B786" s="14" t="s">
        <v>1498</v>
      </c>
      <c r="C786" s="15">
        <v>1533.3</v>
      </c>
      <c r="D786" s="15">
        <v>0</v>
      </c>
      <c r="E786" s="4">
        <f t="shared" si="25"/>
        <v>0</v>
      </c>
      <c r="F786" s="18">
        <v>0</v>
      </c>
      <c r="G786" s="4" t="e">
        <f t="shared" si="24"/>
        <v>#DIV/0!</v>
      </c>
    </row>
    <row r="787" spans="1:7" ht="12.75">
      <c r="A787" s="8" t="s">
        <v>1420</v>
      </c>
      <c r="B787" s="14" t="s">
        <v>1499</v>
      </c>
      <c r="C787" s="15">
        <v>464429.5</v>
      </c>
      <c r="D787" s="15">
        <v>0</v>
      </c>
      <c r="E787" s="4">
        <f t="shared" si="25"/>
        <v>0</v>
      </c>
      <c r="F787" s="18">
        <v>0</v>
      </c>
      <c r="G787" s="4" t="e">
        <f t="shared" si="24"/>
        <v>#DIV/0!</v>
      </c>
    </row>
    <row r="788" spans="1:7" ht="12.75">
      <c r="A788" s="8" t="s">
        <v>1421</v>
      </c>
      <c r="B788" s="14" t="s">
        <v>1500</v>
      </c>
      <c r="C788" s="15">
        <v>13159.23918</v>
      </c>
      <c r="D788" s="15">
        <v>167.2894</v>
      </c>
      <c r="E788" s="4">
        <f t="shared" si="25"/>
        <v>1.2712695446272753</v>
      </c>
      <c r="F788" s="18">
        <v>0</v>
      </c>
      <c r="G788" s="4" t="e">
        <f t="shared" si="24"/>
        <v>#DIV/0!</v>
      </c>
    </row>
    <row r="789" spans="1:7" ht="12.75">
      <c r="A789" s="7" t="s">
        <v>1422</v>
      </c>
      <c r="B789" s="2" t="s">
        <v>1342</v>
      </c>
      <c r="C789" s="3">
        <f>C8-C710</f>
        <v>-5289027.42261</v>
      </c>
      <c r="D789" s="3">
        <v>3969907.8965100003</v>
      </c>
      <c r="E789" s="12">
        <v>0</v>
      </c>
      <c r="F789" s="17">
        <v>3631376.38131</v>
      </c>
      <c r="G789" s="12">
        <f t="shared" si="24"/>
        <v>109.32240229744174</v>
      </c>
    </row>
    <row r="790" spans="1:7" ht="12.75">
      <c r="A790" s="7" t="s">
        <v>1501</v>
      </c>
      <c r="B790" s="2" t="s">
        <v>1342</v>
      </c>
      <c r="C790" s="3">
        <f>C791+C841</f>
        <v>5289027.422609981</v>
      </c>
      <c r="D790" s="3">
        <v>-3969907.8965100003</v>
      </c>
      <c r="E790" s="12">
        <v>0</v>
      </c>
      <c r="F790" s="17">
        <v>-3631376.38131</v>
      </c>
      <c r="G790" s="12">
        <f t="shared" si="24"/>
        <v>109.32240229744174</v>
      </c>
    </row>
    <row r="791" spans="1:7" ht="21.75">
      <c r="A791" s="7" t="s">
        <v>1502</v>
      </c>
      <c r="B791" s="2" t="s">
        <v>1570</v>
      </c>
      <c r="C791" s="3">
        <v>-1259464.1990399999</v>
      </c>
      <c r="D791" s="3">
        <v>-10243417.74617</v>
      </c>
      <c r="E791" s="12" t="s">
        <v>13</v>
      </c>
      <c r="F791" s="17">
        <v>-6420984.742</v>
      </c>
      <c r="G791" s="12">
        <f t="shared" si="24"/>
        <v>159.5303237393988</v>
      </c>
    </row>
    <row r="792" spans="1:7" ht="12.75">
      <c r="A792" s="8" t="s">
        <v>1503</v>
      </c>
      <c r="B792" s="14" t="s">
        <v>1571</v>
      </c>
      <c r="C792" s="15">
        <v>-691779.537</v>
      </c>
      <c r="D792" s="15">
        <v>-10715095.737</v>
      </c>
      <c r="E792" s="4" t="s">
        <v>13</v>
      </c>
      <c r="F792" s="18">
        <v>-10321000</v>
      </c>
      <c r="G792" s="4">
        <f t="shared" si="24"/>
        <v>103.81838714271872</v>
      </c>
    </row>
    <row r="793" spans="1:7" ht="22.5">
      <c r="A793" s="8" t="s">
        <v>1504</v>
      </c>
      <c r="B793" s="14" t="s">
        <v>1572</v>
      </c>
      <c r="C793" s="15">
        <v>20116733.6</v>
      </c>
      <c r="D793" s="15">
        <v>119000</v>
      </c>
      <c r="E793" s="4">
        <f t="shared" si="25"/>
        <v>0.5915473275442689</v>
      </c>
      <c r="F793" s="18">
        <v>19000</v>
      </c>
      <c r="G793" s="4" t="s">
        <v>13</v>
      </c>
    </row>
    <row r="794" spans="1:7" ht="22.5">
      <c r="A794" s="8" t="s">
        <v>1505</v>
      </c>
      <c r="B794" s="14" t="s">
        <v>1573</v>
      </c>
      <c r="C794" s="15">
        <v>-20808513.137</v>
      </c>
      <c r="D794" s="15">
        <v>-10834095.737</v>
      </c>
      <c r="E794" s="4">
        <f t="shared" si="25"/>
        <v>52.06568900752306</v>
      </c>
      <c r="F794" s="18">
        <v>-10340000</v>
      </c>
      <c r="G794" s="4">
        <f t="shared" si="24"/>
        <v>104.7784887524178</v>
      </c>
    </row>
    <row r="795" spans="1:7" ht="22.5">
      <c r="A795" s="8" t="s">
        <v>1506</v>
      </c>
      <c r="B795" s="14" t="s">
        <v>1574</v>
      </c>
      <c r="C795" s="15">
        <v>18835962.9</v>
      </c>
      <c r="D795" s="15">
        <v>0</v>
      </c>
      <c r="E795" s="4">
        <f t="shared" si="25"/>
        <v>0</v>
      </c>
      <c r="F795" s="18">
        <v>0</v>
      </c>
      <c r="G795" s="4" t="e">
        <f t="shared" si="24"/>
        <v>#DIV/0!</v>
      </c>
    </row>
    <row r="796" spans="1:7" ht="22.5">
      <c r="A796" s="8" t="s">
        <v>1507</v>
      </c>
      <c r="B796" s="14" t="s">
        <v>1575</v>
      </c>
      <c r="C796" s="15">
        <v>-19570000</v>
      </c>
      <c r="D796" s="15">
        <v>-10413582.6</v>
      </c>
      <c r="E796" s="4">
        <f t="shared" si="25"/>
        <v>53.2119703628002</v>
      </c>
      <c r="F796" s="18">
        <v>-10000000</v>
      </c>
      <c r="G796" s="4">
        <f t="shared" si="24"/>
        <v>104.135826</v>
      </c>
    </row>
    <row r="797" spans="1:7" ht="22.5">
      <c r="A797" s="8" t="s">
        <v>1508</v>
      </c>
      <c r="B797" s="14" t="s">
        <v>1576</v>
      </c>
      <c r="C797" s="15">
        <v>1202650</v>
      </c>
      <c r="D797" s="15">
        <v>100000</v>
      </c>
      <c r="E797" s="4">
        <f t="shared" si="25"/>
        <v>8.31497110547541</v>
      </c>
      <c r="F797" s="18">
        <v>0</v>
      </c>
      <c r="G797" s="4" t="e">
        <f t="shared" si="24"/>
        <v>#DIV/0!</v>
      </c>
    </row>
    <row r="798" spans="1:7" ht="22.5">
      <c r="A798" s="8" t="s">
        <v>1509</v>
      </c>
      <c r="B798" s="14" t="s">
        <v>1577</v>
      </c>
      <c r="C798" s="15">
        <v>-1200000</v>
      </c>
      <c r="D798" s="15">
        <v>-400000</v>
      </c>
      <c r="E798" s="4">
        <f t="shared" si="25"/>
        <v>33.33333333333333</v>
      </c>
      <c r="F798" s="18">
        <v>-340000</v>
      </c>
      <c r="G798" s="4">
        <f t="shared" si="24"/>
        <v>117.64705882352942</v>
      </c>
    </row>
    <row r="799" spans="1:7" ht="22.5">
      <c r="A799" s="8" t="s">
        <v>1510</v>
      </c>
      <c r="B799" s="14" t="s">
        <v>1578</v>
      </c>
      <c r="C799" s="15">
        <v>36620.7</v>
      </c>
      <c r="D799" s="15">
        <v>0</v>
      </c>
      <c r="E799" s="4">
        <f t="shared" si="25"/>
        <v>0</v>
      </c>
      <c r="F799" s="18">
        <v>0</v>
      </c>
      <c r="G799" s="4" t="e">
        <f t="shared" si="24"/>
        <v>#DIV/0!</v>
      </c>
    </row>
    <row r="800" spans="1:7" ht="22.5">
      <c r="A800" s="8" t="s">
        <v>1511</v>
      </c>
      <c r="B800" s="14" t="s">
        <v>1579</v>
      </c>
      <c r="C800" s="15">
        <v>-18000</v>
      </c>
      <c r="D800" s="15">
        <v>0</v>
      </c>
      <c r="E800" s="4">
        <f t="shared" si="25"/>
        <v>0</v>
      </c>
      <c r="F800" s="18">
        <v>0</v>
      </c>
      <c r="G800" s="4" t="e">
        <f aca="true" t="shared" si="26" ref="G800:G858">D800/F800*100</f>
        <v>#DIV/0!</v>
      </c>
    </row>
    <row r="801" spans="1:7" ht="22.5">
      <c r="A801" s="8" t="s">
        <v>1512</v>
      </c>
      <c r="B801" s="14" t="s">
        <v>1580</v>
      </c>
      <c r="C801" s="15">
        <v>41500</v>
      </c>
      <c r="D801" s="15">
        <v>19000</v>
      </c>
      <c r="E801" s="4">
        <f t="shared" si="25"/>
        <v>45.78313253012048</v>
      </c>
      <c r="F801" s="18">
        <v>19000</v>
      </c>
      <c r="G801" s="4">
        <f t="shared" si="26"/>
        <v>100</v>
      </c>
    </row>
    <row r="802" spans="1:7" ht="22.5">
      <c r="A802" s="8" t="s">
        <v>1513</v>
      </c>
      <c r="B802" s="14" t="s">
        <v>1581</v>
      </c>
      <c r="C802" s="15">
        <v>-20513.137</v>
      </c>
      <c r="D802" s="15">
        <v>-20513.137</v>
      </c>
      <c r="E802" s="4">
        <f aca="true" t="shared" si="27" ref="E802:E858">D802/C802*100</f>
        <v>100</v>
      </c>
      <c r="F802" s="18">
        <v>0</v>
      </c>
      <c r="G802" s="4" t="e">
        <f t="shared" si="26"/>
        <v>#DIV/0!</v>
      </c>
    </row>
    <row r="803" spans="1:7" ht="21.75">
      <c r="A803" s="7" t="s">
        <v>1514</v>
      </c>
      <c r="B803" s="2" t="s">
        <v>1582</v>
      </c>
      <c r="C803" s="3">
        <v>-668830.82</v>
      </c>
      <c r="D803" s="3">
        <v>300000</v>
      </c>
      <c r="E803" s="12">
        <v>0</v>
      </c>
      <c r="F803" s="17">
        <v>3800000</v>
      </c>
      <c r="G803" s="12">
        <f t="shared" si="26"/>
        <v>7.894736842105263</v>
      </c>
    </row>
    <row r="804" spans="1:7" ht="22.5">
      <c r="A804" s="8" t="s">
        <v>1515</v>
      </c>
      <c r="B804" s="14" t="s">
        <v>1583</v>
      </c>
      <c r="C804" s="15">
        <v>-668830.82</v>
      </c>
      <c r="D804" s="15">
        <v>300000</v>
      </c>
      <c r="E804" s="4">
        <v>0</v>
      </c>
      <c r="F804" s="18">
        <v>3800000</v>
      </c>
      <c r="G804" s="4">
        <f t="shared" si="26"/>
        <v>7.894736842105263</v>
      </c>
    </row>
    <row r="805" spans="1:7" ht="22.5">
      <c r="A805" s="8" t="s">
        <v>1516</v>
      </c>
      <c r="B805" s="14" t="s">
        <v>1584</v>
      </c>
      <c r="C805" s="15">
        <v>4827469.3</v>
      </c>
      <c r="D805" s="15">
        <v>600000</v>
      </c>
      <c r="E805" s="4">
        <f t="shared" si="27"/>
        <v>12.428872411472405</v>
      </c>
      <c r="F805" s="18">
        <v>7940000</v>
      </c>
      <c r="G805" s="4">
        <f t="shared" si="26"/>
        <v>7.5566750629722925</v>
      </c>
    </row>
    <row r="806" spans="1:7" ht="33.75">
      <c r="A806" s="8" t="s">
        <v>1517</v>
      </c>
      <c r="B806" s="14" t="s">
        <v>1585</v>
      </c>
      <c r="C806" s="15">
        <v>-5496300.12</v>
      </c>
      <c r="D806" s="15">
        <v>-300000</v>
      </c>
      <c r="E806" s="4">
        <f t="shared" si="27"/>
        <v>5.458217227046182</v>
      </c>
      <c r="F806" s="18">
        <v>-4140000</v>
      </c>
      <c r="G806" s="4">
        <f t="shared" si="26"/>
        <v>7.246376811594203</v>
      </c>
    </row>
    <row r="807" spans="1:7" ht="33.75">
      <c r="A807" s="8" t="s">
        <v>1518</v>
      </c>
      <c r="B807" s="14" t="s">
        <v>1586</v>
      </c>
      <c r="C807" s="15">
        <v>4320000</v>
      </c>
      <c r="D807" s="15">
        <v>0</v>
      </c>
      <c r="E807" s="4">
        <f t="shared" si="27"/>
        <v>0</v>
      </c>
      <c r="F807" s="18">
        <v>7600000</v>
      </c>
      <c r="G807" s="4">
        <f t="shared" si="26"/>
        <v>0</v>
      </c>
    </row>
    <row r="808" spans="1:7" ht="33.75">
      <c r="A808" s="8" t="s">
        <v>1519</v>
      </c>
      <c r="B808" s="14" t="s">
        <v>1587</v>
      </c>
      <c r="C808" s="15">
        <v>-5017155</v>
      </c>
      <c r="D808" s="15">
        <v>0</v>
      </c>
      <c r="E808" s="4">
        <f t="shared" si="27"/>
        <v>0</v>
      </c>
      <c r="F808" s="18">
        <v>-3800000</v>
      </c>
      <c r="G808" s="4">
        <f t="shared" si="26"/>
        <v>0</v>
      </c>
    </row>
    <row r="809" spans="1:7" ht="33.75">
      <c r="A809" s="8" t="s">
        <v>1520</v>
      </c>
      <c r="B809" s="14" t="s">
        <v>1588</v>
      </c>
      <c r="C809" s="15">
        <v>445298.6</v>
      </c>
      <c r="D809" s="15">
        <v>600000</v>
      </c>
      <c r="E809" s="4">
        <f t="shared" si="27"/>
        <v>134.7410479170606</v>
      </c>
      <c r="F809" s="18">
        <v>340000</v>
      </c>
      <c r="G809" s="4">
        <f t="shared" si="26"/>
        <v>176.47058823529412</v>
      </c>
    </row>
    <row r="810" spans="1:7" ht="33.75">
      <c r="A810" s="8" t="s">
        <v>1521</v>
      </c>
      <c r="B810" s="14" t="s">
        <v>1589</v>
      </c>
      <c r="C810" s="15">
        <v>-391598.6</v>
      </c>
      <c r="D810" s="15">
        <v>-300000</v>
      </c>
      <c r="E810" s="4">
        <f t="shared" si="27"/>
        <v>76.60905835720557</v>
      </c>
      <c r="F810" s="18">
        <v>-340000</v>
      </c>
      <c r="G810" s="4">
        <f t="shared" si="26"/>
        <v>88.23529411764706</v>
      </c>
    </row>
    <row r="811" spans="1:7" ht="33.75">
      <c r="A811" s="8" t="s">
        <v>1522</v>
      </c>
      <c r="B811" s="14" t="s">
        <v>1590</v>
      </c>
      <c r="C811" s="15">
        <v>43416.9</v>
      </c>
      <c r="D811" s="15">
        <v>0</v>
      </c>
      <c r="E811" s="4">
        <f t="shared" si="27"/>
        <v>0</v>
      </c>
      <c r="F811" s="18">
        <v>0</v>
      </c>
      <c r="G811" s="4" t="e">
        <f t="shared" si="26"/>
        <v>#DIV/0!</v>
      </c>
    </row>
    <row r="812" spans="1:7" ht="33.75">
      <c r="A812" s="8" t="s">
        <v>1523</v>
      </c>
      <c r="B812" s="14" t="s">
        <v>1591</v>
      </c>
      <c r="C812" s="15">
        <v>-45188.6</v>
      </c>
      <c r="D812" s="15">
        <v>0</v>
      </c>
      <c r="E812" s="4">
        <f t="shared" si="27"/>
        <v>0</v>
      </c>
      <c r="F812" s="18">
        <v>0</v>
      </c>
      <c r="G812" s="4" t="e">
        <f t="shared" si="26"/>
        <v>#DIV/0!</v>
      </c>
    </row>
    <row r="813" spans="1:7" ht="33.75">
      <c r="A813" s="8" t="s">
        <v>1524</v>
      </c>
      <c r="B813" s="14" t="s">
        <v>1592</v>
      </c>
      <c r="C813" s="15">
        <v>2000</v>
      </c>
      <c r="D813" s="15">
        <v>0</v>
      </c>
      <c r="E813" s="4">
        <f t="shared" si="27"/>
        <v>0</v>
      </c>
      <c r="F813" s="18">
        <v>0</v>
      </c>
      <c r="G813" s="4" t="e">
        <f t="shared" si="26"/>
        <v>#DIV/0!</v>
      </c>
    </row>
    <row r="814" spans="1:7" ht="33.75">
      <c r="A814" s="8" t="s">
        <v>1525</v>
      </c>
      <c r="B814" s="14" t="s">
        <v>1593</v>
      </c>
      <c r="C814" s="15">
        <v>-10219.12</v>
      </c>
      <c r="D814" s="15">
        <v>0</v>
      </c>
      <c r="E814" s="4">
        <f t="shared" si="27"/>
        <v>0</v>
      </c>
      <c r="F814" s="18">
        <v>0</v>
      </c>
      <c r="G814" s="4" t="e">
        <f t="shared" si="26"/>
        <v>#DIV/0!</v>
      </c>
    </row>
    <row r="815" spans="1:7" ht="33.75">
      <c r="A815" s="8" t="s">
        <v>1526</v>
      </c>
      <c r="B815" s="14" t="s">
        <v>1594</v>
      </c>
      <c r="C815" s="15">
        <v>16753.8</v>
      </c>
      <c r="D815" s="15">
        <v>0</v>
      </c>
      <c r="E815" s="4">
        <f t="shared" si="27"/>
        <v>0</v>
      </c>
      <c r="F815" s="18">
        <v>0</v>
      </c>
      <c r="G815" s="4" t="e">
        <f t="shared" si="26"/>
        <v>#DIV/0!</v>
      </c>
    </row>
    <row r="816" spans="1:7" ht="33.75">
      <c r="A816" s="8" t="s">
        <v>1527</v>
      </c>
      <c r="B816" s="14" t="s">
        <v>1595</v>
      </c>
      <c r="C816" s="15">
        <v>-32138.8</v>
      </c>
      <c r="D816" s="15">
        <v>0</v>
      </c>
      <c r="E816" s="4">
        <f t="shared" si="27"/>
        <v>0</v>
      </c>
      <c r="F816" s="18">
        <v>0</v>
      </c>
      <c r="G816" s="4" t="e">
        <f t="shared" si="26"/>
        <v>#DIV/0!</v>
      </c>
    </row>
    <row r="817" spans="1:7" ht="21.75">
      <c r="A817" s="7" t="s">
        <v>1528</v>
      </c>
      <c r="B817" s="2" t="s">
        <v>1596</v>
      </c>
      <c r="C817" s="3">
        <v>101146.15796</v>
      </c>
      <c r="D817" s="3">
        <v>171677.99083000002</v>
      </c>
      <c r="E817" s="12">
        <f t="shared" si="27"/>
        <v>169.7325872702877</v>
      </c>
      <c r="F817" s="17">
        <v>100015.258</v>
      </c>
      <c r="G817" s="12">
        <f t="shared" si="26"/>
        <v>171.65180019832576</v>
      </c>
    </row>
    <row r="818" spans="1:7" ht="22.5">
      <c r="A818" s="8" t="s">
        <v>1529</v>
      </c>
      <c r="B818" s="14" t="s">
        <v>1597</v>
      </c>
      <c r="C818" s="15">
        <v>100000</v>
      </c>
      <c r="D818" s="15">
        <v>0</v>
      </c>
      <c r="E818" s="4">
        <f t="shared" si="27"/>
        <v>0</v>
      </c>
      <c r="F818" s="18">
        <v>0</v>
      </c>
      <c r="G818" s="4" t="e">
        <f t="shared" si="26"/>
        <v>#DIV/0!</v>
      </c>
    </row>
    <row r="819" spans="1:7" ht="22.5">
      <c r="A819" s="8" t="s">
        <v>1530</v>
      </c>
      <c r="B819" s="14" t="s">
        <v>1598</v>
      </c>
      <c r="C819" s="15">
        <v>100000</v>
      </c>
      <c r="D819" s="15">
        <v>0</v>
      </c>
      <c r="E819" s="4">
        <f t="shared" si="27"/>
        <v>0</v>
      </c>
      <c r="F819" s="18">
        <v>0</v>
      </c>
      <c r="G819" s="4" t="e">
        <f t="shared" si="26"/>
        <v>#DIV/0!</v>
      </c>
    </row>
    <row r="820" spans="1:7" ht="22.5">
      <c r="A820" s="8" t="s">
        <v>1531</v>
      </c>
      <c r="B820" s="14" t="s">
        <v>1599</v>
      </c>
      <c r="C820" s="15">
        <v>100000</v>
      </c>
      <c r="D820" s="15">
        <v>0</v>
      </c>
      <c r="E820" s="4">
        <f t="shared" si="27"/>
        <v>0</v>
      </c>
      <c r="F820" s="18">
        <v>0</v>
      </c>
      <c r="G820" s="4" t="e">
        <f t="shared" si="26"/>
        <v>#DIV/0!</v>
      </c>
    </row>
    <row r="821" spans="1:7" ht="12.75">
      <c r="A821" s="8" t="s">
        <v>1532</v>
      </c>
      <c r="B821" s="14" t="s">
        <v>1600</v>
      </c>
      <c r="C821" s="15">
        <v>-2583.44204</v>
      </c>
      <c r="D821" s="15">
        <v>-350</v>
      </c>
      <c r="E821" s="4">
        <f t="shared" si="27"/>
        <v>13.547817004634638</v>
      </c>
      <c r="F821" s="18">
        <v>0</v>
      </c>
      <c r="G821" s="4" t="e">
        <f t="shared" si="26"/>
        <v>#DIV/0!</v>
      </c>
    </row>
    <row r="822" spans="1:7" ht="22.5">
      <c r="A822" s="8" t="s">
        <v>1533</v>
      </c>
      <c r="B822" s="14" t="s">
        <v>1601</v>
      </c>
      <c r="C822" s="15">
        <v>-2583.44204</v>
      </c>
      <c r="D822" s="15">
        <v>-350</v>
      </c>
      <c r="E822" s="4">
        <f t="shared" si="27"/>
        <v>13.547817004634638</v>
      </c>
      <c r="F822" s="18">
        <v>0</v>
      </c>
      <c r="G822" s="4" t="e">
        <f t="shared" si="26"/>
        <v>#DIV/0!</v>
      </c>
    </row>
    <row r="823" spans="1:7" ht="56.25">
      <c r="A823" s="8" t="s">
        <v>1534</v>
      </c>
      <c r="B823" s="14" t="s">
        <v>1602</v>
      </c>
      <c r="C823" s="15">
        <v>-2583.44204</v>
      </c>
      <c r="D823" s="15">
        <v>-350</v>
      </c>
      <c r="E823" s="4">
        <f t="shared" si="27"/>
        <v>13.547817004634638</v>
      </c>
      <c r="F823" s="18">
        <v>0</v>
      </c>
      <c r="G823" s="4" t="e">
        <f t="shared" si="26"/>
        <v>#DIV/0!</v>
      </c>
    </row>
    <row r="824" spans="1:7" ht="56.25">
      <c r="A824" s="8" t="s">
        <v>1535</v>
      </c>
      <c r="B824" s="14" t="s">
        <v>1603</v>
      </c>
      <c r="C824" s="15">
        <v>-2583.44204</v>
      </c>
      <c r="D824" s="15">
        <v>-350</v>
      </c>
      <c r="E824" s="4">
        <f t="shared" si="27"/>
        <v>13.547817004634638</v>
      </c>
      <c r="F824" s="18">
        <v>0</v>
      </c>
      <c r="G824" s="4" t="e">
        <f t="shared" si="26"/>
        <v>#DIV/0!</v>
      </c>
    </row>
    <row r="825" spans="1:7" ht="22.5">
      <c r="A825" s="8" t="s">
        <v>1536</v>
      </c>
      <c r="B825" s="14" t="s">
        <v>1604</v>
      </c>
      <c r="C825" s="15">
        <v>3729.6</v>
      </c>
      <c r="D825" s="15">
        <v>27.990830000000003</v>
      </c>
      <c r="E825" s="4">
        <f t="shared" si="27"/>
        <v>0.75050487987988</v>
      </c>
      <c r="F825" s="18">
        <v>15.258</v>
      </c>
      <c r="G825" s="4">
        <f t="shared" si="26"/>
        <v>183.45019006422862</v>
      </c>
    </row>
    <row r="826" spans="1:7" ht="22.5">
      <c r="A826" s="8" t="s">
        <v>1537</v>
      </c>
      <c r="B826" s="14" t="s">
        <v>1605</v>
      </c>
      <c r="C826" s="15">
        <v>-282515</v>
      </c>
      <c r="D826" s="15">
        <v>0</v>
      </c>
      <c r="E826" s="4">
        <f t="shared" si="27"/>
        <v>0</v>
      </c>
      <c r="F826" s="18">
        <v>0</v>
      </c>
      <c r="G826" s="4" t="e">
        <f t="shared" si="26"/>
        <v>#DIV/0!</v>
      </c>
    </row>
    <row r="827" spans="1:7" ht="22.5">
      <c r="A827" s="8" t="s">
        <v>1538</v>
      </c>
      <c r="B827" s="14" t="s">
        <v>1606</v>
      </c>
      <c r="C827" s="15">
        <v>286244.6</v>
      </c>
      <c r="D827" s="15">
        <v>27.990830000000003</v>
      </c>
      <c r="E827" s="4">
        <v>0</v>
      </c>
      <c r="F827" s="18">
        <v>15.258</v>
      </c>
      <c r="G827" s="4">
        <f t="shared" si="26"/>
        <v>183.45019006422862</v>
      </c>
    </row>
    <row r="828" spans="1:7" ht="22.5">
      <c r="A828" s="8" t="s">
        <v>1539</v>
      </c>
      <c r="B828" s="14" t="s">
        <v>1607</v>
      </c>
      <c r="C828" s="15">
        <v>19.6</v>
      </c>
      <c r="D828" s="15">
        <v>27.990830000000003</v>
      </c>
      <c r="E828" s="4">
        <f t="shared" si="27"/>
        <v>142.81035714285716</v>
      </c>
      <c r="F828" s="18">
        <v>15.258</v>
      </c>
      <c r="G828" s="4">
        <f t="shared" si="26"/>
        <v>183.45019006422862</v>
      </c>
    </row>
    <row r="829" spans="1:7" ht="33.75">
      <c r="A829" s="8" t="s">
        <v>1540</v>
      </c>
      <c r="B829" s="14" t="s">
        <v>1608</v>
      </c>
      <c r="C829" s="15">
        <v>19.6</v>
      </c>
      <c r="D829" s="15">
        <v>11.926</v>
      </c>
      <c r="E829" s="4">
        <f t="shared" si="27"/>
        <v>60.846938775510196</v>
      </c>
      <c r="F829" s="18">
        <v>15.258</v>
      </c>
      <c r="G829" s="4">
        <f t="shared" si="26"/>
        <v>78.16227552759209</v>
      </c>
    </row>
    <row r="830" spans="1:7" ht="22.5">
      <c r="A830" s="8" t="s">
        <v>1541</v>
      </c>
      <c r="B830" s="14" t="s">
        <v>1609</v>
      </c>
      <c r="C830" s="15">
        <v>0</v>
      </c>
      <c r="D830" s="15">
        <v>16.06483</v>
      </c>
      <c r="E830" s="4">
        <v>0</v>
      </c>
      <c r="F830" s="18">
        <v>0</v>
      </c>
      <c r="G830" s="4" t="e">
        <f t="shared" si="26"/>
        <v>#DIV/0!</v>
      </c>
    </row>
    <row r="831" spans="1:7" ht="22.5">
      <c r="A831" s="8" t="s">
        <v>1542</v>
      </c>
      <c r="B831" s="14" t="s">
        <v>1610</v>
      </c>
      <c r="C831" s="15">
        <v>-282515</v>
      </c>
      <c r="D831" s="15">
        <v>0</v>
      </c>
      <c r="E831" s="4">
        <f t="shared" si="27"/>
        <v>0</v>
      </c>
      <c r="F831" s="18">
        <v>0</v>
      </c>
      <c r="G831" s="4" t="e">
        <f t="shared" si="26"/>
        <v>#DIV/0!</v>
      </c>
    </row>
    <row r="832" spans="1:7" ht="33.75">
      <c r="A832" s="8" t="s">
        <v>1543</v>
      </c>
      <c r="B832" s="14" t="s">
        <v>1611</v>
      </c>
      <c r="C832" s="15">
        <v>286225</v>
      </c>
      <c r="D832" s="15">
        <v>0</v>
      </c>
      <c r="E832" s="4">
        <f t="shared" si="27"/>
        <v>0</v>
      </c>
      <c r="F832" s="18">
        <v>0</v>
      </c>
      <c r="G832" s="4" t="e">
        <f t="shared" si="26"/>
        <v>#DIV/0!</v>
      </c>
    </row>
    <row r="833" spans="1:7" ht="33.75">
      <c r="A833" s="8" t="s">
        <v>1544</v>
      </c>
      <c r="B833" s="14" t="s">
        <v>1612</v>
      </c>
      <c r="C833" s="15">
        <v>-260000</v>
      </c>
      <c r="D833" s="15">
        <v>0</v>
      </c>
      <c r="E833" s="4">
        <f t="shared" si="27"/>
        <v>0</v>
      </c>
      <c r="F833" s="18">
        <v>0</v>
      </c>
      <c r="G833" s="4" t="e">
        <f t="shared" si="26"/>
        <v>#DIV/0!</v>
      </c>
    </row>
    <row r="834" spans="1:7" ht="33.75">
      <c r="A834" s="8" t="s">
        <v>1545</v>
      </c>
      <c r="B834" s="14" t="s">
        <v>1613</v>
      </c>
      <c r="C834" s="15">
        <v>260925</v>
      </c>
      <c r="D834" s="15">
        <v>0</v>
      </c>
      <c r="E834" s="4">
        <f t="shared" si="27"/>
        <v>0</v>
      </c>
      <c r="F834" s="18">
        <v>0</v>
      </c>
      <c r="G834" s="4" t="e">
        <f t="shared" si="26"/>
        <v>#DIV/0!</v>
      </c>
    </row>
    <row r="835" spans="1:7" ht="33.75">
      <c r="A835" s="8" t="s">
        <v>1546</v>
      </c>
      <c r="B835" s="14" t="s">
        <v>1614</v>
      </c>
      <c r="C835" s="15">
        <v>-22515</v>
      </c>
      <c r="D835" s="15">
        <v>0</v>
      </c>
      <c r="E835" s="4">
        <f t="shared" si="27"/>
        <v>0</v>
      </c>
      <c r="F835" s="18">
        <v>0</v>
      </c>
      <c r="G835" s="4" t="e">
        <f t="shared" si="26"/>
        <v>#DIV/0!</v>
      </c>
    </row>
    <row r="836" spans="1:7" ht="33.75">
      <c r="A836" s="8" t="s">
        <v>1547</v>
      </c>
      <c r="B836" s="14" t="s">
        <v>1615</v>
      </c>
      <c r="C836" s="15">
        <v>25300</v>
      </c>
      <c r="D836" s="15">
        <v>0</v>
      </c>
      <c r="E836" s="4">
        <f t="shared" si="27"/>
        <v>0</v>
      </c>
      <c r="F836" s="18">
        <v>0</v>
      </c>
      <c r="G836" s="4" t="e">
        <f t="shared" si="26"/>
        <v>#DIV/0!</v>
      </c>
    </row>
    <row r="837" spans="1:7" ht="12.75">
      <c r="A837" s="8" t="s">
        <v>1548</v>
      </c>
      <c r="B837" s="14" t="s">
        <v>1616</v>
      </c>
      <c r="C837" s="15">
        <v>0</v>
      </c>
      <c r="D837" s="15">
        <v>172000</v>
      </c>
      <c r="E837" s="4">
        <v>0</v>
      </c>
      <c r="F837" s="18">
        <v>100000</v>
      </c>
      <c r="G837" s="4">
        <f t="shared" si="26"/>
        <v>172</v>
      </c>
    </row>
    <row r="838" spans="1:7" ht="56.25">
      <c r="A838" s="8" t="s">
        <v>1549</v>
      </c>
      <c r="B838" s="14" t="s">
        <v>1617</v>
      </c>
      <c r="C838" s="15">
        <v>0</v>
      </c>
      <c r="D838" s="15">
        <v>172000</v>
      </c>
      <c r="E838" s="4">
        <v>0</v>
      </c>
      <c r="F838" s="18">
        <v>100000</v>
      </c>
      <c r="G838" s="4">
        <f t="shared" si="26"/>
        <v>172</v>
      </c>
    </row>
    <row r="839" spans="1:7" ht="56.25">
      <c r="A839" s="8" t="s">
        <v>1550</v>
      </c>
      <c r="B839" s="14" t="s">
        <v>1618</v>
      </c>
      <c r="C839" s="15">
        <v>0</v>
      </c>
      <c r="D839" s="15">
        <v>168000</v>
      </c>
      <c r="E839" s="4">
        <v>0</v>
      </c>
      <c r="F839" s="18">
        <v>100000</v>
      </c>
      <c r="G839" s="4">
        <f t="shared" si="26"/>
        <v>168</v>
      </c>
    </row>
    <row r="840" spans="1:7" ht="67.5">
      <c r="A840" s="8" t="s">
        <v>1551</v>
      </c>
      <c r="B840" s="14" t="s">
        <v>1619</v>
      </c>
      <c r="C840" s="15">
        <v>0</v>
      </c>
      <c r="D840" s="15">
        <v>4000</v>
      </c>
      <c r="E840" s="4">
        <v>0</v>
      </c>
      <c r="F840" s="18">
        <v>0</v>
      </c>
      <c r="G840" s="4" t="e">
        <f t="shared" si="26"/>
        <v>#DIV/0!</v>
      </c>
    </row>
    <row r="841" spans="1:7" ht="12.75">
      <c r="A841" s="8" t="s">
        <v>1552</v>
      </c>
      <c r="B841" s="14" t="s">
        <v>1570</v>
      </c>
      <c r="C841" s="15">
        <f>C842</f>
        <v>6548491.621649981</v>
      </c>
      <c r="D841" s="15">
        <v>6273509.84966</v>
      </c>
      <c r="E841" s="4">
        <f t="shared" si="27"/>
        <v>95.80083799632784</v>
      </c>
      <c r="F841" s="18">
        <v>2789608.36069</v>
      </c>
      <c r="G841" s="4" t="s">
        <v>13</v>
      </c>
    </row>
    <row r="842" spans="1:7" ht="12.75">
      <c r="A842" s="8" t="s">
        <v>1553</v>
      </c>
      <c r="B842" s="14" t="s">
        <v>1620</v>
      </c>
      <c r="C842" s="15">
        <f>C843+C851</f>
        <v>6548491.621649981</v>
      </c>
      <c r="D842" s="15">
        <v>6273509.84966</v>
      </c>
      <c r="E842" s="4">
        <f t="shared" si="27"/>
        <v>95.80083799632784</v>
      </c>
      <c r="F842" s="18">
        <v>2789608.36069</v>
      </c>
      <c r="G842" s="4" t="s">
        <v>13</v>
      </c>
    </row>
    <row r="843" spans="1:7" ht="12.75">
      <c r="A843" s="8" t="s">
        <v>1554</v>
      </c>
      <c r="B843" s="14" t="s">
        <v>1621</v>
      </c>
      <c r="C843" s="15">
        <f>C844</f>
        <v>-104558432.43187</v>
      </c>
      <c r="D843" s="15">
        <v>-36068360.18204</v>
      </c>
      <c r="E843" s="4">
        <f t="shared" si="27"/>
        <v>34.49588841678747</v>
      </c>
      <c r="F843" s="18">
        <v>-47731217.737160005</v>
      </c>
      <c r="G843" s="4">
        <f t="shared" si="26"/>
        <v>75.56555623754772</v>
      </c>
    </row>
    <row r="844" spans="1:7" ht="12.75">
      <c r="A844" s="8" t="s">
        <v>1555</v>
      </c>
      <c r="B844" s="14" t="s">
        <v>1622</v>
      </c>
      <c r="C844" s="15">
        <v>-104558432.43187</v>
      </c>
      <c r="D844" s="15">
        <v>-36068360.18204</v>
      </c>
      <c r="E844" s="4">
        <f t="shared" si="27"/>
        <v>34.49588841678747</v>
      </c>
      <c r="F844" s="18">
        <v>-47731217.737160005</v>
      </c>
      <c r="G844" s="4">
        <f t="shared" si="26"/>
        <v>75.56555623754772</v>
      </c>
    </row>
    <row r="845" spans="1:7" ht="12.75">
      <c r="A845" s="8" t="s">
        <v>1556</v>
      </c>
      <c r="B845" s="14" t="s">
        <v>1623</v>
      </c>
      <c r="C845" s="15">
        <f>C843</f>
        <v>-104558432.43187</v>
      </c>
      <c r="D845" s="15">
        <v>-36068360.18204</v>
      </c>
      <c r="E845" s="4">
        <f t="shared" si="27"/>
        <v>34.49588841678747</v>
      </c>
      <c r="F845" s="18">
        <v>-47731217.737160005</v>
      </c>
      <c r="G845" s="4">
        <f t="shared" si="26"/>
        <v>75.56555623754772</v>
      </c>
    </row>
    <row r="846" spans="1:7" ht="22.5">
      <c r="A846" s="8" t="s">
        <v>1557</v>
      </c>
      <c r="B846" s="14" t="s">
        <v>1624</v>
      </c>
      <c r="C846" s="15">
        <v>-88403071.8</v>
      </c>
      <c r="D846" s="15">
        <v>-28945177.427729998</v>
      </c>
      <c r="E846" s="4">
        <f t="shared" si="27"/>
        <v>32.74227562274595</v>
      </c>
      <c r="F846" s="18">
        <v>-41226930.89539</v>
      </c>
      <c r="G846" s="4">
        <f t="shared" si="26"/>
        <v>70.20939177154867</v>
      </c>
    </row>
    <row r="847" spans="1:7" ht="22.5">
      <c r="A847" s="8" t="s">
        <v>1558</v>
      </c>
      <c r="B847" s="14" t="s">
        <v>1625</v>
      </c>
      <c r="C847" s="15">
        <v>-9286633.27743</v>
      </c>
      <c r="D847" s="15">
        <v>-4085217.67898</v>
      </c>
      <c r="E847" s="4">
        <f t="shared" si="27"/>
        <v>43.99029828074088</v>
      </c>
      <c r="F847" s="18">
        <v>-3317824.42795</v>
      </c>
      <c r="G847" s="4">
        <f t="shared" si="26"/>
        <v>123.12941108532837</v>
      </c>
    </row>
    <row r="848" spans="1:7" ht="22.5">
      <c r="A848" s="8" t="s">
        <v>1559</v>
      </c>
      <c r="B848" s="14" t="s">
        <v>1626</v>
      </c>
      <c r="C848" s="15">
        <v>-4690912.26126</v>
      </c>
      <c r="D848" s="15">
        <v>-2181981.72656</v>
      </c>
      <c r="E848" s="4">
        <f t="shared" si="27"/>
        <v>46.5150828886727</v>
      </c>
      <c r="F848" s="18">
        <v>-2334244.41127</v>
      </c>
      <c r="G848" s="4">
        <f t="shared" si="26"/>
        <v>93.47700335171166</v>
      </c>
    </row>
    <row r="849" spans="1:7" ht="22.5">
      <c r="A849" s="8" t="s">
        <v>1560</v>
      </c>
      <c r="B849" s="14" t="s">
        <v>1627</v>
      </c>
      <c r="C849" s="15">
        <v>-1075929.07078</v>
      </c>
      <c r="D849" s="15">
        <v>-431043.38006</v>
      </c>
      <c r="E849" s="4">
        <f t="shared" si="27"/>
        <v>40.0624345754979</v>
      </c>
      <c r="F849" s="18">
        <v>-411910.16775</v>
      </c>
      <c r="G849" s="4">
        <f t="shared" si="26"/>
        <v>104.6449963628022</v>
      </c>
    </row>
    <row r="850" spans="1:7" ht="22.5">
      <c r="A850" s="8" t="s">
        <v>1561</v>
      </c>
      <c r="B850" s="14" t="s">
        <v>1628</v>
      </c>
      <c r="C850" s="15">
        <v>-1101886.0224000001</v>
      </c>
      <c r="D850" s="15">
        <v>-424939.96871</v>
      </c>
      <c r="E850" s="4">
        <f t="shared" si="27"/>
        <v>38.564784385271096</v>
      </c>
      <c r="F850" s="18">
        <v>-440307.8348</v>
      </c>
      <c r="G850" s="4">
        <f t="shared" si="26"/>
        <v>96.50974502941095</v>
      </c>
    </row>
    <row r="851" spans="1:7" ht="12.75">
      <c r="A851" s="8" t="s">
        <v>1562</v>
      </c>
      <c r="B851" s="14" t="s">
        <v>1629</v>
      </c>
      <c r="C851" s="15">
        <f>C710-C796-C798-C800-C802-C808-C810-C812-C814-C816-C833-C835-C824</f>
        <v>111106924.05351998</v>
      </c>
      <c r="D851" s="15">
        <v>42341870.0317</v>
      </c>
      <c r="E851" s="4">
        <f t="shared" si="27"/>
        <v>38.10911911421831</v>
      </c>
      <c r="F851" s="18">
        <v>50520826.097849995</v>
      </c>
      <c r="G851" s="4">
        <f t="shared" si="26"/>
        <v>83.81072381851241</v>
      </c>
    </row>
    <row r="852" spans="1:7" ht="12.75">
      <c r="A852" s="8" t="s">
        <v>1563</v>
      </c>
      <c r="B852" s="14" t="s">
        <v>1630</v>
      </c>
      <c r="C852" s="15">
        <f>C851</f>
        <v>111106924.05351998</v>
      </c>
      <c r="D852" s="15">
        <v>42341870.0317</v>
      </c>
      <c r="E852" s="4">
        <f t="shared" si="27"/>
        <v>38.10911911421831</v>
      </c>
      <c r="F852" s="18">
        <v>50520826.097849995</v>
      </c>
      <c r="G852" s="4">
        <f t="shared" si="26"/>
        <v>83.81072381851241</v>
      </c>
    </row>
    <row r="853" spans="1:7" ht="12.75">
      <c r="A853" s="8" t="s">
        <v>1564</v>
      </c>
      <c r="B853" s="14" t="s">
        <v>1631</v>
      </c>
      <c r="C853" s="15">
        <f>C851</f>
        <v>111106924.05351998</v>
      </c>
      <c r="D853" s="15">
        <v>42341870.0317</v>
      </c>
      <c r="E853" s="4">
        <f t="shared" si="27"/>
        <v>38.10911911421831</v>
      </c>
      <c r="F853" s="18">
        <v>50520826.097849995</v>
      </c>
      <c r="G853" s="4">
        <f t="shared" si="26"/>
        <v>83.81072381851241</v>
      </c>
    </row>
    <row r="854" spans="1:7" ht="22.5">
      <c r="A854" s="8" t="s">
        <v>1565</v>
      </c>
      <c r="B854" s="14" t="s">
        <v>1632</v>
      </c>
      <c r="C854" s="15">
        <f>C851-C855-C856-C857-C858</f>
        <v>74843948.23967998</v>
      </c>
      <c r="D854" s="15">
        <v>28225194.41816</v>
      </c>
      <c r="E854" s="4">
        <f t="shared" si="27"/>
        <v>37.712059668166816</v>
      </c>
      <c r="F854" s="18">
        <v>36961882.86111</v>
      </c>
      <c r="G854" s="4">
        <f t="shared" si="26"/>
        <v>76.36297783914455</v>
      </c>
    </row>
    <row r="855" spans="1:7" ht="22.5">
      <c r="A855" s="8" t="s">
        <v>1566</v>
      </c>
      <c r="B855" s="14" t="s">
        <v>1633</v>
      </c>
      <c r="C855" s="15">
        <v>19866648.95377</v>
      </c>
      <c r="D855" s="15">
        <v>7580598.413699999</v>
      </c>
      <c r="E855" s="4">
        <f t="shared" si="27"/>
        <v>38.15740858632057</v>
      </c>
      <c r="F855" s="18">
        <v>6623315.355760001</v>
      </c>
      <c r="G855" s="4">
        <f t="shared" si="26"/>
        <v>114.4532308446931</v>
      </c>
    </row>
    <row r="856" spans="1:7" ht="22.5">
      <c r="A856" s="8" t="s">
        <v>1567</v>
      </c>
      <c r="B856" s="14" t="s">
        <v>1634</v>
      </c>
      <c r="C856" s="15">
        <v>13001020.57675</v>
      </c>
      <c r="D856" s="15">
        <v>5593844.31885</v>
      </c>
      <c r="E856" s="4">
        <f t="shared" si="27"/>
        <v>43.02619387322247</v>
      </c>
      <c r="F856" s="18">
        <v>5945369.60439</v>
      </c>
      <c r="G856" s="4">
        <f t="shared" si="26"/>
        <v>94.08741072581195</v>
      </c>
    </row>
    <row r="857" spans="1:7" ht="22.5">
      <c r="A857" s="8" t="s">
        <v>1568</v>
      </c>
      <c r="B857" s="14" t="s">
        <v>1635</v>
      </c>
      <c r="C857" s="15">
        <v>2003905.25077</v>
      </c>
      <c r="D857" s="15">
        <v>641884.76658</v>
      </c>
      <c r="E857" s="4">
        <f t="shared" si="27"/>
        <v>32.03169243323036</v>
      </c>
      <c r="F857" s="18">
        <v>676293.07871</v>
      </c>
      <c r="G857" s="4">
        <f t="shared" si="26"/>
        <v>94.91221879785724</v>
      </c>
    </row>
    <row r="858" spans="1:7" ht="22.5">
      <c r="A858" s="8" t="s">
        <v>1569</v>
      </c>
      <c r="B858" s="14" t="s">
        <v>1636</v>
      </c>
      <c r="C858" s="15">
        <v>1391401.03255</v>
      </c>
      <c r="D858" s="15">
        <v>300348.11441000004</v>
      </c>
      <c r="E858" s="4">
        <f t="shared" si="27"/>
        <v>21.58602066433403</v>
      </c>
      <c r="F858" s="18">
        <v>313965.19788</v>
      </c>
      <c r="G858" s="4">
        <f t="shared" si="26"/>
        <v>95.6628685083738</v>
      </c>
    </row>
    <row r="859" spans="1:7" ht="12.75">
      <c r="A859" s="1"/>
      <c r="B859" s="29"/>
      <c r="C859" s="30"/>
      <c r="D859" s="30"/>
      <c r="E859" s="30"/>
      <c r="F859" s="30"/>
      <c r="G859" s="30"/>
    </row>
    <row r="860" spans="1:7" ht="30" customHeight="1">
      <c r="A860" s="37" t="s">
        <v>9</v>
      </c>
      <c r="B860" s="37"/>
      <c r="C860" s="31"/>
      <c r="D860" s="31"/>
      <c r="E860" s="31" t="s">
        <v>8</v>
      </c>
      <c r="F860" s="5"/>
      <c r="G860" s="31">
        <v>0</v>
      </c>
    </row>
    <row r="861" spans="1:7" ht="12.75">
      <c r="A861" s="9"/>
      <c r="B861" s="31"/>
      <c r="C861" s="32"/>
      <c r="D861" s="32"/>
      <c r="E861" s="5"/>
      <c r="G861" s="5"/>
    </row>
  </sheetData>
  <sheetProtection/>
  <autoFilter ref="A7:J858"/>
  <mergeCells count="6">
    <mergeCell ref="A860:B860"/>
    <mergeCell ref="A4:A5"/>
    <mergeCell ref="B4:B5"/>
    <mergeCell ref="C4:E4"/>
    <mergeCell ref="F4:G4"/>
    <mergeCell ref="A1:G1"/>
  </mergeCells>
  <printOptions/>
  <pageMargins left="0.5905511811023623" right="0.3937007874015748" top="0.3937007874015748" bottom="0.3937007874015748" header="0" footer="0"/>
  <pageSetup fitToHeight="0" horizontalDpi="600" verticalDpi="600" orientation="portrait" pageOrder="overThenDown"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2019-07-18T12:28:48Z</cp:lastPrinted>
  <dcterms:created xsi:type="dcterms:W3CDTF">1999-06-18T11:49:53Z</dcterms:created>
  <dcterms:modified xsi:type="dcterms:W3CDTF">2019-07-18T12:28:48Z</dcterms:modified>
  <cp:category/>
  <cp:version/>
  <cp:contentType/>
  <cp:contentStatus/>
</cp:coreProperties>
</file>