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асходы на 01.07.2018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'расходы на 01.07.2018'!$A$6:$E$85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'расходы на 01.07.2018'!$6:$6</definedName>
    <definedName name="_xlnm.Print_Area" localSheetId="0">'расходы на 01.07.2018'!$A$1:$E$85</definedName>
  </definedNames>
  <calcPr fullCalcOnLoad="1"/>
</workbook>
</file>

<file path=xl/sharedStrings.xml><?xml version="1.0" encoding="utf-8"?>
<sst xmlns="http://schemas.openxmlformats.org/spreadsheetml/2006/main" count="164" uniqueCount="164">
  <si>
    <t>Ежеквартальные сведения об исполнении областного бюджета Тверской области за первое полугодие 2018 года по расходам в разрезе разделов и подразделов классификации расходов в сравнении с запланированными значениями на 2018 год</t>
  </si>
  <si>
    <t>Наименование показателя</t>
  </si>
  <si>
    <t>Код по бюджетной классификации</t>
  </si>
  <si>
    <t xml:space="preserve">Утверждено Законом на текущий финансовый год, тыс. руб.
</t>
  </si>
  <si>
    <t>Исполнено
на 01.07.2018</t>
  </si>
  <si>
    <t>% исполнения</t>
  </si>
  <si>
    <t>Расходы - всего</t>
  </si>
  <si>
    <t>х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</si>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</sst>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6" fillId="33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 wrapText="1"/>
    </xf>
    <xf numFmtId="164" fontId="44" fillId="0" borderId="11" xfId="0" applyNumberFormat="1" applyFont="1" applyFill="1" applyBorder="1" applyAlignment="1">
      <alignment horizontal="right"/>
    </xf>
    <xf numFmtId="0" fontId="47" fillId="33" borderId="0" xfId="0" applyFont="1" applyFill="1" applyAlignment="1">
      <alignment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14" xfId="0" applyNumberFormat="1" applyFont="1" applyFill="1" applyBorder="1" applyAlignment="1">
      <alignment horizontal="center" wrapText="1"/>
    </xf>
    <xf numFmtId="164" fontId="44" fillId="0" borderId="14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showZeros="0" tabSelected="1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71.375" style="2" customWidth="1"/>
    <col min="2" max="2" width="23.125" style="25" customWidth="1"/>
    <col min="3" max="3" width="16.375" style="26" customWidth="1"/>
    <col min="4" max="4" width="15.875" style="26" customWidth="1"/>
    <col min="5" max="5" width="15.125" style="5" customWidth="1"/>
    <col min="6" max="6" width="18.25390625" style="6" customWidth="1"/>
    <col min="7" max="7" width="13.00390625" style="6" customWidth="1"/>
    <col min="8" max="16384" width="9.125" style="6" customWidth="1"/>
  </cols>
  <sheetData>
    <row r="1" spans="1:5" s="1" customFormat="1" ht="46.5" customHeight="1">
      <c r="A1" s="27" t="s">
        <v>0</v>
      </c>
      <c r="B1" s="27"/>
      <c r="C1" s="27"/>
      <c r="D1" s="27"/>
      <c r="E1" s="27"/>
    </row>
    <row r="2" spans="2:4" ht="12.75">
      <c r="B2" s="3"/>
      <c r="C2" s="4"/>
      <c r="D2" s="4"/>
    </row>
    <row r="3" spans="1:5" ht="12.75">
      <c r="A3" s="7"/>
      <c r="B3" s="8"/>
      <c r="C3" s="9"/>
      <c r="D3" s="9"/>
      <c r="E3" s="10"/>
    </row>
    <row r="4" spans="1:5" ht="12.75" customHeight="1">
      <c r="A4" s="28" t="s">
        <v>1</v>
      </c>
      <c r="B4" s="28" t="s">
        <v>2</v>
      </c>
      <c r="C4" s="30" t="s">
        <v>3</v>
      </c>
      <c r="D4" s="30" t="s">
        <v>4</v>
      </c>
      <c r="E4" s="32" t="s">
        <v>5</v>
      </c>
    </row>
    <row r="5" spans="1:5" ht="80.25" customHeight="1">
      <c r="A5" s="29"/>
      <c r="B5" s="29"/>
      <c r="C5" s="31"/>
      <c r="D5" s="31"/>
      <c r="E5" s="33"/>
    </row>
    <row r="6" spans="1:5" ht="12.75">
      <c r="A6" s="11">
        <v>1</v>
      </c>
      <c r="B6" s="11">
        <v>2</v>
      </c>
      <c r="C6" s="12">
        <v>3</v>
      </c>
      <c r="D6" s="12">
        <v>4</v>
      </c>
      <c r="E6" s="12">
        <v>5</v>
      </c>
    </row>
    <row r="7" spans="1:5" ht="14.25">
      <c r="A7" s="13" t="s">
        <v>6</v>
      </c>
      <c r="B7" s="14" t="s">
        <v>7</v>
      </c>
      <c r="C7" s="15">
        <f>C8+C19+C21+C27+C37+C42+C46+C54+C58+C66+C72+C76+C80+C82</f>
        <v>59677418.099999994</v>
      </c>
      <c r="D7" s="15">
        <v>24035520.72647</v>
      </c>
      <c r="E7" s="15">
        <f aca="true" t="shared" si="0" ref="E7:E38">D7/C7*100</f>
        <v>40.27573828042337</v>
      </c>
    </row>
    <row r="8" spans="1:5" ht="14.25">
      <c r="A8" s="13" t="s">
        <v>8</v>
      </c>
      <c r="B8" s="14" t="s">
        <v>9</v>
      </c>
      <c r="C8" s="15">
        <f>C9+C10+C11+C12+C13+C14+C15+C16+C17+C18</f>
        <v>4015634.6999999997</v>
      </c>
      <c r="D8" s="15">
        <v>1050297.69828</v>
      </c>
      <c r="E8" s="15">
        <f t="shared" si="0"/>
        <v>26.15521024061277</v>
      </c>
    </row>
    <row r="9" spans="1:5" s="19" customFormat="1" ht="30">
      <c r="A9" s="16" t="s">
        <v>10</v>
      </c>
      <c r="B9" s="17" t="s">
        <v>11</v>
      </c>
      <c r="C9" s="18">
        <v>4589</v>
      </c>
      <c r="D9" s="18">
        <v>2122.72962</v>
      </c>
      <c r="E9" s="18">
        <f t="shared" si="0"/>
        <v>46.25691043800392</v>
      </c>
    </row>
    <row r="10" spans="1:5" ht="45">
      <c r="A10" s="16" t="s">
        <v>12</v>
      </c>
      <c r="B10" s="17" t="s">
        <v>13</v>
      </c>
      <c r="C10" s="18">
        <v>183184.9</v>
      </c>
      <c r="D10" s="18">
        <v>73603.82523</v>
      </c>
      <c r="E10" s="18">
        <f t="shared" si="0"/>
        <v>40.18007228215863</v>
      </c>
    </row>
    <row r="11" spans="1:5" s="19" customFormat="1" ht="45">
      <c r="A11" s="16" t="s">
        <v>14</v>
      </c>
      <c r="B11" s="17" t="s">
        <v>15</v>
      </c>
      <c r="C11" s="18">
        <v>389460.8</v>
      </c>
      <c r="D11" s="18">
        <v>161208.06714</v>
      </c>
      <c r="E11" s="18">
        <f t="shared" si="0"/>
        <v>41.3926297948343</v>
      </c>
    </row>
    <row r="12" spans="1:5" ht="15">
      <c r="A12" s="16" t="s">
        <v>16</v>
      </c>
      <c r="B12" s="17" t="s">
        <v>17</v>
      </c>
      <c r="C12" s="18">
        <v>242109.1</v>
      </c>
      <c r="D12" s="18">
        <v>106799.12457</v>
      </c>
      <c r="E12" s="18">
        <f t="shared" si="0"/>
        <v>44.11198280857679</v>
      </c>
    </row>
    <row r="13" spans="1:5" ht="30">
      <c r="A13" s="16" t="s">
        <v>18</v>
      </c>
      <c r="B13" s="17" t="s">
        <v>19</v>
      </c>
      <c r="C13" s="18">
        <v>205010</v>
      </c>
      <c r="D13" s="18">
        <v>84858.04004</v>
      </c>
      <c r="E13" s="18">
        <f t="shared" si="0"/>
        <v>41.39214674406127</v>
      </c>
    </row>
    <row r="14" spans="1:5" ht="15">
      <c r="A14" s="16" t="s">
        <v>20</v>
      </c>
      <c r="B14" s="17" t="s">
        <v>21</v>
      </c>
      <c r="C14" s="18">
        <v>113665.1</v>
      </c>
      <c r="D14" s="18">
        <v>51718.5174</v>
      </c>
      <c r="E14" s="18">
        <f t="shared" si="0"/>
        <v>45.500789072459355</v>
      </c>
    </row>
    <row r="15" spans="1:5" ht="15">
      <c r="A15" s="16" t="s">
        <v>22</v>
      </c>
      <c r="B15" s="17" t="s">
        <v>23</v>
      </c>
      <c r="C15" s="18">
        <v>184</v>
      </c>
      <c r="D15" s="18">
        <v>144.478</v>
      </c>
      <c r="E15" s="18">
        <f t="shared" si="0"/>
        <v>78.52065217391305</v>
      </c>
    </row>
    <row r="16" spans="1:5" ht="15">
      <c r="A16" s="16" t="s">
        <v>24</v>
      </c>
      <c r="B16" s="17" t="s">
        <v>25</v>
      </c>
      <c r="C16" s="18">
        <v>2550</v>
      </c>
      <c r="D16" s="18">
        <v>0</v>
      </c>
      <c r="E16" s="18">
        <f t="shared" si="0"/>
        <v>0</v>
      </c>
    </row>
    <row r="17" spans="1:5" s="19" customFormat="1" ht="15">
      <c r="A17" s="16" t="s">
        <v>26</v>
      </c>
      <c r="B17" s="17" t="s">
        <v>27</v>
      </c>
      <c r="C17" s="18">
        <v>198446.4</v>
      </c>
      <c r="D17" s="18">
        <v>0</v>
      </c>
      <c r="E17" s="18">
        <f t="shared" si="0"/>
        <v>0</v>
      </c>
    </row>
    <row r="18" spans="1:5" ht="15">
      <c r="A18" s="16" t="s">
        <v>28</v>
      </c>
      <c r="B18" s="17" t="s">
        <v>29</v>
      </c>
      <c r="C18" s="18">
        <v>2676435.4</v>
      </c>
      <c r="D18" s="18">
        <v>569842.91628</v>
      </c>
      <c r="E18" s="18">
        <f t="shared" si="0"/>
        <v>21.29111415429642</v>
      </c>
    </row>
    <row r="19" spans="1:5" ht="14.25">
      <c r="A19" s="13" t="s">
        <v>30</v>
      </c>
      <c r="B19" s="14" t="s">
        <v>31</v>
      </c>
      <c r="C19" s="15">
        <v>31125.7</v>
      </c>
      <c r="D19" s="15">
        <v>23344.275</v>
      </c>
      <c r="E19" s="15">
        <f t="shared" si="0"/>
        <v>75</v>
      </c>
    </row>
    <row r="20" spans="1:5" ht="15">
      <c r="A20" s="16" t="s">
        <v>32</v>
      </c>
      <c r="B20" s="17" t="s">
        <v>33</v>
      </c>
      <c r="C20" s="18">
        <v>31125.7</v>
      </c>
      <c r="D20" s="18">
        <v>23344.275</v>
      </c>
      <c r="E20" s="18">
        <f t="shared" si="0"/>
        <v>75</v>
      </c>
    </row>
    <row r="21" spans="1:5" ht="28.5">
      <c r="A21" s="13" t="s">
        <v>34</v>
      </c>
      <c r="B21" s="14" t="s">
        <v>35</v>
      </c>
      <c r="C21" s="15">
        <f>C22+C23+C24+C25+C26</f>
        <v>1001359.5</v>
      </c>
      <c r="D21" s="15">
        <v>332517.50633999996</v>
      </c>
      <c r="E21" s="15">
        <f t="shared" si="0"/>
        <v>33.20660625279931</v>
      </c>
    </row>
    <row r="22" spans="1:5" ht="15">
      <c r="A22" s="16" t="s">
        <v>36</v>
      </c>
      <c r="B22" s="17" t="s">
        <v>37</v>
      </c>
      <c r="C22" s="18">
        <v>94856.2</v>
      </c>
      <c r="D22" s="18">
        <v>23846.51469</v>
      </c>
      <c r="E22" s="18">
        <f t="shared" si="0"/>
        <v>25.13964789860863</v>
      </c>
    </row>
    <row r="23" spans="1:5" ht="30">
      <c r="A23" s="16" t="s">
        <v>38</v>
      </c>
      <c r="B23" s="17" t="s">
        <v>39</v>
      </c>
      <c r="C23" s="18">
        <v>268490.7</v>
      </c>
      <c r="D23" s="18">
        <v>56694.76171</v>
      </c>
      <c r="E23" s="18">
        <f t="shared" si="0"/>
        <v>21.116098885361765</v>
      </c>
    </row>
    <row r="24" spans="1:5" ht="15">
      <c r="A24" s="16" t="s">
        <v>40</v>
      </c>
      <c r="B24" s="17" t="s">
        <v>41</v>
      </c>
      <c r="C24" s="18">
        <v>401106.3</v>
      </c>
      <c r="D24" s="18">
        <v>180815.73629</v>
      </c>
      <c r="E24" s="18">
        <f t="shared" si="0"/>
        <v>45.07925611988642</v>
      </c>
    </row>
    <row r="25" spans="1:5" ht="15">
      <c r="A25" s="16" t="s">
        <v>42</v>
      </c>
      <c r="B25" s="17" t="s">
        <v>43</v>
      </c>
      <c r="C25" s="18">
        <v>5115.5</v>
      </c>
      <c r="D25" s="18">
        <v>3304.7367000000004</v>
      </c>
      <c r="E25" s="18">
        <f t="shared" si="0"/>
        <v>64.6024181409442</v>
      </c>
    </row>
    <row r="26" spans="1:5" ht="30">
      <c r="A26" s="16" t="s">
        <v>44</v>
      </c>
      <c r="B26" s="17" t="s">
        <v>45</v>
      </c>
      <c r="C26" s="18">
        <v>231790.8</v>
      </c>
      <c r="D26" s="18">
        <v>67855.75695000001</v>
      </c>
      <c r="E26" s="18">
        <f t="shared" si="0"/>
        <v>29.274568684348136</v>
      </c>
    </row>
    <row r="27" spans="1:5" s="19" customFormat="1" ht="14.25">
      <c r="A27" s="13" t="s">
        <v>46</v>
      </c>
      <c r="B27" s="14" t="s">
        <v>47</v>
      </c>
      <c r="C27" s="15">
        <f>C28+C29+C30+C31+C32+C33+C34+C35+C36</f>
        <v>11097982.899999999</v>
      </c>
      <c r="D27" s="15">
        <v>3385985.54335</v>
      </c>
      <c r="E27" s="15">
        <f t="shared" si="0"/>
        <v>30.509918548802233</v>
      </c>
    </row>
    <row r="28" spans="1:5" ht="15">
      <c r="A28" s="16" t="s">
        <v>48</v>
      </c>
      <c r="B28" s="17" t="s">
        <v>49</v>
      </c>
      <c r="C28" s="18">
        <v>354106.4</v>
      </c>
      <c r="D28" s="18">
        <v>133345.71069</v>
      </c>
      <c r="E28" s="18">
        <f t="shared" si="0"/>
        <v>37.65696149236501</v>
      </c>
    </row>
    <row r="29" spans="1:5" ht="15">
      <c r="A29" s="16" t="s">
        <v>50</v>
      </c>
      <c r="B29" s="17" t="s">
        <v>51</v>
      </c>
      <c r="C29" s="18">
        <v>2527.7</v>
      </c>
      <c r="D29" s="18">
        <v>0</v>
      </c>
      <c r="E29" s="18">
        <f t="shared" si="0"/>
        <v>0</v>
      </c>
    </row>
    <row r="30" spans="1:5" ht="15">
      <c r="A30" s="16" t="s">
        <v>52</v>
      </c>
      <c r="B30" s="17" t="s">
        <v>53</v>
      </c>
      <c r="C30" s="18">
        <v>2306442.5</v>
      </c>
      <c r="D30" s="18">
        <v>1220093.41591</v>
      </c>
      <c r="E30" s="18">
        <f t="shared" si="0"/>
        <v>52.89936410337566</v>
      </c>
    </row>
    <row r="31" spans="1:5" ht="15">
      <c r="A31" s="16" t="s">
        <v>54</v>
      </c>
      <c r="B31" s="17" t="s">
        <v>55</v>
      </c>
      <c r="C31" s="18">
        <v>22822.4</v>
      </c>
      <c r="D31" s="18">
        <v>0</v>
      </c>
      <c r="E31" s="18">
        <f t="shared" si="0"/>
        <v>0</v>
      </c>
    </row>
    <row r="32" spans="1:5" s="19" customFormat="1" ht="15">
      <c r="A32" s="16" t="s">
        <v>56</v>
      </c>
      <c r="B32" s="17" t="s">
        <v>57</v>
      </c>
      <c r="C32" s="18">
        <v>398254.8</v>
      </c>
      <c r="D32" s="18">
        <v>168664.25452000002</v>
      </c>
      <c r="E32" s="18">
        <f t="shared" si="0"/>
        <v>42.35084034643148</v>
      </c>
    </row>
    <row r="33" spans="1:5" ht="15">
      <c r="A33" s="16" t="s">
        <v>58</v>
      </c>
      <c r="B33" s="17" t="s">
        <v>59</v>
      </c>
      <c r="C33" s="18">
        <v>351229.9</v>
      </c>
      <c r="D33" s="18">
        <v>131380.04282</v>
      </c>
      <c r="E33" s="18">
        <f t="shared" si="0"/>
        <v>37.40571142149344</v>
      </c>
    </row>
    <row r="34" spans="1:5" ht="15">
      <c r="A34" s="16" t="s">
        <v>60</v>
      </c>
      <c r="B34" s="17" t="s">
        <v>61</v>
      </c>
      <c r="C34" s="18">
        <v>6979488.4</v>
      </c>
      <c r="D34" s="18">
        <v>1557388.27002</v>
      </c>
      <c r="E34" s="18">
        <f t="shared" si="0"/>
        <v>22.31378835761085</v>
      </c>
    </row>
    <row r="35" spans="1:5" ht="15">
      <c r="A35" s="16" t="s">
        <v>62</v>
      </c>
      <c r="B35" s="17" t="s">
        <v>63</v>
      </c>
      <c r="C35" s="18">
        <v>31900.2</v>
      </c>
      <c r="D35" s="18">
        <v>2643.30085</v>
      </c>
      <c r="E35" s="18">
        <f t="shared" si="0"/>
        <v>8.286157610297114</v>
      </c>
    </row>
    <row r="36" spans="1:5" s="19" customFormat="1" ht="15">
      <c r="A36" s="16" t="s">
        <v>64</v>
      </c>
      <c r="B36" s="17" t="s">
        <v>65</v>
      </c>
      <c r="C36" s="18">
        <v>651210.6</v>
      </c>
      <c r="D36" s="18">
        <v>172470.54854</v>
      </c>
      <c r="E36" s="18">
        <f t="shared" si="0"/>
        <v>26.484603988325745</v>
      </c>
    </row>
    <row r="37" spans="1:5" ht="14.25">
      <c r="A37" s="13" t="s">
        <v>66</v>
      </c>
      <c r="B37" s="14" t="s">
        <v>67</v>
      </c>
      <c r="C37" s="15">
        <v>1747081.8</v>
      </c>
      <c r="D37" s="15">
        <v>214325.47446</v>
      </c>
      <c r="E37" s="15">
        <f t="shared" si="0"/>
        <v>12.2676267625248</v>
      </c>
    </row>
    <row r="38" spans="1:5" ht="15">
      <c r="A38" s="16" t="s">
        <v>68</v>
      </c>
      <c r="B38" s="17" t="s">
        <v>69</v>
      </c>
      <c r="C38" s="18">
        <v>108310.7</v>
      </c>
      <c r="D38" s="18">
        <v>74705.99837999999</v>
      </c>
      <c r="E38" s="18">
        <f t="shared" si="0"/>
        <v>68.97379333713104</v>
      </c>
    </row>
    <row r="39" spans="1:5" ht="15">
      <c r="A39" s="16" t="s">
        <v>70</v>
      </c>
      <c r="B39" s="17" t="s">
        <v>71</v>
      </c>
      <c r="C39" s="18">
        <v>1185763.3</v>
      </c>
      <c r="D39" s="18">
        <v>90499.04031</v>
      </c>
      <c r="E39" s="18">
        <f aca="true" t="shared" si="1" ref="E39:E70">D39/C39*100</f>
        <v>7.632133690594066</v>
      </c>
    </row>
    <row r="40" spans="1:5" ht="15">
      <c r="A40" s="16" t="s">
        <v>72</v>
      </c>
      <c r="B40" s="17" t="s">
        <v>73</v>
      </c>
      <c r="C40" s="18">
        <v>341479.4</v>
      </c>
      <c r="D40" s="18">
        <v>2055.7</v>
      </c>
      <c r="E40" s="18">
        <f t="shared" si="1"/>
        <v>0.6019982464535195</v>
      </c>
    </row>
    <row r="41" spans="1:5" ht="15">
      <c r="A41" s="16" t="s">
        <v>74</v>
      </c>
      <c r="B41" s="17" t="s">
        <v>75</v>
      </c>
      <c r="C41" s="18">
        <v>111528.4</v>
      </c>
      <c r="D41" s="18">
        <v>47064.73577000001</v>
      </c>
      <c r="E41" s="18">
        <f t="shared" si="1"/>
        <v>42.19977671158199</v>
      </c>
    </row>
    <row r="42" spans="1:5" ht="14.25">
      <c r="A42" s="13" t="s">
        <v>76</v>
      </c>
      <c r="B42" s="14" t="s">
        <v>77</v>
      </c>
      <c r="C42" s="15">
        <f>C43+C44+C45</f>
        <v>99647.1</v>
      </c>
      <c r="D42" s="15">
        <v>36415.84163</v>
      </c>
      <c r="E42" s="15">
        <f t="shared" si="1"/>
        <v>36.5448082583437</v>
      </c>
    </row>
    <row r="43" spans="1:5" ht="15">
      <c r="A43" s="16" t="s">
        <v>78</v>
      </c>
      <c r="B43" s="17" t="s">
        <v>79</v>
      </c>
      <c r="C43" s="18">
        <v>994.5</v>
      </c>
      <c r="D43" s="18">
        <v>0</v>
      </c>
      <c r="E43" s="18">
        <f t="shared" si="1"/>
        <v>0</v>
      </c>
    </row>
    <row r="44" spans="1:5" s="19" customFormat="1" ht="15">
      <c r="A44" s="16" t="s">
        <v>80</v>
      </c>
      <c r="B44" s="17" t="s">
        <v>81</v>
      </c>
      <c r="C44" s="18">
        <v>22855</v>
      </c>
      <c r="D44" s="18">
        <v>9117.772439999999</v>
      </c>
      <c r="E44" s="18">
        <f t="shared" si="1"/>
        <v>39.893994486983146</v>
      </c>
    </row>
    <row r="45" spans="1:5" ht="15">
      <c r="A45" s="16" t="s">
        <v>82</v>
      </c>
      <c r="B45" s="17" t="s">
        <v>83</v>
      </c>
      <c r="C45" s="18">
        <v>75797.6</v>
      </c>
      <c r="D45" s="18">
        <v>27298.069190000002</v>
      </c>
      <c r="E45" s="18">
        <f t="shared" si="1"/>
        <v>36.01442419021183</v>
      </c>
    </row>
    <row r="46" spans="1:5" ht="14.25">
      <c r="A46" s="13" t="s">
        <v>84</v>
      </c>
      <c r="B46" s="14" t="s">
        <v>85</v>
      </c>
      <c r="C46" s="15">
        <f>C47+C48+C49+C50+C51+C52+C53</f>
        <v>13074388.2</v>
      </c>
      <c r="D46" s="15">
        <v>7117107.44459</v>
      </c>
      <c r="E46" s="15">
        <f t="shared" si="1"/>
        <v>54.435491249907976</v>
      </c>
    </row>
    <row r="47" spans="1:5" ht="15">
      <c r="A47" s="16" t="s">
        <v>86</v>
      </c>
      <c r="B47" s="17" t="s">
        <v>87</v>
      </c>
      <c r="C47" s="18">
        <v>2378202.6</v>
      </c>
      <c r="D47" s="18">
        <v>1415756.5803</v>
      </c>
      <c r="E47" s="18">
        <f t="shared" si="1"/>
        <v>59.53052865638949</v>
      </c>
    </row>
    <row r="48" spans="1:5" s="19" customFormat="1" ht="15">
      <c r="A48" s="16" t="s">
        <v>88</v>
      </c>
      <c r="B48" s="17" t="s">
        <v>89</v>
      </c>
      <c r="C48" s="18">
        <v>8297281.1</v>
      </c>
      <c r="D48" s="18">
        <v>4310948.16219</v>
      </c>
      <c r="E48" s="18">
        <f t="shared" si="1"/>
        <v>51.956154193570704</v>
      </c>
    </row>
    <row r="49" spans="1:5" ht="15">
      <c r="A49" s="16" t="s">
        <v>90</v>
      </c>
      <c r="B49" s="17" t="s">
        <v>91</v>
      </c>
      <c r="C49" s="18">
        <v>190888.4</v>
      </c>
      <c r="D49" s="18">
        <v>133604.544</v>
      </c>
      <c r="E49" s="18">
        <f t="shared" si="1"/>
        <v>69.99091825380694</v>
      </c>
    </row>
    <row r="50" spans="1:5" ht="15">
      <c r="A50" s="16" t="s">
        <v>92</v>
      </c>
      <c r="B50" s="17" t="s">
        <v>93</v>
      </c>
      <c r="C50" s="18">
        <v>1468902.2</v>
      </c>
      <c r="D50" s="18">
        <v>939532.51363</v>
      </c>
      <c r="E50" s="18">
        <f t="shared" si="1"/>
        <v>63.961543091840966</v>
      </c>
    </row>
    <row r="51" spans="1:5" ht="15">
      <c r="A51" s="16" t="s">
        <v>94</v>
      </c>
      <c r="B51" s="17" t="s">
        <v>95</v>
      </c>
      <c r="C51" s="18">
        <v>75038.6</v>
      </c>
      <c r="D51" s="18">
        <v>32457.935</v>
      </c>
      <c r="E51" s="18">
        <f t="shared" si="1"/>
        <v>43.25498476783948</v>
      </c>
    </row>
    <row r="52" spans="1:5" ht="15">
      <c r="A52" s="16" t="s">
        <v>96</v>
      </c>
      <c r="B52" s="17" t="s">
        <v>97</v>
      </c>
      <c r="C52" s="18">
        <v>167910.3</v>
      </c>
      <c r="D52" s="18">
        <v>115932.43527</v>
      </c>
      <c r="E52" s="18">
        <f t="shared" si="1"/>
        <v>69.04426665308799</v>
      </c>
    </row>
    <row r="53" spans="1:5" ht="15">
      <c r="A53" s="16" t="s">
        <v>98</v>
      </c>
      <c r="B53" s="17" t="s">
        <v>99</v>
      </c>
      <c r="C53" s="18">
        <v>496165</v>
      </c>
      <c r="D53" s="18">
        <v>168875.27419999999</v>
      </c>
      <c r="E53" s="18">
        <f t="shared" si="1"/>
        <v>34.036111817641306</v>
      </c>
    </row>
    <row r="54" spans="1:5" ht="14.25">
      <c r="A54" s="13" t="s">
        <v>100</v>
      </c>
      <c r="B54" s="14" t="s">
        <v>101</v>
      </c>
      <c r="C54" s="15">
        <f>C55+C56+C57</f>
        <v>1453623.7000000002</v>
      </c>
      <c r="D54" s="15">
        <v>726934.7471</v>
      </c>
      <c r="E54" s="15">
        <f t="shared" si="1"/>
        <v>50.00845453331559</v>
      </c>
    </row>
    <row r="55" spans="1:5" ht="15">
      <c r="A55" s="16" t="s">
        <v>102</v>
      </c>
      <c r="B55" s="17" t="s">
        <v>103</v>
      </c>
      <c r="C55" s="18">
        <v>1368417.3</v>
      </c>
      <c r="D55" s="18">
        <v>688592.40986</v>
      </c>
      <c r="E55" s="18">
        <f t="shared" si="1"/>
        <v>50.320352560582215</v>
      </c>
    </row>
    <row r="56" spans="1:5" s="19" customFormat="1" ht="15">
      <c r="A56" s="16" t="s">
        <v>104</v>
      </c>
      <c r="B56" s="17" t="s">
        <v>105</v>
      </c>
      <c r="C56" s="18">
        <v>10734.1</v>
      </c>
      <c r="D56" s="18">
        <v>5698</v>
      </c>
      <c r="E56" s="18">
        <f t="shared" si="1"/>
        <v>53.08316486710576</v>
      </c>
    </row>
    <row r="57" spans="1:5" ht="15">
      <c r="A57" s="16" t="s">
        <v>106</v>
      </c>
      <c r="B57" s="17" t="s">
        <v>107</v>
      </c>
      <c r="C57" s="18">
        <v>74472.3</v>
      </c>
      <c r="D57" s="18">
        <v>32644.337239999997</v>
      </c>
      <c r="E57" s="18">
        <f t="shared" si="1"/>
        <v>43.8342004208276</v>
      </c>
    </row>
    <row r="58" spans="1:5" ht="14.25">
      <c r="A58" s="13" t="s">
        <v>108</v>
      </c>
      <c r="B58" s="14" t="s">
        <v>109</v>
      </c>
      <c r="C58" s="15">
        <f>C59+C60+C61+C62+C63+C64+C65</f>
        <v>7172444.8</v>
      </c>
      <c r="D58" s="15">
        <v>1968307.31775</v>
      </c>
      <c r="E58" s="15">
        <f t="shared" si="1"/>
        <v>27.44262762050117</v>
      </c>
    </row>
    <row r="59" spans="1:5" ht="15">
      <c r="A59" s="16" t="s">
        <v>110</v>
      </c>
      <c r="B59" s="17" t="s">
        <v>111</v>
      </c>
      <c r="C59" s="18">
        <v>3064057.6</v>
      </c>
      <c r="D59" s="18">
        <v>626824.67822</v>
      </c>
      <c r="E59" s="18">
        <f t="shared" si="1"/>
        <v>20.457339908362034</v>
      </c>
    </row>
    <row r="60" spans="1:5" ht="15">
      <c r="A60" s="16" t="s">
        <v>112</v>
      </c>
      <c r="B60" s="17" t="s">
        <v>113</v>
      </c>
      <c r="C60" s="18">
        <v>2215870.6</v>
      </c>
      <c r="D60" s="18">
        <v>703634.2819500001</v>
      </c>
      <c r="E60" s="18">
        <f t="shared" si="1"/>
        <v>31.754303791475913</v>
      </c>
    </row>
    <row r="61" spans="1:5" ht="15">
      <c r="A61" s="16" t="s">
        <v>114</v>
      </c>
      <c r="B61" s="17" t="s">
        <v>115</v>
      </c>
      <c r="C61" s="18">
        <v>48382.8</v>
      </c>
      <c r="D61" s="18">
        <v>21182.414</v>
      </c>
      <c r="E61" s="18">
        <f t="shared" si="1"/>
        <v>43.78087667518209</v>
      </c>
    </row>
    <row r="62" spans="1:5" s="19" customFormat="1" ht="15">
      <c r="A62" s="16" t="s">
        <v>116</v>
      </c>
      <c r="B62" s="17" t="s">
        <v>117</v>
      </c>
      <c r="C62" s="18">
        <v>180596.3</v>
      </c>
      <c r="D62" s="18">
        <v>79147.976</v>
      </c>
      <c r="E62" s="18">
        <f t="shared" si="1"/>
        <v>43.82591226952047</v>
      </c>
    </row>
    <row r="63" spans="1:5" ht="15">
      <c r="A63" s="16" t="s">
        <v>118</v>
      </c>
      <c r="B63" s="17" t="s">
        <v>119</v>
      </c>
      <c r="C63" s="18">
        <v>395609.3</v>
      </c>
      <c r="D63" s="18">
        <v>196487.052</v>
      </c>
      <c r="E63" s="18">
        <f t="shared" si="1"/>
        <v>49.66694463451694</v>
      </c>
    </row>
    <row r="64" spans="1:5" ht="30">
      <c r="A64" s="20" t="s">
        <v>120</v>
      </c>
      <c r="B64" s="21" t="s">
        <v>121</v>
      </c>
      <c r="C64" s="22">
        <v>122892.7</v>
      </c>
      <c r="D64" s="22">
        <v>51601.19363</v>
      </c>
      <c r="E64" s="18">
        <f t="shared" si="1"/>
        <v>41.98881921383451</v>
      </c>
    </row>
    <row r="65" spans="1:5" ht="15">
      <c r="A65" s="23" t="s">
        <v>122</v>
      </c>
      <c r="B65" s="17" t="s">
        <v>123</v>
      </c>
      <c r="C65" s="18">
        <v>1145035.5</v>
      </c>
      <c r="D65" s="18">
        <v>289429.72195</v>
      </c>
      <c r="E65" s="18">
        <f t="shared" si="1"/>
        <v>25.27692127885991</v>
      </c>
    </row>
    <row r="66" spans="1:5" s="19" customFormat="1" ht="14.25">
      <c r="A66" s="24" t="s">
        <v>124</v>
      </c>
      <c r="B66" s="14" t="s">
        <v>125</v>
      </c>
      <c r="C66" s="15">
        <f>C67+C68+C69+C70+C71</f>
        <v>15478999.2</v>
      </c>
      <c r="D66" s="15">
        <v>7700222.77911</v>
      </c>
      <c r="E66" s="15">
        <f t="shared" si="1"/>
        <v>49.746257362103876</v>
      </c>
    </row>
    <row r="67" spans="1:5" ht="15">
      <c r="A67" s="23" t="s">
        <v>126</v>
      </c>
      <c r="B67" s="17" t="s">
        <v>127</v>
      </c>
      <c r="C67" s="18">
        <v>125516.1</v>
      </c>
      <c r="D67" s="18">
        <v>61750.17223</v>
      </c>
      <c r="E67" s="18">
        <f t="shared" si="1"/>
        <v>49.19701315608116</v>
      </c>
    </row>
    <row r="68" spans="1:5" ht="15">
      <c r="A68" s="23" t="s">
        <v>128</v>
      </c>
      <c r="B68" s="17" t="s">
        <v>129</v>
      </c>
      <c r="C68" s="18">
        <v>1677338.1</v>
      </c>
      <c r="D68" s="18">
        <v>903600.0812</v>
      </c>
      <c r="E68" s="18">
        <f t="shared" si="1"/>
        <v>53.87107591486773</v>
      </c>
    </row>
    <row r="69" spans="1:5" ht="15">
      <c r="A69" s="23" t="s">
        <v>130</v>
      </c>
      <c r="B69" s="17" t="s">
        <v>131</v>
      </c>
      <c r="C69" s="18">
        <v>10567072</v>
      </c>
      <c r="D69" s="18">
        <v>5328518.44267</v>
      </c>
      <c r="E69" s="18">
        <f t="shared" si="1"/>
        <v>50.42568502107301</v>
      </c>
    </row>
    <row r="70" spans="1:5" s="19" customFormat="1" ht="15">
      <c r="A70" s="23" t="s">
        <v>132</v>
      </c>
      <c r="B70" s="17" t="s">
        <v>133</v>
      </c>
      <c r="C70" s="18">
        <v>2739129.9</v>
      </c>
      <c r="D70" s="18">
        <v>1242642.41435</v>
      </c>
      <c r="E70" s="18">
        <f t="shared" si="1"/>
        <v>45.366319222392484</v>
      </c>
    </row>
    <row r="71" spans="1:5" ht="15">
      <c r="A71" s="23" t="s">
        <v>134</v>
      </c>
      <c r="B71" s="17" t="s">
        <v>135</v>
      </c>
      <c r="C71" s="18">
        <v>369943.1</v>
      </c>
      <c r="D71" s="18">
        <v>163711.66866</v>
      </c>
      <c r="E71" s="18">
        <f aca="true" t="shared" si="2" ref="E71:E85">D71/C71*100</f>
        <v>44.253202360038614</v>
      </c>
    </row>
    <row r="72" spans="1:5" s="19" customFormat="1" ht="14.25">
      <c r="A72" s="24" t="s">
        <v>136</v>
      </c>
      <c r="B72" s="14" t="s">
        <v>137</v>
      </c>
      <c r="C72" s="15">
        <v>754107.5</v>
      </c>
      <c r="D72" s="15">
        <v>290445.32878</v>
      </c>
      <c r="E72" s="15">
        <f t="shared" si="2"/>
        <v>38.515109421402116</v>
      </c>
    </row>
    <row r="73" spans="1:5" ht="15">
      <c r="A73" s="23" t="s">
        <v>138</v>
      </c>
      <c r="B73" s="17" t="s">
        <v>139</v>
      </c>
      <c r="C73" s="18">
        <v>384497.5</v>
      </c>
      <c r="D73" s="18">
        <v>97570.08065</v>
      </c>
      <c r="E73" s="18">
        <f t="shared" si="2"/>
        <v>25.375998712605412</v>
      </c>
    </row>
    <row r="74" spans="1:5" ht="15">
      <c r="A74" s="23" t="s">
        <v>140</v>
      </c>
      <c r="B74" s="17" t="s">
        <v>141</v>
      </c>
      <c r="C74" s="18">
        <v>345608</v>
      </c>
      <c r="D74" s="18">
        <v>181034.76378</v>
      </c>
      <c r="E74" s="18">
        <f t="shared" si="2"/>
        <v>52.38153161385153</v>
      </c>
    </row>
    <row r="75" spans="1:5" ht="15">
      <c r="A75" s="23" t="s">
        <v>142</v>
      </c>
      <c r="B75" s="17" t="s">
        <v>143</v>
      </c>
      <c r="C75" s="18">
        <v>24002</v>
      </c>
      <c r="D75" s="18">
        <v>11840.484349999999</v>
      </c>
      <c r="E75" s="18">
        <f t="shared" si="2"/>
        <v>49.331240521623194</v>
      </c>
    </row>
    <row r="76" spans="1:5" s="19" customFormat="1" ht="14.25">
      <c r="A76" s="24" t="s">
        <v>144</v>
      </c>
      <c r="B76" s="14" t="s">
        <v>145</v>
      </c>
      <c r="C76" s="15">
        <v>163796</v>
      </c>
      <c r="D76" s="15">
        <v>85970.21032</v>
      </c>
      <c r="E76" s="15">
        <f t="shared" si="2"/>
        <v>52.486147598231945</v>
      </c>
    </row>
    <row r="77" spans="1:5" s="19" customFormat="1" ht="15">
      <c r="A77" s="23" t="s">
        <v>146</v>
      </c>
      <c r="B77" s="17" t="s">
        <v>147</v>
      </c>
      <c r="C77" s="18">
        <v>23700.5</v>
      </c>
      <c r="D77" s="18">
        <v>11840</v>
      </c>
      <c r="E77" s="18">
        <f t="shared" si="2"/>
        <v>49.95675196725807</v>
      </c>
    </row>
    <row r="78" spans="1:5" s="19" customFormat="1" ht="15">
      <c r="A78" s="23" t="s">
        <v>148</v>
      </c>
      <c r="B78" s="17" t="s">
        <v>149</v>
      </c>
      <c r="C78" s="18">
        <v>37728.7</v>
      </c>
      <c r="D78" s="18">
        <v>18760</v>
      </c>
      <c r="E78" s="18">
        <f t="shared" si="2"/>
        <v>49.723420101938316</v>
      </c>
    </row>
    <row r="79" spans="1:5" ht="15">
      <c r="A79" s="23" t="s">
        <v>150</v>
      </c>
      <c r="B79" s="17" t="s">
        <v>151</v>
      </c>
      <c r="C79" s="18">
        <v>102366.8</v>
      </c>
      <c r="D79" s="18">
        <v>55370.21032</v>
      </c>
      <c r="E79" s="18">
        <f t="shared" si="2"/>
        <v>54.09000801040962</v>
      </c>
    </row>
    <row r="80" spans="1:5" ht="28.5">
      <c r="A80" s="24" t="s">
        <v>152</v>
      </c>
      <c r="B80" s="14" t="s">
        <v>153</v>
      </c>
      <c r="C80" s="15">
        <v>1249800</v>
      </c>
      <c r="D80" s="15">
        <v>69285.20548</v>
      </c>
      <c r="E80" s="15">
        <f t="shared" si="2"/>
        <v>5.543703430948952</v>
      </c>
    </row>
    <row r="81" spans="1:5" ht="15">
      <c r="A81" s="23" t="s">
        <v>154</v>
      </c>
      <c r="B81" s="17" t="s">
        <v>155</v>
      </c>
      <c r="C81" s="18">
        <v>1249800</v>
      </c>
      <c r="D81" s="18">
        <v>69285.20548</v>
      </c>
      <c r="E81" s="18">
        <f t="shared" si="2"/>
        <v>5.543703430948952</v>
      </c>
    </row>
    <row r="82" spans="1:5" ht="42.75">
      <c r="A82" s="24" t="s">
        <v>156</v>
      </c>
      <c r="B82" s="14" t="s">
        <v>157</v>
      </c>
      <c r="C82" s="15">
        <v>2337427</v>
      </c>
      <c r="D82" s="15">
        <v>1034361.35428</v>
      </c>
      <c r="E82" s="15">
        <f t="shared" si="2"/>
        <v>44.252135116091324</v>
      </c>
    </row>
    <row r="83" spans="1:5" ht="30">
      <c r="A83" s="23" t="s">
        <v>158</v>
      </c>
      <c r="B83" s="17" t="s">
        <v>159</v>
      </c>
      <c r="C83" s="18">
        <v>1064104.1</v>
      </c>
      <c r="D83" s="18">
        <v>544930.85</v>
      </c>
      <c r="E83" s="18">
        <f t="shared" si="2"/>
        <v>51.21029512056198</v>
      </c>
    </row>
    <row r="84" spans="1:5" ht="15">
      <c r="A84" s="23" t="s">
        <v>160</v>
      </c>
      <c r="B84" s="17" t="s">
        <v>161</v>
      </c>
      <c r="C84" s="18">
        <v>802909.6</v>
      </c>
      <c r="D84" s="18">
        <v>234186.5</v>
      </c>
      <c r="E84" s="18">
        <f t="shared" si="2"/>
        <v>29.16723127983524</v>
      </c>
    </row>
    <row r="85" spans="1:5" ht="15">
      <c r="A85" s="23" t="s">
        <v>162</v>
      </c>
      <c r="B85" s="17" t="s">
        <v>163</v>
      </c>
      <c r="C85" s="18">
        <v>470413.3</v>
      </c>
      <c r="D85" s="18">
        <v>255244.00428</v>
      </c>
      <c r="E85" s="18">
        <f t="shared" si="2"/>
        <v>54.25952120826516</v>
      </c>
    </row>
  </sheetData>
  <sheetProtection/>
  <autoFilter ref="A6:E85"/>
  <mergeCells count="6">
    <mergeCell ref="A1:E1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Чижова</dc:creator>
  <cp:keywords/>
  <dc:description/>
  <cp:lastModifiedBy>Kartasheva</cp:lastModifiedBy>
  <dcterms:created xsi:type="dcterms:W3CDTF">2018-07-30T08:50:16Z</dcterms:created>
  <dcterms:modified xsi:type="dcterms:W3CDTF">2018-07-16T11:11:03Z</dcterms:modified>
  <cp:category/>
  <cp:version/>
  <cp:contentType/>
  <cp:contentStatus/>
</cp:coreProperties>
</file>