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5" windowWidth="11805" windowHeight="5685" activeTab="0"/>
  </bookViews>
  <sheets>
    <sheet name="01.01.2017" sheetId="1" r:id="rId1"/>
  </sheets>
  <definedNames>
    <definedName name="_xlnm._FilterDatabase" localSheetId="0" hidden="1">'01.01.2017'!$A$6:$E$767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'01.01.2017'!$3:$6</definedName>
    <definedName name="_xlnm.Print_Area" localSheetId="0">'01.01.2017'!$A$1:$E$771</definedName>
  </definedNames>
  <calcPr fullCalcOnLoad="1"/>
</workbook>
</file>

<file path=xl/sharedStrings.xml><?xml version="1.0" encoding="utf-8"?>
<sst xmlns="http://schemas.openxmlformats.org/spreadsheetml/2006/main" count="1600" uniqueCount="1521">
  <si>
    <t>Исполнено</t>
  </si>
  <si>
    <t>х</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</si>
  <si>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</si>
  <si>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</si>
  <si>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</si>
  <si>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</si>
  <si>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</si>
  <si>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</si>
  <si>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</si>
  <si>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</si>
  <si>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</si>
  <si>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</si>
  <si>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</si>
  <si>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</si>
  <si>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</si>
  <si>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</si>
  <si>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</si>
  <si>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</si>
  <si>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Мобилизационная и вневойсковая подготовка</t>
  </si>
  <si>
    <t>Органы юстиции</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</si>
  <si>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</si>
  <si>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</si>
  <si>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</si>
  <si>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Общеэкономические вопросы</t>
  </si>
  <si>
    <t>Воспроизводство минерально-сырьевой базы</t>
  </si>
  <si>
    <t>Сельское хозяйство и рыболовство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</si>
  <si>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</si>
  <si>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</si>
  <si>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</si>
  <si>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</si>
  <si>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</si>
  <si>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</si>
  <si>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</si>
  <si>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</si>
  <si>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</si>
  <si>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</si>
  <si>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Охрана объектов растительного и животного мира и среды их обитания</t>
  </si>
  <si>
    <t>Другие вопросы в области охраны окружающей среды</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</si>
  <si>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</si>
  <si>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</si>
  <si>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</si>
  <si>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</si>
  <si>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</si>
  <si>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</si>
  <si>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</si>
  <si>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</si>
  <si>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</si>
  <si>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</si>
  <si>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</si>
  <si>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</si>
  <si>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</si>
  <si>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</si>
  <si>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Другие вопросы в области здравоохранения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</si>
  <si>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</si>
  <si>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</si>
  <si>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</si>
  <si>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</si>
  <si>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</si>
  <si>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</si>
  <si>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</si>
  <si>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</si>
  <si>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</si>
  <si>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</si>
  <si>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</si>
  <si>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</si>
  <si>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</si>
  <si>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</si>
  <si>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</si>
  <si>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</si>
  <si>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</si>
  <si>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Иные дотации</t>
  </si>
  <si>
    <t>Прочие межбюджетные трансферты общего характера</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</si>
  <si>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</si>
  <si>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</si>
  <si>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</si>
  <si>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</si>
  <si>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</si>
  <si>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</si>
  <si>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</si>
  <si>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</si>
  <si>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</si>
  <si>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</si>
  <si>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</si>
  <si>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</si>
  <si>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</si>
  <si>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</si>
  <si>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</si>
  <si>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</si>
  <si>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</si>
  <si>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</si>
  <si>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</si>
  <si>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</si>
  <si>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</si>
  <si>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</si>
  <si>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</si>
  <si>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</si>
  <si>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</si>
  <si>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</si>
  <si>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</si>
  <si>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</si>
  <si>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</si>
  <si>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</si>
  <si>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</si>
  <si>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</si>
  <si>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</si>
  <si>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</si>
  <si>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</si>
  <si>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</si>
  <si>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</si>
  <si>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</si>
  <si>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</si>
  <si>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</si>
  <si>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</si>
  <si>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</si>
  <si>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</si>
  <si>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</si>
  <si>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</si>
  <si>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</si>
  <si>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</si>
  <si>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</si>
  <si>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</si>
  <si>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</si>
  <si>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</si>
  <si>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</si>
  <si>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</si>
  <si>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</si>
  <si>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свидетельства о государственной аккредитации региональной спортивной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</si>
  <si>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</si>
  <si>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</si>
  <si>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</si>
  <si>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</si>
  <si>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</si>
  <si>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</si>
  <si>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</si>
  <si>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</si>
  <si>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</si>
  <si>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</si>
  <si>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</si>
  <si>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</si>
  <si>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</si>
  <si>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</si>
  <si>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</si>
  <si>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</si>
  <si>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</si>
  <si>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</si>
  <si>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</si>
  <si>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</si>
  <si>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</si>
  <si>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</si>
  <si>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</si>
  <si>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</si>
  <si>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</si>
  <si>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</si>
  <si>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</si>
  <si>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</si>
  <si>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</si>
  <si>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</si>
  <si>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</si>
  <si>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</si>
  <si>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</si>
  <si>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</si>
  <si>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</si>
  <si>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</si>
  <si>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</si>
  <si>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</si>
  <si>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</si>
  <si>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</si>
  <si>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</si>
  <si>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</si>
  <si>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</si>
  <si>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</si>
  <si>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</si>
  <si>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</si>
  <si>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</si>
  <si>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</si>
  <si>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</si>
  <si>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</si>
  <si>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</si>
  <si>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</si>
  <si>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</si>
  <si>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</si>
  <si>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</si>
  <si>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</si>
  <si>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</si>
  <si>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</si>
  <si>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</si>
  <si>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</si>
  <si>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</si>
  <si>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</si>
  <si>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</si>
  <si>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</si>
  <si>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</si>
  <si>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</si>
  <si>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</si>
  <si>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</si>
  <si>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</si>
  <si>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</si>
  <si>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</si>
  <si>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Доходы, поступающие в порядке возмещения расходов, понесенных в связи с эксплуатацией имущества</t>
  </si>
  <si>
    <t>Прочие доходы от компенсации затрат государства</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</si>
  <si>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</si>
  <si>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</si>
  <si>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</si>
  <si>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</si>
  <si>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</si>
  <si>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</si>
  <si>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</si>
  <si>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</si>
  <si>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</si>
  <si>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</si>
  <si>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</si>
  <si>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</si>
  <si>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</si>
  <si>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</si>
  <si>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</si>
  <si>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</si>
  <si>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</si>
  <si>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</si>
  <si>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</si>
  <si>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</si>
  <si>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</si>
  <si>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</si>
  <si>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</si>
  <si>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</si>
  <si>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</si>
  <si>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</si>
  <si>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</si>
  <si>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</si>
  <si>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</si>
  <si>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</si>
  <si>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</si>
  <si>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</si>
  <si>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</si>
  <si>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</si>
  <si>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</si>
  <si>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</si>
  <si>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</si>
  <si>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</si>
  <si>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</si>
  <si>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</si>
  <si>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</si>
  <si>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</si>
  <si>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</si>
  <si>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</si>
  <si>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</si>
  <si>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</si>
  <si>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</si>
  <si>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законодательства Российской Федерации о безопасности дорожного движения</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</si>
  <si>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</si>
  <si>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</si>
  <si>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</si>
  <si>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Денежные взыскания (штрафы) за нарушение законодательства Российской Федерации об электроэнергетике</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</si>
  <si>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</si>
  <si>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</si>
  <si>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</si>
  <si>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</si>
  <si>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</si>
  <si>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</si>
  <si>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</si>
  <si>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</si>
  <si>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</si>
  <si>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</si>
  <si>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</si>
  <si>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</si>
  <si>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</si>
  <si>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</si>
  <si>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</si>
  <si>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</si>
  <si>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</si>
  <si>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</si>
  <si>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</si>
  <si>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</si>
  <si>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Средства самообложения граждан</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</si>
  <si>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</si>
  <si>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</si>
  <si>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</si>
  <si>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</si>
  <si>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</si>
  <si>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</si>
  <si>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</si>
  <si>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</si>
  <si>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</si>
  <si>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поощрение лучших учителей</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</si>
  <si>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</si>
  <si>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</si>
  <si>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</si>
  <si>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</si>
  <si>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</si>
  <si>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</si>
  <si>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</si>
  <si>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</si>
  <si>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поддержку начинающих фермеров</t>
  </si>
  <si>
    <t>Субсидии бюджетам субъектов Российской Федерации на развитие семейных животноводческих ферм</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</si>
  <si>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</si>
  <si>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</si>
  <si>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</si>
  <si>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</si>
  <si>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</si>
  <si>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</si>
  <si>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</si>
  <si>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</si>
  <si>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</si>
  <si>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</si>
  <si>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</si>
  <si>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</si>
  <si>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</si>
  <si>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</si>
  <si>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</si>
  <si>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</si>
  <si>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</si>
  <si>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</si>
  <si>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</si>
  <si>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</si>
  <si>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</si>
  <si>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</si>
  <si>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</si>
  <si>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</si>
  <si>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</si>
  <si>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</si>
  <si>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</si>
  <si>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</si>
  <si>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</si>
  <si>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</si>
  <si>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</si>
  <si>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</si>
  <si>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</si>
  <si>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</si>
  <si>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</si>
  <si>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</si>
  <si>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</si>
  <si>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t>
  </si>
  <si>
    <t>Прочие безвозмездные поступления в бюджеты городских округов</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</si>
  <si>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</si>
  <si>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</si>
  <si>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</si>
  <si>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</si>
  <si>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</si>
  <si>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</si>
  <si>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</si>
  <si>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</si>
  <si>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</si>
  <si>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</si>
  <si>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</si>
  <si>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</si>
  <si>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</si>
  <si>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</si>
  <si>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</si>
  <si>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</si>
  <si>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</si>
  <si>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</si>
  <si>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Заготовка, переработка, хранение и обеспечение безопасности донорской крови и её компонентов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</si>
  <si>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</si>
  <si>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</si>
  <si>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</si>
  <si>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</si>
  <si>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</si>
  <si>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</si>
  <si>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</si>
  <si>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</si>
  <si>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</si>
  <si>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</si>
  <si>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</si>
  <si>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</si>
  <si>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</si>
  <si>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</si>
  <si>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</si>
  <si>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</si>
  <si>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</si>
  <si>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</si>
  <si>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</si>
  <si>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</si>
  <si>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</si>
  <si>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</si>
  <si>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</si>
  <si>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городских округов</t>
  </si>
  <si>
    <t>Средства от продажи акций и иных форм участия в капитале, находящихся в собственности муниципальных районов</t>
  </si>
  <si>
    <t>Исполнение государственных и муниципальных гарантий</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</si>
  <si>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</si>
  <si>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</si>
  <si>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</si>
  <si>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</si>
  <si>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</si>
  <si>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</si>
  <si>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</si>
  <si>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Возврат бюджетных кредитов, предоставленных юридическим лицам из бюджетов муниципальных районов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</si>
  <si>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</si>
  <si>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</si>
  <si>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</si>
  <si>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</si>
  <si>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</si>
  <si>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</si>
  <si>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Прочие источники внутреннего финансирования дефицитов бюджетов</t>
  </si>
  <si>
    <t>Привлечение прочих источников внутреннего финансирования дефицитов бюджетов</t>
  </si>
  <si>
    <t>Прочие бюджетные кредиты (ссуды), предоставленные внутри страны</t>
  </si>
  <si>
    <t>Возврат прочих бюджетных кредитов (ссуд), предоставленных внутри страны</t>
  </si>
  <si>
    <t>Возврат  прочих   бюджетных   кредитов  (ссуд), предоставленных бюджетом муниципальных районов внутри страны</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</si>
  <si>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</si>
  <si>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</si>
  <si>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</si>
  <si>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</si>
  <si>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</si>
  <si>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</si>
  <si>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</si>
  <si>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</si>
  <si>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</si>
  <si>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</si>
  <si>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</si>
  <si>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</si>
  <si>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</si>
  <si>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00010000000000000000</t>
  </si>
  <si>
    <t>00010100000000000000</t>
  </si>
  <si>
    <t>00010101000000000110</t>
  </si>
  <si>
    <t>00010101010000000110</t>
  </si>
  <si>
    <t>00010101012020000110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</si>
  <si>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</si>
  <si>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</si>
  <si>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</si>
  <si>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</si>
  <si>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</si>
  <si>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</si>
  <si>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</si>
  <si>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</si>
  <si>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</si>
  <si>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</si>
  <si>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</si>
  <si>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</si>
  <si>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</si>
  <si>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</si>
  <si>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</si>
  <si>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</si>
  <si>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</si>
  <si>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</si>
  <si>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</si>
  <si>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</si>
  <si>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</si>
  <si>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</si>
  <si>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</si>
  <si>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</si>
  <si>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</si>
  <si>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</si>
  <si>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</si>
  <si>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</si>
  <si>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</si>
  <si>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</si>
  <si>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</si>
  <si>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</si>
  <si>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</si>
  <si>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00010602000020000110</t>
  </si>
  <si>
    <t>00010602010020000110</t>
  </si>
  <si>
    <t>00010602020020000110</t>
  </si>
  <si>
    <t>00010604000020000110</t>
  </si>
  <si>
    <t>00010604011020000110</t>
  </si>
  <si>
    <t>00010604012020000110</t>
  </si>
  <si>
    <t>00010605000020000110</t>
  </si>
  <si>
    <t>00010606000000000110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</si>
  <si>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</si>
  <si>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</si>
  <si>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</si>
  <si>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</si>
  <si>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</si>
  <si>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</si>
  <si>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</si>
  <si>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</si>
  <si>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</si>
  <si>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</si>
  <si>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</si>
  <si>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</si>
  <si>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00010807000010000110</t>
  </si>
  <si>
    <t>00010807080010000110</t>
  </si>
  <si>
    <t>00010807082010000110</t>
  </si>
  <si>
    <t>00010807110010000110</t>
  </si>
  <si>
    <t>00010807120010000110</t>
  </si>
  <si>
    <t>00010807130010000110</t>
  </si>
  <si>
    <t>00010807140010000110</t>
  </si>
  <si>
    <t>00010807142010000110</t>
  </si>
  <si>
    <t>00010807150010000110</t>
  </si>
  <si>
    <t>00010807160010000110</t>
  </si>
  <si>
    <t>00010807170010000110</t>
  </si>
  <si>
    <t>00010807172010000110</t>
  </si>
  <si>
    <t>00010807173010000110</t>
  </si>
  <si>
    <t>00010807260010000110</t>
  </si>
  <si>
    <t>00010807262010000110</t>
  </si>
  <si>
    <t>00010807340010000110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</si>
  <si>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</si>
  <si>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</si>
  <si>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</si>
  <si>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</si>
  <si>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</si>
  <si>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</si>
  <si>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</si>
  <si>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</si>
  <si>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</si>
  <si>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</si>
  <si>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</si>
  <si>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</si>
  <si>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</si>
  <si>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00010904050000000110</t>
  </si>
  <si>
    <t>00010904053100000110</t>
  </si>
  <si>
    <t>00010906000020000110</t>
  </si>
  <si>
    <t>00010906010020000110</t>
  </si>
  <si>
    <t>00010906020020000110</t>
  </si>
  <si>
    <t>00010907000000000110</t>
  </si>
  <si>
    <t>00010907030000000110</t>
  </si>
  <si>
    <t>00010907032040000110</t>
  </si>
  <si>
    <t>00010907033050000110</t>
  </si>
  <si>
    <t>00010907050000000110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</si>
  <si>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</si>
  <si>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</si>
  <si>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</si>
  <si>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</si>
  <si>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</si>
  <si>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</si>
  <si>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</si>
  <si>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</si>
  <si>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</si>
  <si>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</si>
  <si>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</si>
  <si>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00011105013100000120</t>
  </si>
  <si>
    <t>00011105020000000120</t>
  </si>
  <si>
    <t>00011105022020000120</t>
  </si>
  <si>
    <t>00011105024040000120</t>
  </si>
  <si>
    <t>00011105025050000120</t>
  </si>
  <si>
    <t>00011105025100000120</t>
  </si>
  <si>
    <t>00011105030000000120</t>
  </si>
  <si>
    <t>00011105032020000120</t>
  </si>
  <si>
    <t>00011105034040000120</t>
  </si>
  <si>
    <t>00011105035050000120</t>
  </si>
  <si>
    <t>00011105035100000120</t>
  </si>
  <si>
    <t>00011105070000000120</t>
  </si>
  <si>
    <t>00011105072020000120</t>
  </si>
  <si>
    <t>00011105074040000120</t>
  </si>
  <si>
    <t>00011105075050000120</t>
  </si>
  <si>
    <t>00011105075100000120</t>
  </si>
  <si>
    <t>00011107000000000120</t>
  </si>
  <si>
    <t>00011107010000000120</t>
  </si>
  <si>
    <t>00011107012020000120</t>
  </si>
  <si>
    <t>00011107014040000120</t>
  </si>
  <si>
    <t>00011107015050000120</t>
  </si>
  <si>
    <t>00011109000000000120</t>
  </si>
  <si>
    <t>00011109040000000120</t>
  </si>
  <si>
    <t>00011109044040000120</t>
  </si>
  <si>
    <t>00011109045050000120</t>
  </si>
  <si>
    <t>00011109045100000120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</si>
  <si>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</si>
  <si>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</si>
  <si>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</si>
  <si>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</si>
  <si>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</si>
  <si>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</si>
  <si>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</si>
  <si>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</si>
  <si>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</si>
  <si>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</si>
  <si>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</si>
  <si>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</si>
  <si>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</si>
  <si>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</si>
  <si>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</si>
  <si>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</si>
  <si>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</si>
  <si>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</si>
  <si>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</si>
  <si>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</si>
  <si>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</si>
  <si>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00011301500000000130</t>
  </si>
  <si>
    <t>00011301520020000130</t>
  </si>
  <si>
    <t>00011301990000000130</t>
  </si>
  <si>
    <t>00011301992020000130</t>
  </si>
  <si>
    <t>00011301994040000130</t>
  </si>
  <si>
    <t>00011301995050000130</t>
  </si>
  <si>
    <t>00011301995100000130</t>
  </si>
  <si>
    <t>00011302000000000130</t>
  </si>
  <si>
    <t>00011302060000000130</t>
  </si>
  <si>
    <t>00011302062020000130</t>
  </si>
  <si>
    <t>00011302064040000130</t>
  </si>
  <si>
    <t>00011302065050000130</t>
  </si>
  <si>
    <t>00011302065100000130</t>
  </si>
  <si>
    <t>00011302990000000130</t>
  </si>
  <si>
    <t>00011302992020000130</t>
  </si>
  <si>
    <t>00011302994040000130</t>
  </si>
  <si>
    <t>00011302995050000130</t>
  </si>
  <si>
    <t>00011302995100000130</t>
  </si>
  <si>
    <t>00011400000000000000</t>
  </si>
  <si>
    <t>00011401000000000410</t>
  </si>
  <si>
    <t>00011401040040000410</t>
  </si>
  <si>
    <t>00011401050100000410</t>
  </si>
  <si>
    <t>00011402000000000000</t>
  </si>
  <si>
    <t>00011402020020000410</t>
  </si>
  <si>
    <t>00011402020020000440</t>
  </si>
  <si>
    <t>00011402022020000410</t>
  </si>
  <si>
    <t>00011402022020000440</t>
  </si>
  <si>
    <t>00011402023020000410</t>
  </si>
  <si>
    <t>00011402040040000410</t>
  </si>
  <si>
    <t>00011402040040000440</t>
  </si>
  <si>
    <t>00011402042040000440</t>
  </si>
  <si>
    <t>00011402043040000410</t>
  </si>
  <si>
    <t>00011402043040000440</t>
  </si>
  <si>
    <t>00011402050050000410</t>
  </si>
  <si>
    <t>00011402050050000440</t>
  </si>
  <si>
    <t>00011402050100000410</t>
  </si>
  <si>
    <t>00011402050100000440</t>
  </si>
  <si>
    <t>00011402052050000410</t>
  </si>
  <si>
    <t>00011402052100000410</t>
  </si>
  <si>
    <t>00011402053050000410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</si>
  <si>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</si>
  <si>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00011402053050000440</t>
  </si>
  <si>
    <t>00011402053100000410</t>
  </si>
  <si>
    <t>00011402053100000440</t>
  </si>
  <si>
    <t>00011406000000000430</t>
  </si>
  <si>
    <t>00011406010000000430</t>
  </si>
  <si>
    <t>00011406012040000430</t>
  </si>
  <si>
    <t>00011406013100000430</t>
  </si>
  <si>
    <t>00011406020000000430</t>
  </si>
  <si>
    <t>00011406022020000430</t>
  </si>
  <si>
    <t>00011406024040000430</t>
  </si>
  <si>
    <t>00011406025050000430</t>
  </si>
  <si>
    <t>00011406025100000430</t>
  </si>
  <si>
    <t>00011500000000000000</t>
  </si>
  <si>
    <t>00011502000000000140</t>
  </si>
  <si>
    <t>00011502020020000140</t>
  </si>
  <si>
    <t>00011600000000000000</t>
  </si>
  <si>
    <t>00011603000000000140</t>
  </si>
  <si>
    <t>00011603010010000140</t>
  </si>
  <si>
    <t>00011603020020000140</t>
  </si>
  <si>
    <t>00011603030010000140</t>
  </si>
  <si>
    <t>00011606000010000140</t>
  </si>
  <si>
    <t>00011608000010000140</t>
  </si>
  <si>
    <t>00011608010010000140</t>
  </si>
  <si>
    <t>00011621000000000140</t>
  </si>
  <si>
    <t>00011621020020000140</t>
  </si>
  <si>
    <t>00011621050050000140</t>
  </si>
  <si>
    <t>00011623000000000140</t>
  </si>
  <si>
    <t>00011623020020000140</t>
  </si>
  <si>
    <t>00011623021020000140</t>
  </si>
  <si>
    <t>00011623040040000140</t>
  </si>
  <si>
    <t>00011623041040000140</t>
  </si>
  <si>
    <t>00011623050050000140</t>
  </si>
  <si>
    <t>00011623050100000140</t>
  </si>
  <si>
    <t>00011623051050000140</t>
  </si>
  <si>
    <t>00011623051100000140</t>
  </si>
  <si>
    <t>00011623052050000140</t>
  </si>
  <si>
    <t>00011625000000000140</t>
  </si>
  <si>
    <t>00011625010010000140</t>
  </si>
  <si>
    <t>00011625020010000140</t>
  </si>
  <si>
    <t>00011625030010000140</t>
  </si>
  <si>
    <t>00011625050010000140</t>
  </si>
  <si>
    <t>00011625060010000140</t>
  </si>
  <si>
    <t>00011626000010000140</t>
  </si>
  <si>
    <t>00011627000010000140</t>
  </si>
  <si>
    <t>00011628000010000140</t>
  </si>
  <si>
    <t>00011630000010000140</t>
  </si>
  <si>
    <t>00011630010010000140</t>
  </si>
  <si>
    <t>00011630012010000140</t>
  </si>
  <si>
    <t>00011630020010000140</t>
  </si>
  <si>
    <t>00011630030010000140</t>
  </si>
  <si>
    <t>00011633000000000140</t>
  </si>
  <si>
    <t>00011633020020000140</t>
  </si>
  <si>
    <t>00011633040040000140</t>
  </si>
  <si>
    <t>00011633050100000140</t>
  </si>
  <si>
    <t>00011637000000000140</t>
  </si>
  <si>
    <t>00011637020020000140</t>
  </si>
  <si>
    <t>00011637030040000140</t>
  </si>
  <si>
    <t>00011641000010000140</t>
  </si>
  <si>
    <t>00011643000010000140</t>
  </si>
  <si>
    <t>00011645000010000140</t>
  </si>
  <si>
    <t>00011646000000000140</t>
  </si>
  <si>
    <t>00011646000020000140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</si>
  <si>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</si>
  <si>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</si>
  <si>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</si>
  <si>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</si>
  <si>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</si>
  <si>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</si>
  <si>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</si>
  <si>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</si>
  <si>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</si>
  <si>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00011700000000000000</t>
  </si>
  <si>
    <t>00011701000000000180</t>
  </si>
  <si>
    <t>00011701020020000180</t>
  </si>
  <si>
    <t>00011701040040000180</t>
  </si>
  <si>
    <t>00011701050050000180</t>
  </si>
  <si>
    <t>00011701050100000180</t>
  </si>
  <si>
    <t>00011705000000000180</t>
  </si>
  <si>
    <t>00011705020020000180</t>
  </si>
  <si>
    <t>00011705040040000180</t>
  </si>
  <si>
    <t>00011705050050000180</t>
  </si>
  <si>
    <t>00011705050100000180</t>
  </si>
  <si>
    <t>00011714000000000180</t>
  </si>
  <si>
    <t>00011714030100000180</t>
  </si>
  <si>
    <t>00020000000000000000</t>
  </si>
  <si>
    <t>00020200000000000000</t>
  </si>
  <si>
    <t>00020201000000000151</t>
  </si>
  <si>
    <t>00020201001000000151</t>
  </si>
  <si>
    <t>00020201001020000151</t>
  </si>
  <si>
    <t>00020201003000000151</t>
  </si>
  <si>
    <t>00020201003020000151</t>
  </si>
  <si>
    <t>00020201007000000151</t>
  </si>
  <si>
    <t>00020201007020000151</t>
  </si>
  <si>
    <t>00020202000000000151</t>
  </si>
  <si>
    <t>Субсидии бюджетам на государственную поддержку малого и среднего предпринимательства, включая  крестьянские (фермерские) хозяйства</t>
  </si>
  <si>
    <t>00020202009000000151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</si>
  <si>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</si>
  <si>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00020202009020000151</t>
  </si>
  <si>
    <t>00020202051000000151</t>
  </si>
  <si>
    <t>00020202051020000151</t>
  </si>
  <si>
    <t>00020202067020000151</t>
  </si>
  <si>
    <t>00020202077000000151</t>
  </si>
  <si>
    <t>00020202077020000151</t>
  </si>
  <si>
    <t>00020202103020000151</t>
  </si>
  <si>
    <t>00020202118020000151</t>
  </si>
  <si>
    <t>00020202172020000151</t>
  </si>
  <si>
    <t>00020202174020000151</t>
  </si>
  <si>
    <t>00020202181020000151</t>
  </si>
  <si>
    <t>00020202182020000151</t>
  </si>
  <si>
    <t>00020202184020000151</t>
  </si>
  <si>
    <t>00020202185020000151</t>
  </si>
  <si>
    <t>00020202186020000151</t>
  </si>
  <si>
    <t>00020202190020000151</t>
  </si>
  <si>
    <t>00020202191020000151</t>
  </si>
  <si>
    <t>00020202193020000151</t>
  </si>
  <si>
    <t>00020202196020000151</t>
  </si>
  <si>
    <t>00020202197000000151</t>
  </si>
  <si>
    <t>00020202197020000151</t>
  </si>
  <si>
    <t>00020202198020000151</t>
  </si>
  <si>
    <t>00020203000000000151</t>
  </si>
  <si>
    <t>00020203001000000151</t>
  </si>
  <si>
    <t>00020203001020000151</t>
  </si>
  <si>
    <t>00020203004000000151</t>
  </si>
  <si>
    <t>00020203004020000151</t>
  </si>
  <si>
    <t>00020203011000000151</t>
  </si>
  <si>
    <t>00020203011020000151</t>
  </si>
  <si>
    <t>00020203012000000151</t>
  </si>
  <si>
    <t>00020203012020000151</t>
  </si>
  <si>
    <t>00020203015000000151</t>
  </si>
  <si>
    <t>00020203015020000151</t>
  </si>
  <si>
    <t>00020203018000000151</t>
  </si>
  <si>
    <t>00020203018020000151</t>
  </si>
  <si>
    <t>00020203019000000151</t>
  </si>
  <si>
    <t>00020203019020000151</t>
  </si>
  <si>
    <t>00020203020000000151</t>
  </si>
  <si>
    <t>00020203020020000151</t>
  </si>
  <si>
    <t>00020203025000000151</t>
  </si>
  <si>
    <t>00020203025020000151</t>
  </si>
  <si>
    <t>00020203053000000151</t>
  </si>
  <si>
    <t>00020203053020000151</t>
  </si>
  <si>
    <t>00020203069000000151</t>
  </si>
  <si>
    <t>00020203069020000151</t>
  </si>
  <si>
    <t>00020203070000000151</t>
  </si>
  <si>
    <t>00020203070020000151</t>
  </si>
  <si>
    <t>00020204000000000151</t>
  </si>
  <si>
    <t>00020204001000000151</t>
  </si>
  <si>
    <t>00020204001020000151</t>
  </si>
  <si>
    <t>00020204002000000151</t>
  </si>
  <si>
    <t>00020204002020000151</t>
  </si>
  <si>
    <t>00020204017000000151</t>
  </si>
  <si>
    <t>00020204017020000151</t>
  </si>
  <si>
    <t>00020204042000000151</t>
  </si>
  <si>
    <t>00020204042020000151</t>
  </si>
  <si>
    <t>00020204043020000151</t>
  </si>
  <si>
    <t>00020204055020000151</t>
  </si>
  <si>
    <t>00020302000020000180</t>
  </si>
  <si>
    <t>00020302030020000180</t>
  </si>
  <si>
    <t>00020302040020000180</t>
  </si>
  <si>
    <t>00020404000040000180</t>
  </si>
  <si>
    <t>00020404020040000180</t>
  </si>
  <si>
    <t>00020405000050000180</t>
  </si>
  <si>
    <t>00020405000100000180</t>
  </si>
  <si>
    <t>00020405020100000180</t>
  </si>
  <si>
    <t>00020405099050000180</t>
  </si>
  <si>
    <t>00020405099100000180</t>
  </si>
  <si>
    <t>00020704000040000180</t>
  </si>
  <si>
    <t>00020704010040000180</t>
  </si>
  <si>
    <t>00020704020040000180</t>
  </si>
  <si>
    <t>00020704050040000180</t>
  </si>
  <si>
    <t>00020705000050000180</t>
  </si>
  <si>
    <t>00020705000100000180</t>
  </si>
  <si>
    <t>00020705020050000180</t>
  </si>
  <si>
    <t>00020705020100000180</t>
  </si>
  <si>
    <t>00020705030050000180</t>
  </si>
  <si>
    <t>00020705030100000180</t>
  </si>
  <si>
    <t>00021800000000000000</t>
  </si>
  <si>
    <t>00021800000000000151</t>
  </si>
  <si>
    <t>00021800000000000180</t>
  </si>
  <si>
    <t>00021802000020000151</t>
  </si>
  <si>
    <t>00021802000020000180</t>
  </si>
  <si>
    <t>00021802010020000180</t>
  </si>
  <si>
    <t>00021802030020000180</t>
  </si>
  <si>
    <t>00021802060020000151</t>
  </si>
  <si>
    <t>00021804000040000180</t>
  </si>
  <si>
    <t>00021804010040000180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</si>
  <si>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</si>
  <si>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00021805000050000151</t>
  </si>
  <si>
    <t>00021805000050000180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</si>
  <si>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</si>
  <si>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00021805010050000151</t>
  </si>
  <si>
    <t>00021805010050000180</t>
  </si>
  <si>
    <t>00021900000000000000</t>
  </si>
  <si>
    <t>00021902000020000151</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</si>
  <si>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</si>
  <si>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</si>
  <si>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</si>
  <si>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</si>
  <si>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</si>
  <si>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</si>
  <si>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</si>
  <si>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</si>
  <si>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</si>
  <si>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</si>
  <si>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</si>
  <si>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</si>
  <si>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</si>
  <si>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</si>
  <si>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</si>
  <si>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</si>
  <si>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</si>
  <si>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</si>
  <si>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</si>
  <si>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</si>
  <si>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</si>
  <si>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</si>
  <si>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</si>
  <si>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</si>
  <si>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</si>
  <si>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</si>
  <si>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</si>
  <si>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</si>
  <si>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</si>
  <si>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</si>
  <si>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</si>
  <si>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</si>
  <si>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</si>
  <si>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</si>
  <si>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</si>
  <si>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</si>
  <si>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</si>
  <si>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</si>
  <si>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</si>
  <si>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</si>
  <si>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</si>
  <si>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</si>
  <si>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</si>
  <si>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</si>
  <si>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</si>
  <si>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</si>
  <si>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</si>
  <si>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</si>
  <si>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</si>
  <si>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</si>
  <si>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</si>
  <si>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</si>
  <si>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</si>
  <si>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</si>
  <si>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</si>
  <si>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</si>
  <si>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</si>
  <si>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</si>
  <si>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</si>
  <si>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</si>
  <si>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</si>
  <si>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</si>
  <si>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</si>
  <si>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</si>
  <si>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</si>
  <si>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</si>
  <si>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</si>
  <si>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</si>
  <si>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</si>
  <si>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</si>
  <si>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</si>
  <si>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</si>
  <si>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</si>
  <si>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</si>
  <si>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</si>
  <si>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00001010000000000000</t>
  </si>
  <si>
    <t>00001010000000000800</t>
  </si>
  <si>
    <t>00001010000020000810</t>
  </si>
  <si>
    <t>00001020000000000000</t>
  </si>
  <si>
    <t>00001020000000000700</t>
  </si>
  <si>
    <t>00001020000000000800</t>
  </si>
  <si>
    <t>00001020000020000710</t>
  </si>
  <si>
    <t>00001020000020000810</t>
  </si>
  <si>
    <t>00001020000040000710</t>
  </si>
  <si>
    <t>00001020000040000810</t>
  </si>
  <si>
    <t>00001020000050000710</t>
  </si>
  <si>
    <t>00001020000050000810</t>
  </si>
  <si>
    <t>00001030000000000000</t>
  </si>
  <si>
    <t>00001030100000000000</t>
  </si>
  <si>
    <t>00001030100000000700</t>
  </si>
  <si>
    <t>00001030100000000800</t>
  </si>
  <si>
    <t>00001030100040000710</t>
  </si>
  <si>
    <t>00001030100040000810</t>
  </si>
  <si>
    <t>00001030100050000710</t>
  </si>
  <si>
    <t>00001030100050000810</t>
  </si>
  <si>
    <t>00001030100100000710</t>
  </si>
  <si>
    <t>00001030100100000810</t>
  </si>
  <si>
    <t>00001060000000000000</t>
  </si>
  <si>
    <t>00001060100000000000</t>
  </si>
  <si>
    <t>00001060100000000630</t>
  </si>
  <si>
    <t>00001060100040000630</t>
  </si>
  <si>
    <t>00001060100050000630</t>
  </si>
  <si>
    <t>00001060400000000000</t>
  </si>
  <si>
    <t>00001060401000000000</t>
  </si>
  <si>
    <t>00001060401000000800</t>
  </si>
  <si>
    <t>00001060500000000000</t>
  </si>
  <si>
    <t>00001060500000000500</t>
  </si>
  <si>
    <t>00001060500000000600</t>
  </si>
  <si>
    <t>00001060501000000600</t>
  </si>
  <si>
    <t>00001060501020000640</t>
  </si>
  <si>
    <t>00001060501050000640</t>
  </si>
  <si>
    <t>00001060502000000500</t>
  </si>
  <si>
    <t>00001060502000000600</t>
  </si>
  <si>
    <t>00001060502020000540</t>
  </si>
  <si>
    <t>00001060502020000640</t>
  </si>
  <si>
    <t>00001060502050000540</t>
  </si>
  <si>
    <t>00001060502050000640</t>
  </si>
  <si>
    <t>00001060600000000000</t>
  </si>
  <si>
    <t>00001060600000000700</t>
  </si>
  <si>
    <t>00001060800000000000</t>
  </si>
  <si>
    <t>00001060800000000600</t>
  </si>
  <si>
    <t>00001060800050000640</t>
  </si>
  <si>
    <t>Изменение остатков средств</t>
  </si>
  <si>
    <t>00001000000000000000</t>
  </si>
  <si>
    <t>00001050000000000000</t>
  </si>
  <si>
    <t>00001050000000000500</t>
  </si>
  <si>
    <t>00001050200000000500</t>
  </si>
  <si>
    <t>00001050201000000510</t>
  </si>
  <si>
    <t>00001050201020000510</t>
  </si>
  <si>
    <t>00001050201040000510</t>
  </si>
  <si>
    <t>00001050201050000510</t>
  </si>
  <si>
    <t>00001050201100000510</t>
  </si>
  <si>
    <t>00001050000000000600</t>
  </si>
  <si>
    <t>00001050200000000600</t>
  </si>
  <si>
    <t>00001050201000000610</t>
  </si>
  <si>
    <t>00001050201020000610</t>
  </si>
  <si>
    <t>00001050201040000610</t>
  </si>
  <si>
    <t>00001050201050000610</t>
  </si>
  <si>
    <t>00001050201100000610</t>
  </si>
  <si>
    <t>НАЛОГОВЫЕ И НЕНАЛОГОВЫЕ ДОХОДЫ</t>
  </si>
  <si>
    <t>НАЛОГИ НА ПРИБЫЛЬ, ДОХОДЫ</t>
  </si>
  <si>
    <t>00020202173020000151</t>
  </si>
  <si>
    <t>Плата за выбросы загрязняющих веществ в атмосферный воздух стационарными объектами</t>
  </si>
  <si>
    <t>Суммы по искам о возмещении вреда, причиненного окружающей среде</t>
  </si>
  <si>
    <t>00011635000000000140</t>
  </si>
  <si>
    <t>Суммы по искам о возмещении вреда, причиненного окружающей среде, подлежащие зачислению в бюджеты муниципальных районов</t>
  </si>
  <si>
    <t>00011635030050000140</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</si>
  <si>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</si>
  <si>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00020202183020000151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</si>
  <si>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</si>
  <si>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00020202192020000151</t>
  </si>
  <si>
    <t>00020204041000000151</t>
  </si>
  <si>
    <t>00020204041020000151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</si>
  <si>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</si>
  <si>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00020204052000000151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</si>
  <si>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</si>
  <si>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00020204052020000151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</si>
  <si>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</si>
  <si>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00020204053000000151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</si>
  <si>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</si>
  <si>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00020204053020000151</t>
  </si>
  <si>
    <t>Суммы по искам о возмещении вреда, причиненного окружающей среде, подлежащие зачислению в бюджеты городских округов</t>
  </si>
  <si>
    <t>00011635020040000140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</si>
  <si>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</si>
  <si>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00020202046000000151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</si>
  <si>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</si>
  <si>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00020202046020000151</t>
  </si>
  <si>
    <t>Акцизы на сидр, пуаре, медовуху, производимые на территории Российской Федерации</t>
  </si>
  <si>
    <t>00010302120010000110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</si>
  <si>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</si>
  <si>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00011602000000000140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</si>
  <si>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</si>
  <si>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00011602030020000140</t>
  </si>
  <si>
    <t>00011633050050000140</t>
  </si>
  <si>
    <t>Денежные взыскания (штрафы) за нарушение условий договоров (соглашений) о предоставлении бюджетных кредитов</t>
  </si>
  <si>
    <t>00011642000000000140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</si>
  <si>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</si>
  <si>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00011642020020000140</t>
  </si>
  <si>
    <t>00020204047020000151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</si>
  <si>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</si>
  <si>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00020204064020000151</t>
  </si>
  <si>
    <t>Г.А. Яковлева</t>
  </si>
  <si>
    <t>Доходы бюджета - 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</si>
  <si>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</si>
  <si>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</si>
  <si>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</si>
  <si>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</si>
  <si>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 зачисляемый в бюджеты муниципальных районов</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</si>
  <si>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</si>
  <si>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</si>
  <si>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</si>
  <si>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</si>
  <si>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</si>
  <si>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</si>
  <si>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</si>
  <si>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</si>
  <si>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</si>
  <si>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</si>
  <si>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</si>
  <si>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 получателями средств бюджетов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</si>
  <si>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</si>
  <si>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</si>
  <si>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</si>
  <si>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</si>
  <si>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</si>
  <si>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</si>
  <si>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</si>
  <si>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</si>
  <si>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</si>
  <si>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</si>
  <si>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</si>
  <si>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</si>
  <si>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нарушения правил перевозок пассажиров и багажа легковым такси</t>
  </si>
  <si>
    <t>Дотации бюджетам, связанные с особым режимом безопасного функционирования закрытых административно-территориальных образований</t>
  </si>
  <si>
    <t>Субсидии бюджетам на софинансирование капитальных вложений в объекты государственной (муниципальной) собственности</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</si>
  <si>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</si>
  <si>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</si>
  <si>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</si>
  <si>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</si>
  <si>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</si>
  <si>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</si>
  <si>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</si>
  <si>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</si>
  <si>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t>
  </si>
  <si>
    <t>Прочие субсидии бюджетам городских округов</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</si>
  <si>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</si>
  <si>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</si>
  <si>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</si>
  <si>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</si>
  <si>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</si>
  <si>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</si>
  <si>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</si>
  <si>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</si>
  <si>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</si>
  <si>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</si>
  <si>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бюджетам на реализацию мероприятий по профилактике ВИЧ-инфекции и гепатитов В и С</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</si>
  <si>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</si>
  <si>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</si>
  <si>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</si>
  <si>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</si>
  <si>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</si>
  <si>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</si>
  <si>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</si>
  <si>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00010302230010000110</t>
  </si>
  <si>
    <t>00010302240010000110</t>
  </si>
  <si>
    <t>00010302250010000110</t>
  </si>
  <si>
    <t>00010302260010000110</t>
  </si>
  <si>
    <t>00010807380010000110</t>
  </si>
  <si>
    <t>00010807390010000110</t>
  </si>
  <si>
    <t>00011301400010000130</t>
  </si>
  <si>
    <t>00011301410010000130</t>
  </si>
  <si>
    <t>00011403000000000410</t>
  </si>
  <si>
    <t>00011403040040000410</t>
  </si>
  <si>
    <t>00011608020010000140</t>
  </si>
  <si>
    <t>00011618000000000140</t>
  </si>
  <si>
    <t>00011618020020000140</t>
  </si>
  <si>
    <t>00011625080000000140</t>
  </si>
  <si>
    <t>00011625084040000140</t>
  </si>
  <si>
    <t>00011625086020000140</t>
  </si>
  <si>
    <t>00011650000010000140</t>
  </si>
  <si>
    <t>00020202133000000151</t>
  </si>
  <si>
    <t>00020202133020000151</t>
  </si>
  <si>
    <t>00020202195020000151</t>
  </si>
  <si>
    <t>00020202208020000151</t>
  </si>
  <si>
    <t>00020202213020000151</t>
  </si>
  <si>
    <t>00020202215000000151</t>
  </si>
  <si>
    <t>00020202215020000151</t>
  </si>
  <si>
    <t>00020202999000000151</t>
  </si>
  <si>
    <t>00020202999040000151</t>
  </si>
  <si>
    <t>00020203122000000151</t>
  </si>
  <si>
    <t>00020203122020000151</t>
  </si>
  <si>
    <t>00020203998020000151</t>
  </si>
  <si>
    <t>00020204062000000151</t>
  </si>
  <si>
    <t>00020204062020000151</t>
  </si>
  <si>
    <t>00020204066000000151</t>
  </si>
  <si>
    <t>00020204066020000151</t>
  </si>
  <si>
    <t>00020204081000000151</t>
  </si>
  <si>
    <t>00020204081020000151</t>
  </si>
  <si>
    <t>00020204999000000151</t>
  </si>
  <si>
    <t>00020204999020000151</t>
  </si>
  <si>
    <t>00020204999100000151</t>
  </si>
  <si>
    <t>00020300000000000000</t>
  </si>
  <si>
    <t>00020400000000000000</t>
  </si>
  <si>
    <t>00020700000000000000</t>
  </si>
  <si>
    <t>00021802030020000151</t>
  </si>
  <si>
    <t>00021802040020000151</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</si>
  <si>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</si>
  <si>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</si>
  <si>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</si>
  <si>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</si>
  <si>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Водное хозяйство</t>
  </si>
  <si>
    <t>ЖИЛИЩНО-КОММУНАЛЬНОЕ ХОЗЯЙСТВО</t>
  </si>
  <si>
    <t>ОХРАНА ОКРУЖАЮЩЕЙ СРЕДЫ</t>
  </si>
  <si>
    <t>Экологический контроль</t>
  </si>
  <si>
    <t>ОБРАЗОВАНИЕ</t>
  </si>
  <si>
    <t>ЗДРАВООХРАНЕНИЕ</t>
  </si>
  <si>
    <t>СОЦИАЛЬНАЯ ПОЛИТИКА</t>
  </si>
  <si>
    <t>Дотации на выравнивание бюджетной обеспеченности субъектов Российской Федерации и муниципальных образований</t>
  </si>
  <si>
    <t>Результат исполнения бюджета (дефицит "--", профицит "+")</t>
  </si>
  <si>
    <t>0601</t>
  </si>
  <si>
    <t>1401</t>
  </si>
  <si>
    <t>ИТОГО</t>
  </si>
  <si>
    <t>ИСТОЧНИКИ ВНУТРЕННЕГО ФИНАНСИРОВАНИЯ ДЕФИЦИТОВ БЮДЖЕТОВ</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</si>
  <si>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</si>
  <si>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</si>
  <si>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00001030100020000710</t>
  </si>
  <si>
    <t>00001030100020000810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</si>
  <si>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</si>
  <si>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</si>
  <si>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</si>
  <si>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</si>
  <si>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</si>
  <si>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</si>
  <si>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</si>
  <si>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</si>
  <si>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</si>
  <si>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</si>
  <si>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</si>
  <si>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</si>
  <si>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</si>
  <si>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</si>
  <si>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</si>
  <si>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</si>
  <si>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</si>
  <si>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</si>
  <si>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</si>
  <si>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</si>
  <si>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выдачу и обмен паспорта гражданина Российской Федерации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</si>
  <si>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</si>
  <si>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</si>
  <si>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</si>
  <si>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</si>
  <si>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</si>
  <si>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</si>
  <si>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</si>
  <si>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</si>
  <si>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</si>
  <si>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</si>
  <si>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</si>
  <si>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</si>
  <si>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</si>
  <si>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</si>
  <si>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</si>
  <si>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</si>
  <si>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</si>
  <si>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</si>
  <si>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</si>
  <si>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</si>
  <si>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</si>
  <si>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</si>
  <si>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</si>
  <si>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</si>
  <si>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</si>
  <si>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</si>
  <si>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</si>
  <si>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</si>
  <si>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</si>
  <si>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</si>
  <si>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</si>
  <si>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</si>
  <si>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</si>
  <si>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</si>
  <si>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</si>
  <si>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</si>
  <si>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</si>
  <si>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</si>
  <si>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квартир, находящихся в собственности субъектов Российской Федерации</t>
  </si>
  <si>
    <t>Доходы от продажи квартир, находящихся в собственности сельских поселений</t>
  </si>
  <si>
    <t>Доходы от продажи квартир, находящихся в собственности городских поселений</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</si>
  <si>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</si>
  <si>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</si>
  <si>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</si>
  <si>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</si>
  <si>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</si>
  <si>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</si>
  <si>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</si>
  <si>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</si>
  <si>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</si>
  <si>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</si>
  <si>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</si>
  <si>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</si>
  <si>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</si>
  <si>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</si>
  <si>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</si>
  <si>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</si>
  <si>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бюджетного законодательства (в части бюджетов муниципальных районов)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</si>
  <si>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</si>
  <si>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</si>
  <si>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</si>
  <si>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</si>
  <si>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</si>
  <si>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</si>
  <si>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</si>
  <si>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</si>
  <si>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</si>
  <si>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</si>
  <si>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</si>
  <si>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</si>
  <si>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</si>
  <si>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</si>
  <si>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</si>
  <si>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</si>
  <si>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</si>
  <si>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</si>
  <si>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</si>
  <si>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городских поселений</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</si>
  <si>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</si>
  <si>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</si>
  <si>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</si>
  <si>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</si>
  <si>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 зачисляемые в бюджеты сельских  поселений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</si>
  <si>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</si>
  <si>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</si>
  <si>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</si>
  <si>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</si>
  <si>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на развитие семейных животноводческих ферм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</si>
  <si>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</si>
  <si>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</si>
  <si>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</si>
  <si>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</si>
  <si>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</si>
  <si>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</si>
  <si>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</si>
  <si>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</si>
  <si>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</si>
  <si>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</si>
  <si>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</si>
  <si>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</si>
  <si>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Прочие межбюджетные трансферты, передаваемые бюджетам сельских поселений</t>
  </si>
  <si>
    <t>Прочие межбюджетные трансферты, передаваемые бюджетам городских поселений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</si>
  <si>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</si>
  <si>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</si>
  <si>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</si>
  <si>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</si>
  <si>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Поступления от денежных пожертвований, предоставляемых негосударственными организациями получателям средств  бюджетов сельских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</si>
  <si>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</si>
  <si>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</si>
  <si>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 в бюджеты субъектов Российской Федерации</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</si>
  <si>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</si>
  <si>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</si>
  <si>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сельских поселений</t>
  </si>
  <si>
    <t>Поступления от денежных пожертвований, предоставляемых физическими лицами получателям средств бюджетов городских поселений</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</si>
  <si>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</si>
  <si>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</si>
  <si>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муниципальных районов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</si>
  <si>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</si>
  <si>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00010101014020000110</t>
  </si>
  <si>
    <t>00010601030130000110</t>
  </si>
  <si>
    <t>00010606030000000110</t>
  </si>
  <si>
    <t>00010606032040000110</t>
  </si>
  <si>
    <t>00010606033100000110</t>
  </si>
  <si>
    <t>00010606033130000110</t>
  </si>
  <si>
    <t>00010606040000000110</t>
  </si>
  <si>
    <t>00010606042040000110</t>
  </si>
  <si>
    <t>00010606043100000110</t>
  </si>
  <si>
    <t>00010606043130000110</t>
  </si>
  <si>
    <t>00010806000010000110</t>
  </si>
  <si>
    <t>00010807010010000110</t>
  </si>
  <si>
    <t>00010807020010000110</t>
  </si>
  <si>
    <t>00010807100010000110</t>
  </si>
  <si>
    <t>00010807400010000110</t>
  </si>
  <si>
    <t>00010904053130000110</t>
  </si>
  <si>
    <t>00011105013130000120</t>
  </si>
  <si>
    <t>00011105025130000120</t>
  </si>
  <si>
    <t>00011105035130000120</t>
  </si>
  <si>
    <t>00011105075130000120</t>
  </si>
  <si>
    <t>00011105090000000120</t>
  </si>
  <si>
    <t>00011105092040000120</t>
  </si>
  <si>
    <t>00011105300000000120</t>
  </si>
  <si>
    <t>00011105310000000120</t>
  </si>
  <si>
    <t>00011105312040000120</t>
  </si>
  <si>
    <t>00011107015130000120</t>
  </si>
  <si>
    <t>00011109045130000120</t>
  </si>
  <si>
    <t>00011301995130000130</t>
  </si>
  <si>
    <t>00011302065130000130</t>
  </si>
  <si>
    <t>00011302995130000130</t>
  </si>
  <si>
    <t>00011401020020000410</t>
  </si>
  <si>
    <t>00011401050130000410</t>
  </si>
  <si>
    <t>00011402050130000410</t>
  </si>
  <si>
    <t>00011402053130000410</t>
  </si>
  <si>
    <t>00011406013130000430</t>
  </si>
  <si>
    <t>00011406025130000430</t>
  </si>
  <si>
    <t>00011406300000000430</t>
  </si>
  <si>
    <t>00011406310000000430</t>
  </si>
  <si>
    <t>00011406312040000430</t>
  </si>
  <si>
    <t>00011406313100000430</t>
  </si>
  <si>
    <t>00011406313130000430</t>
  </si>
  <si>
    <t>00011618050050000140</t>
  </si>
  <si>
    <t>00011623050130000140</t>
  </si>
  <si>
    <t>00011623052130000140</t>
  </si>
  <si>
    <t>00011630013010000140</t>
  </si>
  <si>
    <t>00011633050130000140</t>
  </si>
  <si>
    <t>00011637040130000140</t>
  </si>
  <si>
    <t>00011690050130000140</t>
  </si>
  <si>
    <t>00011701050130000180</t>
  </si>
  <si>
    <t>00011705050130000180</t>
  </si>
  <si>
    <t>00020202177020000151</t>
  </si>
  <si>
    <t>00020202220000000151</t>
  </si>
  <si>
    <t>00020202220020000151</t>
  </si>
  <si>
    <t>00020202250000000151</t>
  </si>
  <si>
    <t>00020202250020000151</t>
  </si>
  <si>
    <t>00020202253000000151</t>
  </si>
  <si>
    <t>00020202253020000151</t>
  </si>
  <si>
    <t>00020203123000000151</t>
  </si>
  <si>
    <t>00020203123020000151</t>
  </si>
  <si>
    <t>00020204025000000151</t>
  </si>
  <si>
    <t>00020204025020000151</t>
  </si>
  <si>
    <t>00020204095000000151</t>
  </si>
  <si>
    <t>00020204095020000151</t>
  </si>
  <si>
    <t>00020204999130000151</t>
  </si>
  <si>
    <t>00020405000130000180</t>
  </si>
  <si>
    <t>00020405099130000180</t>
  </si>
  <si>
    <t>00020702000020000180</t>
  </si>
  <si>
    <t>00020702030020000180</t>
  </si>
  <si>
    <t>00020705000130000180</t>
  </si>
  <si>
    <t>00020705020130000180</t>
  </si>
  <si>
    <t>00020705030130000180</t>
  </si>
  <si>
    <t>00021805000130000151</t>
  </si>
  <si>
    <t>00021805010130000151</t>
  </si>
  <si>
    <t>00021805020050000180</t>
  </si>
  <si>
    <t>00021905000050000151</t>
  </si>
  <si>
    <t>Получение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</si>
  <si>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</si>
  <si>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</si>
  <si>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</si>
  <si>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</si>
  <si>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</si>
  <si>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Исполнение муниципальных гарантий городских поселений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t>
  </si>
  <si>
    <t>Привлечение прочих источников внутреннего финансирования дефицитов бюджетов городских поселений</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</si>
  <si>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</si>
  <si>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</si>
  <si>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</si>
  <si>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</si>
  <si>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00001020000130000710</t>
  </si>
  <si>
    <t>00001020000130000810</t>
  </si>
  <si>
    <t>00001030100130000710</t>
  </si>
  <si>
    <t>00001030100130000810</t>
  </si>
  <si>
    <t>00001060401130000810</t>
  </si>
  <si>
    <t>00001060600130000710</t>
  </si>
  <si>
    <t>00001050201130000510</t>
  </si>
  <si>
    <t>00001050201130000610</t>
  </si>
  <si>
    <t>св.200</t>
  </si>
  <si>
    <t>СВОДКА ОБ ИСПОЛНЕНИИ КОНСОЛИДИРОВАННОГО БЮДЖЕТА ТВЕРСКОЙ ОБЛАСТИ
ЗА 2016 ГОД</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</si>
  <si>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</si>
  <si>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Акцизы на средние дистилляты, производимые на территории Российской Федерации</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</si>
  <si>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</si>
  <si>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</si>
  <si>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Налог с имущества, переходящего в порядке наследования или дарения</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</si>
  <si>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</si>
  <si>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</si>
  <si>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</si>
  <si>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</si>
  <si>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</si>
  <si>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</si>
  <si>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</si>
  <si>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</si>
  <si>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</si>
  <si>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Доходы от эксплуатации и использования имущества автомобильных дорог, находящихся в государственной и муниципальной собственности</t>
  </si>
  <si>
    <t>Доходы от эксплуатации и использования имущества автомобильных дорог, находящихся в собственности городских поселений</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</si>
  <si>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</si>
  <si>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</si>
  <si>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</si>
  <si>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</si>
  <si>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</si>
  <si>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</si>
  <si>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</si>
  <si>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</si>
  <si>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</si>
  <si>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</si>
  <si>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</si>
  <si>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сельских  поселений)</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</si>
  <si>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</si>
  <si>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</si>
  <si>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</si>
  <si>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</si>
  <si>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территориальных фондов обязательного медицинского страхования</t>
  </si>
  <si>
    <t>Доходы от возмещения ущерба при возникновении иных страховых случаев, когда выгодоприобретателями выступают получатели средств территориальных фондов обязательного медицинского страхования</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</si>
  <si>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</si>
  <si>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</si>
  <si>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 зачисляемые в бюджеты сельских поселений</t>
  </si>
  <si>
    <t>Дотации бюджетам бюджетной системы Российской Федерации</t>
  </si>
  <si>
    <t>Дотации бюджетам городских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</si>
  <si>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</si>
  <si>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Субсидии бюджетам на обеспечение жильем молодых семей</t>
  </si>
  <si>
    <t>Субсидии бюджетам муниципальных районов на обеспечение жильем молодых семей</t>
  </si>
  <si>
    <t>Субсидии бюджетам муниципальных районов на реализацию федеральных целевых программ</t>
  </si>
  <si>
    <t>Субсидии бюджетам субъектов Российской Федерации на приобретение специализированной лесопожарной техники и оборудования</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</si>
  <si>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</si>
  <si>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</si>
  <si>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на поддержку начинающих фермеров</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</si>
  <si>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</si>
  <si>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</si>
  <si>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</si>
  <si>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</si>
  <si>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</si>
  <si>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на возмещение части процентной ставки по краткосрочным кредитам (займам) на развитие молочного скотоводства</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</si>
  <si>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</si>
  <si>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</si>
  <si>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</si>
  <si>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</si>
  <si>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</si>
  <si>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Субсидии бюджетам субъектов Российской Федерации на государственную поддержку молодёжного предпринимательства</t>
  </si>
  <si>
    <t>Субсидии бюджетам на подготовку и проведение празднования на федеральном уровне памятных дат субъектов Российской Федерации</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</si>
  <si>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</si>
  <si>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Прочие субсидии бюджетам городских поселений</t>
  </si>
  <si>
    <t>Субвенции бюджетам бюджетной системы Российской Федерации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</si>
  <si>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</si>
  <si>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</si>
  <si>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</si>
  <si>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</si>
  <si>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городских округов на обеспечение жильем граждан, уволенных с военной службы (службы), и приравненных к ним лиц</t>
  </si>
  <si>
    <t>Субвенции бюджетам муниципальных районов на обеспечение жильем граждан, уволенных с военной службы (службы), и приравненных к ним лиц</t>
  </si>
  <si>
    <t>Субвенции бюджетам на проведение Всероссийской сельскохозяйственной переписи в 2016 году</t>
  </si>
  <si>
    <t>Субвенции бюджетам субъектов Российской Федерации на проведение Всероссийской сельскохозяйственной переписи в 2016 году</t>
  </si>
  <si>
    <t>Субвенции бюджетам городских округов на проведение Всероссийской сельскохозяйственной переписи в 2016 году</t>
  </si>
  <si>
    <t>Субвенции бюджетам муниципальных районов на проведение Всероссийской сельскохозяйственной переписи в 2016 году</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</si>
  <si>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</si>
  <si>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</si>
  <si>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Прочие субвенции</t>
  </si>
  <si>
    <t>Прочие субвенции бюджетам муниципальных районов</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</si>
  <si>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</si>
  <si>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</si>
  <si>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</si>
  <si>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</si>
  <si>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</si>
  <si>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</si>
  <si>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</si>
  <si>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</si>
  <si>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</si>
  <si>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Межбюджетные трансферты,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</si>
  <si>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Безвозмездные поступления от государственных (муниципальных) организаций в бюджеты муниципальных районов</t>
  </si>
  <si>
    <t>Прочие безвозмездные поступления от государственных (муниципальных) организаций  в бюджеты муниципальных районов</t>
  </si>
  <si>
    <t>Предоставление негосударственными организациями грантов для получателей средств  бюджетов городских округов</t>
  </si>
  <si>
    <t>Прочие безвозмездные поступления от негосударственных организаций в бюджеты городских округов</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</si>
  <si>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</si>
  <si>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</si>
  <si>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иными организациями остатков субсидий прошлых лет</t>
  </si>
  <si>
    <t>00010101020010000110</t>
  </si>
  <si>
    <t>00010302330010000110</t>
  </si>
  <si>
    <t>00010807280010000110</t>
  </si>
  <si>
    <t>00010807282010000110</t>
  </si>
  <si>
    <t>00010904040010000110</t>
  </si>
  <si>
    <t>00010905000010000110</t>
  </si>
  <si>
    <t>00010905040010000110</t>
  </si>
  <si>
    <t>00011105313100000120</t>
  </si>
  <si>
    <t>00011105313130000120</t>
  </si>
  <si>
    <t>00011105314100000120</t>
  </si>
  <si>
    <t>00011105320000000120</t>
  </si>
  <si>
    <t>00011105322020000120</t>
  </si>
  <si>
    <t>00011105324040000120</t>
  </si>
  <si>
    <t>00011107015100000120</t>
  </si>
  <si>
    <t>00011109030000000120</t>
  </si>
  <si>
    <t>00011109035130000120</t>
  </si>
  <si>
    <t>00011109042020000120</t>
  </si>
  <si>
    <t>00011402050130000440</t>
  </si>
  <si>
    <t>00011402052130000410</t>
  </si>
  <si>
    <t>00011402053130000440</t>
  </si>
  <si>
    <t>00011406320000000430</t>
  </si>
  <si>
    <t>00011406324040000430</t>
  </si>
  <si>
    <t>00011406325100000430</t>
  </si>
  <si>
    <t>00011406325130000430</t>
  </si>
  <si>
    <t>00011618040040000140</t>
  </si>
  <si>
    <t>00011618050100000140</t>
  </si>
  <si>
    <t>00011618050130000140</t>
  </si>
  <si>
    <t>00011621050100000140</t>
  </si>
  <si>
    <t>00011621090090000140</t>
  </si>
  <si>
    <t>00011623051130000140</t>
  </si>
  <si>
    <t>00011623090090000140</t>
  </si>
  <si>
    <t>00011623092090000140</t>
  </si>
  <si>
    <t>00011625085050000140</t>
  </si>
  <si>
    <t>00011646000040000140</t>
  </si>
  <si>
    <t>00020201001130000151</t>
  </si>
  <si>
    <t>00020201003100000151</t>
  </si>
  <si>
    <t>00020202008000000151</t>
  </si>
  <si>
    <t>00020202008050000151</t>
  </si>
  <si>
    <t>00020202051050000151</t>
  </si>
  <si>
    <t>00020202124020000151</t>
  </si>
  <si>
    <t>00020202196000000151</t>
  </si>
  <si>
    <t>00020202207000000151</t>
  </si>
  <si>
    <t>00020202207020000151</t>
  </si>
  <si>
    <t>00020202241020000151</t>
  </si>
  <si>
    <t>00020202245000000151</t>
  </si>
  <si>
    <t>00020202245020000151</t>
  </si>
  <si>
    <t>00020202249000000151</t>
  </si>
  <si>
    <t>00020202249020000151</t>
  </si>
  <si>
    <t>00020202258000000151</t>
  </si>
  <si>
    <t>00020202258020000151</t>
  </si>
  <si>
    <t>00020202278020000151</t>
  </si>
  <si>
    <t>00020202283000000151</t>
  </si>
  <si>
    <t>00020202283020000151</t>
  </si>
  <si>
    <t>00020202999130000151</t>
  </si>
  <si>
    <t>00020203007000000151</t>
  </si>
  <si>
    <t>00020203007020000151</t>
  </si>
  <si>
    <t>00020203077000000151</t>
  </si>
  <si>
    <t>00020203077020000151</t>
  </si>
  <si>
    <t>00020203077040000151</t>
  </si>
  <si>
    <t>00020203077050000151</t>
  </si>
  <si>
    <t>00020203121000000151</t>
  </si>
  <si>
    <t>00020203121020000151</t>
  </si>
  <si>
    <t>00020203121040000151</t>
  </si>
  <si>
    <t>00020203121050000151</t>
  </si>
  <si>
    <t>00020203128000000151</t>
  </si>
  <si>
    <t>00020203128020000151</t>
  </si>
  <si>
    <t>00020203999000000151</t>
  </si>
  <si>
    <t>00020203999050000151</t>
  </si>
  <si>
    <t>00020204020020000151</t>
  </si>
  <si>
    <t>00020204032020000151</t>
  </si>
  <si>
    <t>00020204118000000151</t>
  </si>
  <si>
    <t>00020204118020000151</t>
  </si>
  <si>
    <t>00020204120000000151</t>
  </si>
  <si>
    <t>00020204120020000151</t>
  </si>
  <si>
    <t>00020204121020000151</t>
  </si>
  <si>
    <t>00020305000050000180</t>
  </si>
  <si>
    <t>00020305099050000180</t>
  </si>
  <si>
    <t>00020404010040000180</t>
  </si>
  <si>
    <t>00020404099040000180</t>
  </si>
  <si>
    <t>00020702020020000180</t>
  </si>
  <si>
    <t>00021802050020000151</t>
  </si>
  <si>
    <t>00021805030050000180</t>
  </si>
  <si>
    <t>Расходы бюджета - всего</t>
  </si>
  <si>
    <t>Защита населения и территории от чрезвычайных ситуаций природного и техногенного характера, гражданская оборона</t>
  </si>
  <si>
    <t>Заместитель начальника  управления сводного бюджетного</t>
  </si>
  <si>
    <t>планирования и анализа исполнения бюджета</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</si>
</sst>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36">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49" fontId="11" fillId="0" borderId="10" xfId="0" applyNumberFormat="1" applyFont="1" applyFill="1" applyBorder="1" applyAlignment="1">
      <alignment horizontal="center"/>
    </xf>
    <xf numFmtId="0" fontId="9" fillId="0" borderId="10" xfId="0" applyFont="1" applyFill="1" applyBorder="1" applyAlignment="1">
      <alignment horizontal="left" wrapText="1" indent="2"/>
    </xf>
    <xf numFmtId="0" fontId="11" fillId="0" borderId="10" xfId="0" applyFont="1" applyFill="1" applyBorder="1" applyAlignment="1">
      <alignment horizontal="left" wrapText="1" indent="1"/>
    </xf>
    <xf numFmtId="0" fontId="11" fillId="0" borderId="10" xfId="0" applyFont="1" applyFill="1" applyBorder="1" applyAlignment="1">
      <alignment horizontal="left" wrapText="1" indent="2"/>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81" fontId="9" fillId="0" borderId="10" xfId="0" applyNumberFormat="1" applyFont="1" applyFill="1" applyBorder="1" applyAlignment="1">
      <alignment horizontal="right" shrinkToFit="1"/>
    </xf>
    <xf numFmtId="181" fontId="11" fillId="0" borderId="10" xfId="0" applyNumberFormat="1" applyFont="1" applyFill="1" applyBorder="1" applyAlignment="1">
      <alignment horizontal="right"/>
    </xf>
    <xf numFmtId="181" fontId="11" fillId="0" borderId="10" xfId="0" applyNumberFormat="1" applyFont="1" applyFill="1" applyBorder="1" applyAlignment="1">
      <alignment horizontal="right" shrinkToFit="1"/>
    </xf>
    <xf numFmtId="49" fontId="7" fillId="0" borderId="0" xfId="0" applyNumberFormat="1" applyFont="1" applyFill="1" applyAlignment="1">
      <alignment/>
    </xf>
    <xf numFmtId="0" fontId="11" fillId="0" borderId="11" xfId="0" applyFont="1" applyFill="1" applyBorder="1" applyAlignment="1">
      <alignment horizontal="left" wrapText="1" indent="2"/>
    </xf>
    <xf numFmtId="181" fontId="11" fillId="0" borderId="0" xfId="0" applyNumberFormat="1" applyFont="1" applyFill="1" applyAlignment="1">
      <alignment/>
    </xf>
    <xf numFmtId="181" fontId="9" fillId="33" borderId="10" xfId="0" applyNumberFormat="1" applyFont="1" applyFill="1" applyBorder="1" applyAlignment="1">
      <alignment horizontal="right" shrinkToFit="1"/>
    </xf>
    <xf numFmtId="181"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0" xfId="0" applyFont="1" applyFill="1" applyAlignment="1">
      <alignment horizontal="left"/>
    </xf>
    <xf numFmtId="204" fontId="8" fillId="0" borderId="0" xfId="0" applyNumberFormat="1" applyFont="1" applyFill="1" applyAlignment="1">
      <alignment/>
    </xf>
    <xf numFmtId="204" fontId="11" fillId="0" borderId="0" xfId="0" applyNumberFormat="1" applyFont="1" applyFill="1" applyAlignment="1">
      <alignment/>
    </xf>
    <xf numFmtId="204" fontId="9" fillId="0" borderId="0" xfId="0" applyNumberFormat="1"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H770"/>
  <sheetViews>
    <sheetView showGridLines="0" showZeros="0" tabSelected="1" view="pageBreakPreview" zoomScaleSheetLayoutView="100" zoomScalePageLayoutView="0" workbookViewId="0" topLeftCell="A1">
      <pane ySplit="6" topLeftCell="A745" activePane="bottomLeft" state="frozen"/>
      <selection pane="topLeft" activeCell="A1" sqref="A1"/>
      <selection pane="bottomLeft" activeCell="D618" sqref="D618"/>
    </sheetView>
  </sheetViews>
  <sheetFormatPr defaultColWidth="9.00390625" defaultRowHeight="12.75"/>
  <cols>
    <col min="1" max="1" width="55.25390625" style="3" customWidth="1"/>
    <col min="2" max="2" width="20.875" style="3" customWidth="1"/>
    <col min="3" max="3" width="18.25390625" style="4" customWidth="1"/>
    <col min="4" max="4" width="15.375" style="4" customWidth="1"/>
    <col min="5" max="5" width="15.375" style="2" customWidth="1"/>
    <col min="6" max="6" width="14.375" style="2" customWidth="1"/>
    <col min="7" max="7" width="18.875" style="2" customWidth="1"/>
    <col min="8" max="8" width="13.00390625" style="2" customWidth="1"/>
    <col min="9" max="16384" width="9.125" style="2" customWidth="1"/>
  </cols>
  <sheetData>
    <row r="1" spans="1:5" ht="46.5" customHeight="1">
      <c r="A1" s="28" t="s">
        <v>1340</v>
      </c>
      <c r="B1" s="29"/>
      <c r="C1" s="29"/>
      <c r="D1" s="29"/>
      <c r="E1" s="29"/>
    </row>
    <row r="2" spans="1:5" ht="16.5" customHeight="1">
      <c r="A2" s="5"/>
      <c r="B2" s="19"/>
      <c r="C2" s="19"/>
      <c r="D2" s="19"/>
      <c r="E2" s="19"/>
    </row>
    <row r="3" spans="1:5" ht="13.5" customHeight="1">
      <c r="A3" s="5"/>
      <c r="B3" s="19"/>
      <c r="C3" s="19"/>
      <c r="D3" s="19"/>
      <c r="E3" s="19" t="s">
        <v>8</v>
      </c>
    </row>
    <row r="4" spans="1:5" ht="15.75" customHeight="1">
      <c r="A4" s="30" t="s">
        <v>2</v>
      </c>
      <c r="B4" s="30" t="s">
        <v>4</v>
      </c>
      <c r="C4" s="31" t="s">
        <v>3</v>
      </c>
      <c r="D4" s="31"/>
      <c r="E4" s="31"/>
    </row>
    <row r="5" spans="1:5" ht="23.25" customHeight="1">
      <c r="A5" s="30"/>
      <c r="B5" s="30"/>
      <c r="C5" s="1" t="s">
        <v>5</v>
      </c>
      <c r="D5" s="1" t="s">
        <v>0</v>
      </c>
      <c r="E5" s="1" t="s">
        <v>6</v>
      </c>
    </row>
    <row r="6" spans="1:5" ht="14.25" customHeight="1">
      <c r="A6" s="7">
        <v>1</v>
      </c>
      <c r="B6" s="8" t="s">
        <v>7</v>
      </c>
      <c r="C6" s="9">
        <v>3</v>
      </c>
      <c r="D6" s="9">
        <v>4</v>
      </c>
      <c r="E6" s="9">
        <v>5</v>
      </c>
    </row>
    <row r="7" spans="1:8" s="17" customFormat="1" ht="10.5">
      <c r="A7" s="14" t="s">
        <v>980</v>
      </c>
      <c r="B7" s="12" t="s">
        <v>1</v>
      </c>
      <c r="C7" s="21">
        <f>C8+C397</f>
        <v>64252098.689569995</v>
      </c>
      <c r="D7" s="21">
        <v>63935534.468830004</v>
      </c>
      <c r="E7" s="21">
        <f>D7/C7*100</f>
        <v>99.50730913511565</v>
      </c>
      <c r="F7" s="21">
        <v>64240484.65125</v>
      </c>
      <c r="G7" s="25">
        <f>F7+F474+F506+F518+F542</f>
        <v>64252098.689569995</v>
      </c>
      <c r="H7" s="25">
        <f>G7-C7</f>
        <v>0</v>
      </c>
    </row>
    <row r="8" spans="1:7" s="10" customFormat="1" ht="11.25">
      <c r="A8" s="24" t="s">
        <v>937</v>
      </c>
      <c r="B8" s="16" t="s">
        <v>409</v>
      </c>
      <c r="C8" s="22">
        <v>51925373.55382</v>
      </c>
      <c r="D8" s="22">
        <v>52391925.047970004</v>
      </c>
      <c r="E8" s="21">
        <f>D8/C8*100</f>
        <v>100.89850387627241</v>
      </c>
      <c r="G8" s="35">
        <f>C7-F7</f>
        <v>11614.03831999749</v>
      </c>
    </row>
    <row r="9" spans="1:5" s="17" customFormat="1" ht="10.5">
      <c r="A9" s="24" t="s">
        <v>938</v>
      </c>
      <c r="B9" s="16" t="s">
        <v>410</v>
      </c>
      <c r="C9" s="22">
        <v>30159972.226549998</v>
      </c>
      <c r="D9" s="22">
        <v>27395563.339</v>
      </c>
      <c r="E9" s="22">
        <f aca="true" t="shared" si="0" ref="E9:E72">D9/C9*100</f>
        <v>90.83417959809502</v>
      </c>
    </row>
    <row r="10" spans="1:5" s="17" customFormat="1" ht="11.25">
      <c r="A10" s="18" t="s">
        <v>72</v>
      </c>
      <c r="B10" s="11" t="s">
        <v>411</v>
      </c>
      <c r="C10" s="20">
        <v>11976728.3</v>
      </c>
      <c r="D10" s="20">
        <v>9190294.432020001</v>
      </c>
      <c r="E10" s="20">
        <f t="shared" si="0"/>
        <v>76.73459898075838</v>
      </c>
    </row>
    <row r="11" spans="1:5" s="10" customFormat="1" ht="22.5">
      <c r="A11" s="18" t="s">
        <v>73</v>
      </c>
      <c r="B11" s="11" t="s">
        <v>412</v>
      </c>
      <c r="C11" s="20">
        <v>11976728.3</v>
      </c>
      <c r="D11" s="20">
        <v>9190294.49971</v>
      </c>
      <c r="E11" s="20">
        <f t="shared" si="0"/>
        <v>76.73459954593775</v>
      </c>
    </row>
    <row r="12" spans="1:5" s="10" customFormat="1" ht="33.75">
      <c r="A12" s="18" t="s">
        <v>1105</v>
      </c>
      <c r="B12" s="11" t="s">
        <v>413</v>
      </c>
      <c r="C12" s="20">
        <v>5940457.2</v>
      </c>
      <c r="D12" s="20">
        <v>6231334.85487</v>
      </c>
      <c r="E12" s="20">
        <f t="shared" si="0"/>
        <v>104.89655333044061</v>
      </c>
    </row>
    <row r="13" spans="1:5" s="10" customFormat="1" ht="33.75">
      <c r="A13" s="18" t="s">
        <v>1106</v>
      </c>
      <c r="B13" s="11" t="s">
        <v>1244</v>
      </c>
      <c r="C13" s="20">
        <v>6036271.1</v>
      </c>
      <c r="D13" s="20">
        <v>2958959.64484</v>
      </c>
      <c r="E13" s="20">
        <f t="shared" si="0"/>
        <v>49.019661241523764</v>
      </c>
    </row>
    <row r="14" spans="1:5" s="10" customFormat="1" ht="67.5">
      <c r="A14" s="18" t="s">
        <v>1341</v>
      </c>
      <c r="B14" s="11" t="s">
        <v>1435</v>
      </c>
      <c r="C14" s="20">
        <v>0</v>
      </c>
      <c r="D14" s="20">
        <v>-0.06769</v>
      </c>
      <c r="E14" s="20">
        <v>0</v>
      </c>
    </row>
    <row r="15" spans="1:5" s="10" customFormat="1" ht="11.25">
      <c r="A15" s="18" t="s">
        <v>74</v>
      </c>
      <c r="B15" s="11" t="s">
        <v>414</v>
      </c>
      <c r="C15" s="20">
        <v>18183243.92655</v>
      </c>
      <c r="D15" s="20">
        <v>18205268.90698</v>
      </c>
      <c r="E15" s="20">
        <f t="shared" si="0"/>
        <v>100.12112789400487</v>
      </c>
    </row>
    <row r="16" spans="1:5" s="10" customFormat="1" ht="56.25">
      <c r="A16" s="18" t="s">
        <v>75</v>
      </c>
      <c r="B16" s="11" t="s">
        <v>415</v>
      </c>
      <c r="C16" s="20">
        <v>17337790.037</v>
      </c>
      <c r="D16" s="20">
        <v>17123295.33076</v>
      </c>
      <c r="E16" s="20">
        <f t="shared" si="0"/>
        <v>98.76284863421316</v>
      </c>
    </row>
    <row r="17" spans="1:5" s="10" customFormat="1" ht="78.75">
      <c r="A17" s="18" t="s">
        <v>76</v>
      </c>
      <c r="B17" s="11" t="s">
        <v>416</v>
      </c>
      <c r="C17" s="20">
        <v>89517.55373999999</v>
      </c>
      <c r="D17" s="20">
        <v>83971.87981</v>
      </c>
      <c r="E17" s="20">
        <f t="shared" si="0"/>
        <v>93.80493132541672</v>
      </c>
    </row>
    <row r="18" spans="1:5" s="10" customFormat="1" ht="33.75">
      <c r="A18" s="18" t="s">
        <v>1107</v>
      </c>
      <c r="B18" s="11" t="s">
        <v>417</v>
      </c>
      <c r="C18" s="20">
        <v>404457.25149</v>
      </c>
      <c r="D18" s="20">
        <v>510073.80593000003</v>
      </c>
      <c r="E18" s="20">
        <f t="shared" si="0"/>
        <v>126.11315634740482</v>
      </c>
    </row>
    <row r="19" spans="1:5" s="17" customFormat="1" ht="56.25">
      <c r="A19" s="18" t="s">
        <v>1108</v>
      </c>
      <c r="B19" s="11" t="s">
        <v>418</v>
      </c>
      <c r="C19" s="20">
        <v>351479.08431999997</v>
      </c>
      <c r="D19" s="20">
        <v>487927.89048</v>
      </c>
      <c r="E19" s="20">
        <f t="shared" si="0"/>
        <v>138.82131604615535</v>
      </c>
    </row>
    <row r="20" spans="1:5" s="10" customFormat="1" ht="21.75">
      <c r="A20" s="24" t="s">
        <v>77</v>
      </c>
      <c r="B20" s="16" t="s">
        <v>419</v>
      </c>
      <c r="C20" s="22">
        <v>4174215.6994000003</v>
      </c>
      <c r="D20" s="22">
        <v>7404045.42743</v>
      </c>
      <c r="E20" s="22">
        <f t="shared" si="0"/>
        <v>177.37572661839812</v>
      </c>
    </row>
    <row r="21" spans="1:5" s="10" customFormat="1" ht="22.5">
      <c r="A21" s="18" t="s">
        <v>78</v>
      </c>
      <c r="B21" s="11" t="s">
        <v>420</v>
      </c>
      <c r="C21" s="20">
        <v>4174215.6994000003</v>
      </c>
      <c r="D21" s="20">
        <v>7404045.42743</v>
      </c>
      <c r="E21" s="20">
        <f t="shared" si="0"/>
        <v>177.37572661839812</v>
      </c>
    </row>
    <row r="22" spans="1:5" s="10" customFormat="1" ht="67.5">
      <c r="A22" s="18" t="s">
        <v>79</v>
      </c>
      <c r="B22" s="11" t="s">
        <v>421</v>
      </c>
      <c r="C22" s="20">
        <v>275225</v>
      </c>
      <c r="D22" s="20">
        <v>124024.14337</v>
      </c>
      <c r="E22" s="20">
        <f t="shared" si="0"/>
        <v>45.062818919066224</v>
      </c>
    </row>
    <row r="23" spans="1:5" s="10" customFormat="1" ht="11.25">
      <c r="A23" s="18" t="s">
        <v>80</v>
      </c>
      <c r="B23" s="11" t="s">
        <v>422</v>
      </c>
      <c r="C23" s="20">
        <v>1223029</v>
      </c>
      <c r="D23" s="20">
        <v>1471929.9266199998</v>
      </c>
      <c r="E23" s="20">
        <f t="shared" si="0"/>
        <v>120.35118763496205</v>
      </c>
    </row>
    <row r="24" spans="1:5" s="10" customFormat="1" ht="78.75">
      <c r="A24" s="18" t="s">
        <v>81</v>
      </c>
      <c r="B24" s="11" t="s">
        <v>423</v>
      </c>
      <c r="C24" s="20">
        <v>115814</v>
      </c>
      <c r="D24" s="20">
        <v>151872.5044</v>
      </c>
      <c r="E24" s="20">
        <f t="shared" si="0"/>
        <v>131.13484069283507</v>
      </c>
    </row>
    <row r="25" spans="1:5" s="10" customFormat="1" ht="22.5">
      <c r="A25" s="18" t="s">
        <v>965</v>
      </c>
      <c r="B25" s="11" t="s">
        <v>966</v>
      </c>
      <c r="C25" s="20">
        <v>78342</v>
      </c>
      <c r="D25" s="20">
        <v>226218.28436000002</v>
      </c>
      <c r="E25" s="20" t="s">
        <v>1339</v>
      </c>
    </row>
    <row r="26" spans="1:5" s="10" customFormat="1" ht="90">
      <c r="A26" s="18" t="s">
        <v>1109</v>
      </c>
      <c r="B26" s="11" t="s">
        <v>424</v>
      </c>
      <c r="C26" s="20">
        <v>772771</v>
      </c>
      <c r="D26" s="20">
        <v>354837.249</v>
      </c>
      <c r="E26" s="20">
        <f t="shared" si="0"/>
        <v>45.917516185260574</v>
      </c>
    </row>
    <row r="27" spans="1:5" s="10" customFormat="1" ht="45">
      <c r="A27" s="18" t="s">
        <v>981</v>
      </c>
      <c r="B27" s="11" t="s">
        <v>1041</v>
      </c>
      <c r="C27" s="20">
        <v>563527.56388</v>
      </c>
      <c r="D27" s="20">
        <v>1734992.62641</v>
      </c>
      <c r="E27" s="20" t="s">
        <v>1339</v>
      </c>
    </row>
    <row r="28" spans="1:5" s="10" customFormat="1" ht="56.25">
      <c r="A28" s="18" t="s">
        <v>982</v>
      </c>
      <c r="B28" s="11" t="s">
        <v>1042</v>
      </c>
      <c r="C28" s="20">
        <v>17080.35777</v>
      </c>
      <c r="D28" s="20">
        <v>26483.915</v>
      </c>
      <c r="E28" s="20">
        <f t="shared" si="0"/>
        <v>155.0548024615529</v>
      </c>
    </row>
    <row r="29" spans="1:5" s="10" customFormat="1" ht="45">
      <c r="A29" s="18" t="s">
        <v>983</v>
      </c>
      <c r="B29" s="11" t="s">
        <v>1043</v>
      </c>
      <c r="C29" s="20">
        <v>1155418.02855</v>
      </c>
      <c r="D29" s="20">
        <v>3570668.0440700003</v>
      </c>
      <c r="E29" s="20" t="s">
        <v>1339</v>
      </c>
    </row>
    <row r="30" spans="1:5" s="10" customFormat="1" ht="45">
      <c r="A30" s="18" t="s">
        <v>984</v>
      </c>
      <c r="B30" s="11" t="s">
        <v>1044</v>
      </c>
      <c r="C30" s="20">
        <v>-26991.2508</v>
      </c>
      <c r="D30" s="20">
        <v>-256975.5228</v>
      </c>
      <c r="E30" s="20" t="s">
        <v>1339</v>
      </c>
    </row>
    <row r="31" spans="1:5" s="10" customFormat="1" ht="22.5">
      <c r="A31" s="18" t="s">
        <v>1342</v>
      </c>
      <c r="B31" s="11" t="s">
        <v>1436</v>
      </c>
      <c r="C31" s="20">
        <v>0</v>
      </c>
      <c r="D31" s="20">
        <v>-5.743</v>
      </c>
      <c r="E31" s="20">
        <v>0</v>
      </c>
    </row>
    <row r="32" spans="1:5" s="17" customFormat="1" ht="10.5">
      <c r="A32" s="24" t="s">
        <v>82</v>
      </c>
      <c r="B32" s="16" t="s">
        <v>425</v>
      </c>
      <c r="C32" s="22">
        <v>2812181.7241700003</v>
      </c>
      <c r="D32" s="22">
        <v>2767425.46318</v>
      </c>
      <c r="E32" s="22">
        <f t="shared" si="0"/>
        <v>98.40848617266333</v>
      </c>
    </row>
    <row r="33" spans="1:5" s="17" customFormat="1" ht="22.5">
      <c r="A33" s="18" t="s">
        <v>83</v>
      </c>
      <c r="B33" s="11" t="s">
        <v>426</v>
      </c>
      <c r="C33" s="20">
        <v>1925111</v>
      </c>
      <c r="D33" s="20">
        <v>1965969.7948399999</v>
      </c>
      <c r="E33" s="20">
        <f t="shared" si="0"/>
        <v>102.12241241362186</v>
      </c>
    </row>
    <row r="34" spans="1:5" s="17" customFormat="1" ht="22.5">
      <c r="A34" s="18" t="s">
        <v>1110</v>
      </c>
      <c r="B34" s="11" t="s">
        <v>427</v>
      </c>
      <c r="C34" s="20">
        <v>1388301.4</v>
      </c>
      <c r="D34" s="20">
        <v>1388837.93862</v>
      </c>
      <c r="E34" s="20">
        <f t="shared" si="0"/>
        <v>100.038647128066</v>
      </c>
    </row>
    <row r="35" spans="1:5" s="10" customFormat="1" ht="22.5">
      <c r="A35" s="18" t="s">
        <v>1110</v>
      </c>
      <c r="B35" s="11" t="s">
        <v>428</v>
      </c>
      <c r="C35" s="20">
        <v>1388418</v>
      </c>
      <c r="D35" s="20">
        <v>1388984.56443</v>
      </c>
      <c r="E35" s="20">
        <f t="shared" si="0"/>
        <v>100.04080647398695</v>
      </c>
    </row>
    <row r="36" spans="1:5" s="10" customFormat="1" ht="33.75">
      <c r="A36" s="18" t="s">
        <v>1111</v>
      </c>
      <c r="B36" s="11" t="s">
        <v>429</v>
      </c>
      <c r="C36" s="20">
        <v>-116.6</v>
      </c>
      <c r="D36" s="20">
        <v>-146.62581</v>
      </c>
      <c r="E36" s="20">
        <f t="shared" si="0"/>
        <v>125.75112349914237</v>
      </c>
    </row>
    <row r="37" spans="1:5" s="10" customFormat="1" ht="22.5">
      <c r="A37" s="18" t="s">
        <v>84</v>
      </c>
      <c r="B37" s="11" t="s">
        <v>430</v>
      </c>
      <c r="C37" s="20">
        <v>392571.6</v>
      </c>
      <c r="D37" s="20">
        <v>475204.37919999997</v>
      </c>
      <c r="E37" s="20">
        <f t="shared" si="0"/>
        <v>121.04909759136933</v>
      </c>
    </row>
    <row r="38" spans="1:5" s="10" customFormat="1" ht="22.5">
      <c r="A38" s="18" t="s">
        <v>84</v>
      </c>
      <c r="B38" s="11" t="s">
        <v>431</v>
      </c>
      <c r="C38" s="20">
        <v>392587</v>
      </c>
      <c r="D38" s="20">
        <v>475206.01838</v>
      </c>
      <c r="E38" s="20">
        <f t="shared" si="0"/>
        <v>121.04476673450726</v>
      </c>
    </row>
    <row r="39" spans="1:5" s="10" customFormat="1" ht="33.75">
      <c r="A39" s="18" t="s">
        <v>85</v>
      </c>
      <c r="B39" s="11" t="s">
        <v>432</v>
      </c>
      <c r="C39" s="20">
        <v>-15.4</v>
      </c>
      <c r="D39" s="20">
        <v>-1.63918</v>
      </c>
      <c r="E39" s="20">
        <f t="shared" si="0"/>
        <v>10.644025974025974</v>
      </c>
    </row>
    <row r="40" spans="1:5" s="10" customFormat="1" ht="22.5">
      <c r="A40" s="18" t="s">
        <v>86</v>
      </c>
      <c r="B40" s="11" t="s">
        <v>433</v>
      </c>
      <c r="C40" s="20">
        <v>144238</v>
      </c>
      <c r="D40" s="20">
        <v>101927.47701999999</v>
      </c>
      <c r="E40" s="20">
        <f t="shared" si="0"/>
        <v>70.66617466964323</v>
      </c>
    </row>
    <row r="41" spans="1:5" s="10" customFormat="1" ht="11.25">
      <c r="A41" s="18" t="s">
        <v>87</v>
      </c>
      <c r="B41" s="11" t="s">
        <v>434</v>
      </c>
      <c r="C41" s="20">
        <v>825334.23102</v>
      </c>
      <c r="D41" s="20">
        <v>713574.5494400001</v>
      </c>
      <c r="E41" s="20">
        <f t="shared" si="0"/>
        <v>86.45885783243472</v>
      </c>
    </row>
    <row r="42" spans="1:5" s="10" customFormat="1" ht="11.25">
      <c r="A42" s="18" t="s">
        <v>87</v>
      </c>
      <c r="B42" s="11" t="s">
        <v>435</v>
      </c>
      <c r="C42" s="20">
        <v>825216.22662</v>
      </c>
      <c r="D42" s="20">
        <v>713348.1885800001</v>
      </c>
      <c r="E42" s="20">
        <f t="shared" si="0"/>
        <v>86.44379079914609</v>
      </c>
    </row>
    <row r="43" spans="1:5" s="10" customFormat="1" ht="22.5">
      <c r="A43" s="18" t="s">
        <v>88</v>
      </c>
      <c r="B43" s="11" t="s">
        <v>436</v>
      </c>
      <c r="C43" s="20">
        <v>118.00439999999999</v>
      </c>
      <c r="D43" s="20">
        <v>226.36085999999997</v>
      </c>
      <c r="E43" s="20">
        <f t="shared" si="0"/>
        <v>191.82408452566176</v>
      </c>
    </row>
    <row r="44" spans="1:5" s="10" customFormat="1" ht="11.25">
      <c r="A44" s="18" t="s">
        <v>89</v>
      </c>
      <c r="B44" s="11" t="s">
        <v>437</v>
      </c>
      <c r="C44" s="20">
        <v>13650.83115</v>
      </c>
      <c r="D44" s="20">
        <v>10729.075050000001</v>
      </c>
      <c r="E44" s="20">
        <f t="shared" si="0"/>
        <v>78.59649666826331</v>
      </c>
    </row>
    <row r="45" spans="1:5" s="10" customFormat="1" ht="11.25">
      <c r="A45" s="18" t="s">
        <v>89</v>
      </c>
      <c r="B45" s="11" t="s">
        <v>438</v>
      </c>
      <c r="C45" s="20">
        <v>13585.75515</v>
      </c>
      <c r="D45" s="20">
        <v>10698.978070000001</v>
      </c>
      <c r="E45" s="20">
        <f t="shared" si="0"/>
        <v>78.75144187329182</v>
      </c>
    </row>
    <row r="46" spans="1:5" s="10" customFormat="1" ht="22.5">
      <c r="A46" s="18" t="s">
        <v>90</v>
      </c>
      <c r="B46" s="11" t="s">
        <v>439</v>
      </c>
      <c r="C46" s="20">
        <v>65.076</v>
      </c>
      <c r="D46" s="20">
        <v>30.09698</v>
      </c>
      <c r="E46" s="20">
        <f t="shared" si="0"/>
        <v>46.24897043456882</v>
      </c>
    </row>
    <row r="47" spans="1:5" s="10" customFormat="1" ht="22.5">
      <c r="A47" s="18" t="s">
        <v>91</v>
      </c>
      <c r="B47" s="11" t="s">
        <v>440</v>
      </c>
      <c r="C47" s="20">
        <v>48085.662</v>
      </c>
      <c r="D47" s="20">
        <v>77152.04384999999</v>
      </c>
      <c r="E47" s="20">
        <f t="shared" si="0"/>
        <v>160.44708680521023</v>
      </c>
    </row>
    <row r="48" spans="1:5" s="10" customFormat="1" ht="22.5">
      <c r="A48" s="18" t="s">
        <v>92</v>
      </c>
      <c r="B48" s="11" t="s">
        <v>441</v>
      </c>
      <c r="C48" s="20">
        <v>31337.36</v>
      </c>
      <c r="D48" s="20">
        <v>53069.50231</v>
      </c>
      <c r="E48" s="20">
        <f t="shared" si="0"/>
        <v>169.348988906532</v>
      </c>
    </row>
    <row r="49" spans="1:5" s="17" customFormat="1" ht="22.5">
      <c r="A49" s="18" t="s">
        <v>985</v>
      </c>
      <c r="B49" s="11" t="s">
        <v>442</v>
      </c>
      <c r="C49" s="20">
        <v>16748.302</v>
      </c>
      <c r="D49" s="20">
        <v>24082.54154</v>
      </c>
      <c r="E49" s="20">
        <f t="shared" si="0"/>
        <v>143.7909439416605</v>
      </c>
    </row>
    <row r="50" spans="1:5" s="17" customFormat="1" ht="10.5">
      <c r="A50" s="24" t="s">
        <v>93</v>
      </c>
      <c r="B50" s="16" t="s">
        <v>443</v>
      </c>
      <c r="C50" s="22">
        <v>10106237.70702</v>
      </c>
      <c r="D50" s="22">
        <v>9778673.47711</v>
      </c>
      <c r="E50" s="22">
        <f t="shared" si="0"/>
        <v>96.75879155620429</v>
      </c>
    </row>
    <row r="51" spans="1:5" s="17" customFormat="1" ht="11.25">
      <c r="A51" s="18" t="s">
        <v>94</v>
      </c>
      <c r="B51" s="11" t="s">
        <v>444</v>
      </c>
      <c r="C51" s="20">
        <v>228766.94856</v>
      </c>
      <c r="D51" s="20">
        <v>200572.98456</v>
      </c>
      <c r="E51" s="20">
        <f t="shared" si="0"/>
        <v>87.67568297017111</v>
      </c>
    </row>
    <row r="52" spans="1:5" s="17" customFormat="1" ht="33.75">
      <c r="A52" s="18" t="s">
        <v>986</v>
      </c>
      <c r="B52" s="11" t="s">
        <v>445</v>
      </c>
      <c r="C52" s="20">
        <v>87804</v>
      </c>
      <c r="D52" s="20">
        <v>93485.82703</v>
      </c>
      <c r="E52" s="20">
        <f t="shared" si="0"/>
        <v>106.4710343833994</v>
      </c>
    </row>
    <row r="53" spans="1:5" s="10" customFormat="1" ht="33.75">
      <c r="A53" s="18" t="s">
        <v>1112</v>
      </c>
      <c r="B53" s="11" t="s">
        <v>446</v>
      </c>
      <c r="C53" s="20">
        <v>76757.15617</v>
      </c>
      <c r="D53" s="20">
        <v>52288.805100000005</v>
      </c>
      <c r="E53" s="20">
        <f t="shared" si="0"/>
        <v>68.122384555509</v>
      </c>
    </row>
    <row r="54" spans="1:5" s="10" customFormat="1" ht="33.75">
      <c r="A54" s="18" t="s">
        <v>1113</v>
      </c>
      <c r="B54" s="11" t="s">
        <v>1245</v>
      </c>
      <c r="C54" s="20">
        <v>64205.79239</v>
      </c>
      <c r="D54" s="20">
        <v>54798.35243</v>
      </c>
      <c r="E54" s="20">
        <f t="shared" si="0"/>
        <v>85.34798869413969</v>
      </c>
    </row>
    <row r="55" spans="1:5" s="10" customFormat="1" ht="11.25">
      <c r="A55" s="18" t="s">
        <v>95</v>
      </c>
      <c r="B55" s="11" t="s">
        <v>447</v>
      </c>
      <c r="C55" s="20">
        <v>6852842</v>
      </c>
      <c r="D55" s="20">
        <v>6856425.95572</v>
      </c>
      <c r="E55" s="20">
        <f t="shared" si="0"/>
        <v>100.0522988231744</v>
      </c>
    </row>
    <row r="56" spans="1:5" s="10" customFormat="1" ht="22.5">
      <c r="A56" s="18" t="s">
        <v>96</v>
      </c>
      <c r="B56" s="11" t="s">
        <v>448</v>
      </c>
      <c r="C56" s="20">
        <v>6304615</v>
      </c>
      <c r="D56" s="20">
        <v>6268706.02038</v>
      </c>
      <c r="E56" s="20">
        <f t="shared" si="0"/>
        <v>99.43043342662477</v>
      </c>
    </row>
    <row r="57" spans="1:5" s="10" customFormat="1" ht="22.5">
      <c r="A57" s="18" t="s">
        <v>97</v>
      </c>
      <c r="B57" s="11" t="s">
        <v>449</v>
      </c>
      <c r="C57" s="20">
        <v>548227</v>
      </c>
      <c r="D57" s="20">
        <v>587719.9353400001</v>
      </c>
      <c r="E57" s="20">
        <f t="shared" si="0"/>
        <v>107.20375598793932</v>
      </c>
    </row>
    <row r="58" spans="1:5" s="10" customFormat="1" ht="11.25">
      <c r="A58" s="18" t="s">
        <v>98</v>
      </c>
      <c r="B58" s="11" t="s">
        <v>450</v>
      </c>
      <c r="C58" s="20">
        <v>1210661</v>
      </c>
      <c r="D58" s="20">
        <v>1064358.5698</v>
      </c>
      <c r="E58" s="20">
        <f t="shared" si="0"/>
        <v>87.91549160334726</v>
      </c>
    </row>
    <row r="59" spans="1:5" s="10" customFormat="1" ht="11.25">
      <c r="A59" s="18" t="s">
        <v>99</v>
      </c>
      <c r="B59" s="11" t="s">
        <v>451</v>
      </c>
      <c r="C59" s="20">
        <v>233901</v>
      </c>
      <c r="D59" s="20">
        <v>195226.34923</v>
      </c>
      <c r="E59" s="20">
        <f t="shared" si="0"/>
        <v>83.46537604798611</v>
      </c>
    </row>
    <row r="60" spans="1:5" s="10" customFormat="1" ht="11.25">
      <c r="A60" s="18" t="s">
        <v>100</v>
      </c>
      <c r="B60" s="11" t="s">
        <v>452</v>
      </c>
      <c r="C60" s="20">
        <v>976760</v>
      </c>
      <c r="D60" s="20">
        <v>869132.22057</v>
      </c>
      <c r="E60" s="20">
        <f t="shared" si="0"/>
        <v>88.98114383983783</v>
      </c>
    </row>
    <row r="61" spans="1:5" s="10" customFormat="1" ht="11.25">
      <c r="A61" s="18" t="s">
        <v>101</v>
      </c>
      <c r="B61" s="11" t="s">
        <v>453</v>
      </c>
      <c r="C61" s="20">
        <v>3684</v>
      </c>
      <c r="D61" s="20">
        <v>3035.68709</v>
      </c>
      <c r="E61" s="20">
        <f t="shared" si="0"/>
        <v>82.40192969598262</v>
      </c>
    </row>
    <row r="62" spans="1:5" s="10" customFormat="1" ht="11.25">
      <c r="A62" s="18" t="s">
        <v>102</v>
      </c>
      <c r="B62" s="11" t="s">
        <v>454</v>
      </c>
      <c r="C62" s="20">
        <v>1810283.75846</v>
      </c>
      <c r="D62" s="20">
        <v>1654280.27994</v>
      </c>
      <c r="E62" s="20">
        <f t="shared" si="0"/>
        <v>91.3823742940327</v>
      </c>
    </row>
    <row r="63" spans="1:5" s="10" customFormat="1" ht="11.25">
      <c r="A63" s="18" t="s">
        <v>1114</v>
      </c>
      <c r="B63" s="11" t="s">
        <v>1246</v>
      </c>
      <c r="C63" s="20">
        <v>1403838.20673</v>
      </c>
      <c r="D63" s="20">
        <v>1266686.60053</v>
      </c>
      <c r="E63" s="20">
        <f t="shared" si="0"/>
        <v>90.23024123844932</v>
      </c>
    </row>
    <row r="64" spans="1:5" s="10" customFormat="1" ht="22.5">
      <c r="A64" s="18" t="s">
        <v>1115</v>
      </c>
      <c r="B64" s="11" t="s">
        <v>1247</v>
      </c>
      <c r="C64" s="20">
        <v>680632.19248</v>
      </c>
      <c r="D64" s="20">
        <v>605947.18952</v>
      </c>
      <c r="E64" s="20">
        <f t="shared" si="0"/>
        <v>89.0271127658725</v>
      </c>
    </row>
    <row r="65" spans="1:5" s="10" customFormat="1" ht="22.5">
      <c r="A65" s="18" t="s">
        <v>1116</v>
      </c>
      <c r="B65" s="11" t="s">
        <v>1248</v>
      </c>
      <c r="C65" s="20">
        <v>365750.95786</v>
      </c>
      <c r="D65" s="20">
        <v>329739.79737</v>
      </c>
      <c r="E65" s="20">
        <f t="shared" si="0"/>
        <v>90.15418559647786</v>
      </c>
    </row>
    <row r="66" spans="1:5" s="10" customFormat="1" ht="22.5">
      <c r="A66" s="18" t="s">
        <v>1117</v>
      </c>
      <c r="B66" s="11" t="s">
        <v>1249</v>
      </c>
      <c r="C66" s="20">
        <v>357455.05639</v>
      </c>
      <c r="D66" s="20">
        <v>330999.61364</v>
      </c>
      <c r="E66" s="20">
        <f t="shared" si="0"/>
        <v>92.59894572000798</v>
      </c>
    </row>
    <row r="67" spans="1:5" s="17" customFormat="1" ht="11.25">
      <c r="A67" s="18" t="s">
        <v>1118</v>
      </c>
      <c r="B67" s="11" t="s">
        <v>1250</v>
      </c>
      <c r="C67" s="20">
        <v>406445.55173</v>
      </c>
      <c r="D67" s="20">
        <v>387593.67941000004</v>
      </c>
      <c r="E67" s="20">
        <f t="shared" si="0"/>
        <v>95.36177176998035</v>
      </c>
    </row>
    <row r="68" spans="1:5" s="17" customFormat="1" ht="22.5">
      <c r="A68" s="18" t="s">
        <v>1119</v>
      </c>
      <c r="B68" s="11" t="s">
        <v>1251</v>
      </c>
      <c r="C68" s="20">
        <v>83665</v>
      </c>
      <c r="D68" s="20">
        <v>110398.12766</v>
      </c>
      <c r="E68" s="20">
        <f t="shared" si="0"/>
        <v>131.9525819159744</v>
      </c>
    </row>
    <row r="69" spans="1:5" s="10" customFormat="1" ht="22.5">
      <c r="A69" s="18" t="s">
        <v>1120</v>
      </c>
      <c r="B69" s="11" t="s">
        <v>1252</v>
      </c>
      <c r="C69" s="20">
        <v>256646.94737</v>
      </c>
      <c r="D69" s="20">
        <v>212558.987</v>
      </c>
      <c r="E69" s="20">
        <f t="shared" si="0"/>
        <v>82.82155279001245</v>
      </c>
    </row>
    <row r="70" spans="1:5" s="17" customFormat="1" ht="22.5">
      <c r="A70" s="18" t="s">
        <v>1121</v>
      </c>
      <c r="B70" s="11" t="s">
        <v>1253</v>
      </c>
      <c r="C70" s="20">
        <v>66133.60436</v>
      </c>
      <c r="D70" s="20">
        <v>64636.56475</v>
      </c>
      <c r="E70" s="20">
        <f t="shared" si="0"/>
        <v>97.7363405117755</v>
      </c>
    </row>
    <row r="71" spans="1:5" s="10" customFormat="1" ht="21.75">
      <c r="A71" s="24" t="s">
        <v>103</v>
      </c>
      <c r="B71" s="16" t="s">
        <v>455</v>
      </c>
      <c r="C71" s="22">
        <v>37788</v>
      </c>
      <c r="D71" s="22">
        <v>51540.312439999994</v>
      </c>
      <c r="E71" s="22">
        <f t="shared" si="0"/>
        <v>136.39333238064992</v>
      </c>
    </row>
    <row r="72" spans="1:5" s="10" customFormat="1" ht="11.25">
      <c r="A72" s="18" t="s">
        <v>104</v>
      </c>
      <c r="B72" s="11" t="s">
        <v>456</v>
      </c>
      <c r="C72" s="20">
        <v>33316</v>
      </c>
      <c r="D72" s="20">
        <v>45477.402310000005</v>
      </c>
      <c r="E72" s="20">
        <f t="shared" si="0"/>
        <v>136.5031885880658</v>
      </c>
    </row>
    <row r="73" spans="1:5" s="10" customFormat="1" ht="11.25">
      <c r="A73" s="18" t="s">
        <v>105</v>
      </c>
      <c r="B73" s="11" t="s">
        <v>457</v>
      </c>
      <c r="C73" s="20">
        <v>31650</v>
      </c>
      <c r="D73" s="20">
        <v>44888.48515</v>
      </c>
      <c r="E73" s="20">
        <f aca="true" t="shared" si="1" ref="E73:E126">D73/C73*100</f>
        <v>141.82775718799368</v>
      </c>
    </row>
    <row r="74" spans="1:5" s="17" customFormat="1" ht="22.5">
      <c r="A74" s="18" t="s">
        <v>106</v>
      </c>
      <c r="B74" s="11" t="s">
        <v>458</v>
      </c>
      <c r="C74" s="20">
        <v>1666</v>
      </c>
      <c r="D74" s="20">
        <v>588.9171600000001</v>
      </c>
      <c r="E74" s="20">
        <f t="shared" si="1"/>
        <v>35.34916926770709</v>
      </c>
    </row>
    <row r="75" spans="1:5" s="17" customFormat="1" ht="22.5">
      <c r="A75" s="18" t="s">
        <v>107</v>
      </c>
      <c r="B75" s="11" t="s">
        <v>459</v>
      </c>
      <c r="C75" s="20">
        <v>4472</v>
      </c>
      <c r="D75" s="20">
        <v>6062.91013</v>
      </c>
      <c r="E75" s="20">
        <f t="shared" si="1"/>
        <v>135.57491346153847</v>
      </c>
    </row>
    <row r="76" spans="1:5" s="10" customFormat="1" ht="11.25">
      <c r="A76" s="18" t="s">
        <v>108</v>
      </c>
      <c r="B76" s="11" t="s">
        <v>460</v>
      </c>
      <c r="C76" s="20">
        <v>4465</v>
      </c>
      <c r="D76" s="20">
        <v>6048.59573</v>
      </c>
      <c r="E76" s="20">
        <f t="shared" si="1"/>
        <v>135.46686965285554</v>
      </c>
    </row>
    <row r="77" spans="1:5" s="17" customFormat="1" ht="22.5">
      <c r="A77" s="18" t="s">
        <v>109</v>
      </c>
      <c r="B77" s="11" t="s">
        <v>461</v>
      </c>
      <c r="C77" s="20">
        <v>7</v>
      </c>
      <c r="D77" s="20">
        <v>14.3144</v>
      </c>
      <c r="E77" s="20" t="s">
        <v>1339</v>
      </c>
    </row>
    <row r="78" spans="1:5" s="10" customFormat="1" ht="11.25">
      <c r="A78" s="24" t="s">
        <v>110</v>
      </c>
      <c r="B78" s="16" t="s">
        <v>462</v>
      </c>
      <c r="C78" s="22">
        <v>214268.31438999998</v>
      </c>
      <c r="D78" s="22">
        <v>279193.50156</v>
      </c>
      <c r="E78" s="22">
        <f t="shared" si="1"/>
        <v>130.30088109613192</v>
      </c>
    </row>
    <row r="79" spans="1:5" s="10" customFormat="1" ht="22.5">
      <c r="A79" s="18" t="s">
        <v>111</v>
      </c>
      <c r="B79" s="11" t="s">
        <v>463</v>
      </c>
      <c r="C79" s="20">
        <v>113469.73439</v>
      </c>
      <c r="D79" s="20">
        <v>112752.71028</v>
      </c>
      <c r="E79" s="20">
        <f t="shared" si="1"/>
        <v>99.36809219316972</v>
      </c>
    </row>
    <row r="80" spans="1:5" s="10" customFormat="1" ht="33.75">
      <c r="A80" s="18" t="s">
        <v>112</v>
      </c>
      <c r="B80" s="11" t="s">
        <v>464</v>
      </c>
      <c r="C80" s="20">
        <v>113469.73439</v>
      </c>
      <c r="D80" s="20">
        <v>112752.71028</v>
      </c>
      <c r="E80" s="20">
        <f t="shared" si="1"/>
        <v>99.36809219316972</v>
      </c>
    </row>
    <row r="81" spans="1:5" s="10" customFormat="1" ht="33.75">
      <c r="A81" s="18" t="s">
        <v>113</v>
      </c>
      <c r="B81" s="11" t="s">
        <v>465</v>
      </c>
      <c r="C81" s="20">
        <v>873.48</v>
      </c>
      <c r="D81" s="20">
        <v>561.673</v>
      </c>
      <c r="E81" s="20">
        <f t="shared" si="1"/>
        <v>64.30290332921189</v>
      </c>
    </row>
    <row r="82" spans="1:5" s="10" customFormat="1" ht="45">
      <c r="A82" s="18" t="s">
        <v>114</v>
      </c>
      <c r="B82" s="11" t="s">
        <v>466</v>
      </c>
      <c r="C82" s="20">
        <v>873.48</v>
      </c>
      <c r="D82" s="20">
        <v>561.673</v>
      </c>
      <c r="E82" s="20">
        <f t="shared" si="1"/>
        <v>64.30290332921189</v>
      </c>
    </row>
    <row r="83" spans="1:5" s="10" customFormat="1" ht="45">
      <c r="A83" s="18" t="s">
        <v>1122</v>
      </c>
      <c r="B83" s="11" t="s">
        <v>1254</v>
      </c>
      <c r="C83" s="20">
        <v>2760</v>
      </c>
      <c r="D83" s="20">
        <v>4532.225</v>
      </c>
      <c r="E83" s="20">
        <f t="shared" si="1"/>
        <v>164.2110507246377</v>
      </c>
    </row>
    <row r="84" spans="1:5" s="10" customFormat="1" ht="22.5">
      <c r="A84" s="18" t="s">
        <v>115</v>
      </c>
      <c r="B84" s="11" t="s">
        <v>467</v>
      </c>
      <c r="C84" s="20">
        <v>97165.1</v>
      </c>
      <c r="D84" s="20">
        <v>161346.89328</v>
      </c>
      <c r="E84" s="20">
        <f t="shared" si="1"/>
        <v>166.05436857472486</v>
      </c>
    </row>
    <row r="85" spans="1:5" s="10" customFormat="1" ht="56.25">
      <c r="A85" s="18" t="s">
        <v>1123</v>
      </c>
      <c r="B85" s="11" t="s">
        <v>1255</v>
      </c>
      <c r="C85" s="20">
        <v>69</v>
      </c>
      <c r="D85" s="20">
        <v>209.3475</v>
      </c>
      <c r="E85" s="20" t="s">
        <v>1339</v>
      </c>
    </row>
    <row r="86" spans="1:5" s="10" customFormat="1" ht="33.75">
      <c r="A86" s="18" t="s">
        <v>1124</v>
      </c>
      <c r="B86" s="11" t="s">
        <v>1256</v>
      </c>
      <c r="C86" s="20">
        <v>25873</v>
      </c>
      <c r="D86" s="20">
        <v>70181.22939000001</v>
      </c>
      <c r="E86" s="20" t="s">
        <v>1339</v>
      </c>
    </row>
    <row r="87" spans="1:5" s="10" customFormat="1" ht="33.75">
      <c r="A87" s="18" t="s">
        <v>116</v>
      </c>
      <c r="B87" s="11" t="s">
        <v>468</v>
      </c>
      <c r="C87" s="20">
        <v>43962.8</v>
      </c>
      <c r="D87" s="20">
        <v>61041.3</v>
      </c>
      <c r="E87" s="20">
        <f t="shared" si="1"/>
        <v>138.8476166213253</v>
      </c>
    </row>
    <row r="88" spans="1:5" s="10" customFormat="1" ht="45">
      <c r="A88" s="18" t="s">
        <v>117</v>
      </c>
      <c r="B88" s="11" t="s">
        <v>469</v>
      </c>
      <c r="C88" s="20">
        <v>43962.8</v>
      </c>
      <c r="D88" s="20">
        <v>61041.3</v>
      </c>
      <c r="E88" s="20">
        <f t="shared" si="1"/>
        <v>138.8476166213253</v>
      </c>
    </row>
    <row r="89" spans="1:5" s="10" customFormat="1" ht="22.5">
      <c r="A89" s="18" t="s">
        <v>1125</v>
      </c>
      <c r="B89" s="11" t="s">
        <v>1257</v>
      </c>
      <c r="C89" s="20">
        <v>792</v>
      </c>
      <c r="D89" s="20">
        <v>2758.0750099999996</v>
      </c>
      <c r="E89" s="20" t="s">
        <v>1339</v>
      </c>
    </row>
    <row r="90" spans="1:5" s="10" customFormat="1" ht="56.25">
      <c r="A90" s="18" t="s">
        <v>118</v>
      </c>
      <c r="B90" s="11" t="s">
        <v>470</v>
      </c>
      <c r="C90" s="20">
        <v>176.3</v>
      </c>
      <c r="D90" s="20">
        <v>122.4</v>
      </c>
      <c r="E90" s="20">
        <f t="shared" si="1"/>
        <v>69.42711287577991</v>
      </c>
    </row>
    <row r="91" spans="1:5" s="10" customFormat="1" ht="22.5">
      <c r="A91" s="18" t="s">
        <v>987</v>
      </c>
      <c r="B91" s="11" t="s">
        <v>471</v>
      </c>
      <c r="C91" s="20">
        <v>42.4</v>
      </c>
      <c r="D91" s="20">
        <v>7</v>
      </c>
      <c r="E91" s="20">
        <f t="shared" si="1"/>
        <v>16.509433962264154</v>
      </c>
    </row>
    <row r="92" spans="1:5" s="10" customFormat="1" ht="56.25">
      <c r="A92" s="18" t="s">
        <v>119</v>
      </c>
      <c r="B92" s="11" t="s">
        <v>472</v>
      </c>
      <c r="C92" s="20">
        <v>184</v>
      </c>
      <c r="D92" s="20">
        <v>137.25</v>
      </c>
      <c r="E92" s="20">
        <f t="shared" si="1"/>
        <v>74.59239130434783</v>
      </c>
    </row>
    <row r="93" spans="1:5" s="10" customFormat="1" ht="45">
      <c r="A93" s="18" t="s">
        <v>1126</v>
      </c>
      <c r="B93" s="11" t="s">
        <v>473</v>
      </c>
      <c r="C93" s="20">
        <v>20283.2</v>
      </c>
      <c r="D93" s="20">
        <v>20103.705</v>
      </c>
      <c r="E93" s="20">
        <f t="shared" si="1"/>
        <v>99.11505580973416</v>
      </c>
    </row>
    <row r="94" spans="1:5" s="10" customFormat="1" ht="123.75">
      <c r="A94" s="18" t="s">
        <v>1127</v>
      </c>
      <c r="B94" s="11" t="s">
        <v>474</v>
      </c>
      <c r="C94" s="20">
        <v>20283.2</v>
      </c>
      <c r="D94" s="20">
        <v>20103.705</v>
      </c>
      <c r="E94" s="20">
        <f t="shared" si="1"/>
        <v>99.11505580973416</v>
      </c>
    </row>
    <row r="95" spans="1:5" s="10" customFormat="1" ht="22.5">
      <c r="A95" s="18" t="s">
        <v>120</v>
      </c>
      <c r="B95" s="11" t="s">
        <v>475</v>
      </c>
      <c r="C95" s="20">
        <v>810</v>
      </c>
      <c r="D95" s="20">
        <v>1220.201</v>
      </c>
      <c r="E95" s="20">
        <f t="shared" si="1"/>
        <v>150.6420987654321</v>
      </c>
    </row>
    <row r="96" spans="1:5" s="17" customFormat="1" ht="78.75">
      <c r="A96" s="18" t="s">
        <v>121</v>
      </c>
      <c r="B96" s="11" t="s">
        <v>476</v>
      </c>
      <c r="C96" s="20">
        <v>4.8</v>
      </c>
      <c r="D96" s="20">
        <v>4.8</v>
      </c>
      <c r="E96" s="20">
        <f t="shared" si="1"/>
        <v>100</v>
      </c>
    </row>
    <row r="97" spans="1:5" s="17" customFormat="1" ht="45">
      <c r="A97" s="18" t="s">
        <v>122</v>
      </c>
      <c r="B97" s="11" t="s">
        <v>477</v>
      </c>
      <c r="C97" s="20">
        <v>1447</v>
      </c>
      <c r="D97" s="20">
        <v>1762.83472</v>
      </c>
      <c r="E97" s="20">
        <f t="shared" si="1"/>
        <v>121.82686385625432</v>
      </c>
    </row>
    <row r="98" spans="1:5" s="10" customFormat="1" ht="67.5">
      <c r="A98" s="18" t="s">
        <v>123</v>
      </c>
      <c r="B98" s="11" t="s">
        <v>478</v>
      </c>
      <c r="C98" s="20">
        <v>1245</v>
      </c>
      <c r="D98" s="20">
        <v>1412.5347199999999</v>
      </c>
      <c r="E98" s="20">
        <f t="shared" si="1"/>
        <v>113.45660401606426</v>
      </c>
    </row>
    <row r="99" spans="1:5" s="10" customFormat="1" ht="56.25">
      <c r="A99" s="18" t="s">
        <v>1128</v>
      </c>
      <c r="B99" s="11" t="s">
        <v>479</v>
      </c>
      <c r="C99" s="20">
        <v>202</v>
      </c>
      <c r="D99" s="20">
        <v>350.3</v>
      </c>
      <c r="E99" s="20">
        <f t="shared" si="1"/>
        <v>173.41584158415841</v>
      </c>
    </row>
    <row r="100" spans="1:5" s="17" customFormat="1" ht="22.5">
      <c r="A100" s="18" t="s">
        <v>124</v>
      </c>
      <c r="B100" s="11" t="s">
        <v>480</v>
      </c>
      <c r="C100" s="20">
        <v>1015</v>
      </c>
      <c r="D100" s="20">
        <v>545.3</v>
      </c>
      <c r="E100" s="20">
        <f t="shared" si="1"/>
        <v>53.72413793103448</v>
      </c>
    </row>
    <row r="101" spans="1:5" s="10" customFormat="1" ht="56.25">
      <c r="A101" s="18" t="s">
        <v>125</v>
      </c>
      <c r="B101" s="11" t="s">
        <v>481</v>
      </c>
      <c r="C101" s="20">
        <v>1015</v>
      </c>
      <c r="D101" s="20">
        <v>545.3</v>
      </c>
      <c r="E101" s="20">
        <f t="shared" si="1"/>
        <v>53.72413793103448</v>
      </c>
    </row>
    <row r="102" spans="1:5" s="17" customFormat="1" ht="45">
      <c r="A102" s="18" t="s">
        <v>1343</v>
      </c>
      <c r="B102" s="11" t="s">
        <v>1437</v>
      </c>
      <c r="C102" s="20">
        <v>218.6</v>
      </c>
      <c r="D102" s="20">
        <v>295.7</v>
      </c>
      <c r="E102" s="20">
        <f t="shared" si="1"/>
        <v>135.26989935956084</v>
      </c>
    </row>
    <row r="103" spans="1:5" s="10" customFormat="1" ht="56.25">
      <c r="A103" s="18" t="s">
        <v>1344</v>
      </c>
      <c r="B103" s="11" t="s">
        <v>1438</v>
      </c>
      <c r="C103" s="20">
        <v>218.6</v>
      </c>
      <c r="D103" s="20">
        <v>295.7</v>
      </c>
      <c r="E103" s="20">
        <f t="shared" si="1"/>
        <v>135.26989935956084</v>
      </c>
    </row>
    <row r="104" spans="1:5" s="10" customFormat="1" ht="22.5">
      <c r="A104" s="18" t="s">
        <v>126</v>
      </c>
      <c r="B104" s="11" t="s">
        <v>482</v>
      </c>
      <c r="C104" s="20">
        <v>100</v>
      </c>
      <c r="D104" s="20">
        <v>0</v>
      </c>
      <c r="E104" s="20">
        <f t="shared" si="1"/>
        <v>0</v>
      </c>
    </row>
    <row r="105" spans="1:5" s="10" customFormat="1" ht="56.25">
      <c r="A105" s="18" t="s">
        <v>988</v>
      </c>
      <c r="B105" s="11" t="s">
        <v>1045</v>
      </c>
      <c r="C105" s="20">
        <v>1377</v>
      </c>
      <c r="D105" s="20">
        <v>1175.25066</v>
      </c>
      <c r="E105" s="20">
        <f t="shared" si="1"/>
        <v>85.34863180827887</v>
      </c>
    </row>
    <row r="106" spans="1:5" s="10" customFormat="1" ht="56.25">
      <c r="A106" s="18" t="s">
        <v>989</v>
      </c>
      <c r="B106" s="11" t="s">
        <v>1046</v>
      </c>
      <c r="C106" s="20">
        <v>575</v>
      </c>
      <c r="D106" s="20">
        <v>382.5</v>
      </c>
      <c r="E106" s="20">
        <f t="shared" si="1"/>
        <v>66.52173913043478</v>
      </c>
    </row>
    <row r="107" spans="1:5" s="10" customFormat="1" ht="45">
      <c r="A107" s="18" t="s">
        <v>1129</v>
      </c>
      <c r="B107" s="11" t="s">
        <v>1258</v>
      </c>
      <c r="C107" s="20">
        <v>235</v>
      </c>
      <c r="D107" s="20">
        <v>1400</v>
      </c>
      <c r="E107" s="20" t="s">
        <v>1339</v>
      </c>
    </row>
    <row r="108" spans="1:5" s="10" customFormat="1" ht="21.75">
      <c r="A108" s="24" t="s">
        <v>127</v>
      </c>
      <c r="B108" s="16" t="s">
        <v>483</v>
      </c>
      <c r="C108" s="22">
        <v>899.9826899999999</v>
      </c>
      <c r="D108" s="22">
        <v>2439.05465</v>
      </c>
      <c r="E108" s="22" t="s">
        <v>1339</v>
      </c>
    </row>
    <row r="109" spans="1:5" s="10" customFormat="1" ht="22.5">
      <c r="A109" s="18" t="s">
        <v>128</v>
      </c>
      <c r="B109" s="11" t="s">
        <v>484</v>
      </c>
      <c r="C109" s="20">
        <v>19</v>
      </c>
      <c r="D109" s="20">
        <v>41.42539</v>
      </c>
      <c r="E109" s="20" t="s">
        <v>1339</v>
      </c>
    </row>
    <row r="110" spans="1:5" s="10" customFormat="1" ht="22.5">
      <c r="A110" s="18" t="s">
        <v>129</v>
      </c>
      <c r="B110" s="11" t="s">
        <v>485</v>
      </c>
      <c r="C110" s="20">
        <v>-1.8</v>
      </c>
      <c r="D110" s="20">
        <v>-1.80668</v>
      </c>
      <c r="E110" s="20">
        <f t="shared" si="1"/>
        <v>100.37111111111112</v>
      </c>
    </row>
    <row r="111" spans="1:5" s="10" customFormat="1" ht="33.75">
      <c r="A111" s="18" t="s">
        <v>130</v>
      </c>
      <c r="B111" s="11" t="s">
        <v>486</v>
      </c>
      <c r="C111" s="20">
        <v>20.8</v>
      </c>
      <c r="D111" s="20">
        <v>43.23207</v>
      </c>
      <c r="E111" s="20" t="s">
        <v>1339</v>
      </c>
    </row>
    <row r="112" spans="1:5" s="17" customFormat="1" ht="11.25">
      <c r="A112" s="18" t="s">
        <v>131</v>
      </c>
      <c r="B112" s="11" t="s">
        <v>487</v>
      </c>
      <c r="C112" s="20">
        <v>17.9</v>
      </c>
      <c r="D112" s="20">
        <v>70.50811999999999</v>
      </c>
      <c r="E112" s="20" t="s">
        <v>1339</v>
      </c>
    </row>
    <row r="113" spans="1:5" s="10" customFormat="1" ht="11.25">
      <c r="A113" s="18" t="s">
        <v>132</v>
      </c>
      <c r="B113" s="11" t="s">
        <v>488</v>
      </c>
      <c r="C113" s="20">
        <v>1.1</v>
      </c>
      <c r="D113" s="20">
        <v>4.3612</v>
      </c>
      <c r="E113" s="20" t="s">
        <v>1339</v>
      </c>
    </row>
    <row r="114" spans="1:5" s="10" customFormat="1" ht="11.25">
      <c r="A114" s="18" t="s">
        <v>133</v>
      </c>
      <c r="B114" s="11" t="s">
        <v>489</v>
      </c>
      <c r="C114" s="20">
        <v>1.1</v>
      </c>
      <c r="D114" s="20">
        <v>4.3612</v>
      </c>
      <c r="E114" s="20" t="s">
        <v>1339</v>
      </c>
    </row>
    <row r="115" spans="1:5" s="10" customFormat="1" ht="11.25">
      <c r="A115" s="18" t="s">
        <v>134</v>
      </c>
      <c r="B115" s="11" t="s">
        <v>490</v>
      </c>
      <c r="C115" s="20">
        <v>16.8</v>
      </c>
      <c r="D115" s="20">
        <v>66.14692</v>
      </c>
      <c r="E115" s="20" t="s">
        <v>1339</v>
      </c>
    </row>
    <row r="116" spans="1:5" s="10" customFormat="1" ht="56.25">
      <c r="A116" s="18" t="s">
        <v>135</v>
      </c>
      <c r="B116" s="11" t="s">
        <v>491</v>
      </c>
      <c r="C116" s="20">
        <v>16.8</v>
      </c>
      <c r="D116" s="20">
        <v>66.14692</v>
      </c>
      <c r="E116" s="20" t="s">
        <v>1339</v>
      </c>
    </row>
    <row r="117" spans="1:5" s="10" customFormat="1" ht="11.25">
      <c r="A117" s="18" t="s">
        <v>136</v>
      </c>
      <c r="B117" s="11" t="s">
        <v>492</v>
      </c>
      <c r="C117" s="20">
        <v>659.9981</v>
      </c>
      <c r="D117" s="20">
        <v>1840.7495800000002</v>
      </c>
      <c r="E117" s="20" t="s">
        <v>1339</v>
      </c>
    </row>
    <row r="118" spans="1:5" s="10" customFormat="1" ht="11.25">
      <c r="A118" s="18" t="s">
        <v>137</v>
      </c>
      <c r="B118" s="11" t="s">
        <v>493</v>
      </c>
      <c r="C118" s="20">
        <v>0.3</v>
      </c>
      <c r="D118" s="20">
        <v>104.92236</v>
      </c>
      <c r="E118" s="20" t="s">
        <v>1339</v>
      </c>
    </row>
    <row r="119" spans="1:5" s="10" customFormat="1" ht="22.5">
      <c r="A119" s="18" t="s">
        <v>138</v>
      </c>
      <c r="B119" s="11" t="s">
        <v>494</v>
      </c>
      <c r="C119" s="20">
        <v>9</v>
      </c>
      <c r="D119" s="20">
        <v>25.0168</v>
      </c>
      <c r="E119" s="20" t="s">
        <v>1339</v>
      </c>
    </row>
    <row r="120" spans="1:5" s="10" customFormat="1" ht="11.25">
      <c r="A120" s="18" t="s">
        <v>139</v>
      </c>
      <c r="B120" s="11" t="s">
        <v>495</v>
      </c>
      <c r="C120" s="20">
        <v>108.7</v>
      </c>
      <c r="D120" s="20">
        <v>172.65668</v>
      </c>
      <c r="E120" s="20">
        <f t="shared" si="1"/>
        <v>158.83779208831646</v>
      </c>
    </row>
    <row r="121" spans="1:5" s="10" customFormat="1" ht="11.25">
      <c r="A121" s="18" t="s">
        <v>1345</v>
      </c>
      <c r="B121" s="11" t="s">
        <v>1439</v>
      </c>
      <c r="C121" s="20">
        <v>6</v>
      </c>
      <c r="D121" s="20">
        <v>5.966</v>
      </c>
      <c r="E121" s="20">
        <f t="shared" si="1"/>
        <v>99.43333333333334</v>
      </c>
    </row>
    <row r="122" spans="1:5" s="17" customFormat="1" ht="22.5">
      <c r="A122" s="18" t="s">
        <v>140</v>
      </c>
      <c r="B122" s="11" t="s">
        <v>496</v>
      </c>
      <c r="C122" s="20">
        <v>535.9981</v>
      </c>
      <c r="D122" s="20">
        <v>1532.18774</v>
      </c>
      <c r="E122" s="20" t="s">
        <v>1339</v>
      </c>
    </row>
    <row r="123" spans="1:5" s="10" customFormat="1" ht="22.5">
      <c r="A123" s="18" t="s">
        <v>1130</v>
      </c>
      <c r="B123" s="11" t="s">
        <v>497</v>
      </c>
      <c r="C123" s="20">
        <v>479.49809999999997</v>
      </c>
      <c r="D123" s="20">
        <v>1444.43837</v>
      </c>
      <c r="E123" s="20" t="s">
        <v>1339</v>
      </c>
    </row>
    <row r="124" spans="1:5" s="10" customFormat="1" ht="22.5">
      <c r="A124" s="18" t="s">
        <v>1131</v>
      </c>
      <c r="B124" s="11" t="s">
        <v>1259</v>
      </c>
      <c r="C124" s="20">
        <v>56.5</v>
      </c>
      <c r="D124" s="20">
        <v>87.70742</v>
      </c>
      <c r="E124" s="20">
        <f t="shared" si="1"/>
        <v>155.23437168141592</v>
      </c>
    </row>
    <row r="125" spans="1:5" s="10" customFormat="1" ht="22.5">
      <c r="A125" s="18" t="s">
        <v>1346</v>
      </c>
      <c r="B125" s="11" t="s">
        <v>1440</v>
      </c>
      <c r="C125" s="20">
        <v>0.8</v>
      </c>
      <c r="D125" s="20">
        <v>0.8</v>
      </c>
      <c r="E125" s="20">
        <f t="shared" si="1"/>
        <v>100</v>
      </c>
    </row>
    <row r="126" spans="1:5" s="10" customFormat="1" ht="22.5">
      <c r="A126" s="18" t="s">
        <v>1347</v>
      </c>
      <c r="B126" s="11" t="s">
        <v>1441</v>
      </c>
      <c r="C126" s="20">
        <v>0.8</v>
      </c>
      <c r="D126" s="20">
        <v>0.8</v>
      </c>
      <c r="E126" s="20">
        <f t="shared" si="1"/>
        <v>100</v>
      </c>
    </row>
    <row r="127" spans="1:5" s="17" customFormat="1" ht="22.5">
      <c r="A127" s="18" t="s">
        <v>141</v>
      </c>
      <c r="B127" s="11" t="s">
        <v>498</v>
      </c>
      <c r="C127" s="20">
        <v>188.4</v>
      </c>
      <c r="D127" s="20">
        <v>413.04292</v>
      </c>
      <c r="E127" s="20" t="s">
        <v>1339</v>
      </c>
    </row>
    <row r="128" spans="1:5" s="17" customFormat="1" ht="11.25">
      <c r="A128" s="18" t="s">
        <v>142</v>
      </c>
      <c r="B128" s="11" t="s">
        <v>499</v>
      </c>
      <c r="C128" s="20">
        <v>188</v>
      </c>
      <c r="D128" s="20">
        <v>407.33108000000004</v>
      </c>
      <c r="E128" s="20" t="s">
        <v>1339</v>
      </c>
    </row>
    <row r="129" spans="1:5" s="17" customFormat="1" ht="22.5">
      <c r="A129" s="18" t="s">
        <v>143</v>
      </c>
      <c r="B129" s="11" t="s">
        <v>500</v>
      </c>
      <c r="C129" s="20">
        <v>0.4</v>
      </c>
      <c r="D129" s="20">
        <v>5.7118400000000005</v>
      </c>
      <c r="E129" s="20" t="s">
        <v>1339</v>
      </c>
    </row>
    <row r="130" spans="1:5" s="10" customFormat="1" ht="11.25">
      <c r="A130" s="18" t="s">
        <v>144</v>
      </c>
      <c r="B130" s="11" t="s">
        <v>501</v>
      </c>
      <c r="C130" s="20">
        <v>13.88459</v>
      </c>
      <c r="D130" s="20">
        <v>72.52864</v>
      </c>
      <c r="E130" s="20" t="s">
        <v>1339</v>
      </c>
    </row>
    <row r="131" spans="1:5" s="17" customFormat="1" ht="33.75">
      <c r="A131" s="18" t="s">
        <v>145</v>
      </c>
      <c r="B131" s="11" t="s">
        <v>502</v>
      </c>
      <c r="C131" s="20">
        <v>4.36064</v>
      </c>
      <c r="D131" s="20">
        <v>20.994040000000002</v>
      </c>
      <c r="E131" s="20" t="s">
        <v>1339</v>
      </c>
    </row>
    <row r="132" spans="1:5" s="10" customFormat="1" ht="45">
      <c r="A132" s="18" t="s">
        <v>146</v>
      </c>
      <c r="B132" s="11" t="s">
        <v>503</v>
      </c>
      <c r="C132" s="20">
        <v>0</v>
      </c>
      <c r="D132" s="20">
        <v>0.09154000000000001</v>
      </c>
      <c r="E132" s="20">
        <v>0</v>
      </c>
    </row>
    <row r="133" spans="1:5" s="10" customFormat="1" ht="45">
      <c r="A133" s="18" t="s">
        <v>147</v>
      </c>
      <c r="B133" s="11" t="s">
        <v>504</v>
      </c>
      <c r="C133" s="20">
        <v>4.36064</v>
      </c>
      <c r="D133" s="20">
        <v>20.9025</v>
      </c>
      <c r="E133" s="20" t="s">
        <v>1339</v>
      </c>
    </row>
    <row r="134" spans="1:5" s="10" customFormat="1" ht="11.25">
      <c r="A134" s="18" t="s">
        <v>148</v>
      </c>
      <c r="B134" s="11" t="s">
        <v>505</v>
      </c>
      <c r="C134" s="20">
        <v>9.523950000000001</v>
      </c>
      <c r="D134" s="20">
        <v>51.5346</v>
      </c>
      <c r="E134" s="20" t="s">
        <v>1339</v>
      </c>
    </row>
    <row r="135" spans="1:5" s="17" customFormat="1" ht="22.5">
      <c r="A135" s="18" t="s">
        <v>149</v>
      </c>
      <c r="B135" s="11" t="s">
        <v>506</v>
      </c>
      <c r="C135" s="20">
        <v>9.523950000000001</v>
      </c>
      <c r="D135" s="20">
        <v>51.53451999999999</v>
      </c>
      <c r="E135" s="20" t="s">
        <v>1339</v>
      </c>
    </row>
    <row r="136" spans="1:5" s="10" customFormat="1" ht="32.25">
      <c r="A136" s="24" t="s">
        <v>150</v>
      </c>
      <c r="B136" s="16" t="s">
        <v>507</v>
      </c>
      <c r="C136" s="22">
        <v>1495727.75894</v>
      </c>
      <c r="D136" s="22">
        <v>1572338.85873</v>
      </c>
      <c r="E136" s="22">
        <f aca="true" t="shared" si="2" ref="E136:E198">D136/C136*100</f>
        <v>105.12199491732994</v>
      </c>
    </row>
    <row r="137" spans="1:5" s="10" customFormat="1" ht="45">
      <c r="A137" s="18" t="s">
        <v>151</v>
      </c>
      <c r="B137" s="11" t="s">
        <v>508</v>
      </c>
      <c r="C137" s="20">
        <v>5948.8</v>
      </c>
      <c r="D137" s="20">
        <v>25421.353600000002</v>
      </c>
      <c r="E137" s="20" t="s">
        <v>1339</v>
      </c>
    </row>
    <row r="138" spans="1:5" s="10" customFormat="1" ht="45">
      <c r="A138" s="18" t="s">
        <v>152</v>
      </c>
      <c r="B138" s="11" t="s">
        <v>509</v>
      </c>
      <c r="C138" s="20">
        <v>3498.8</v>
      </c>
      <c r="D138" s="20">
        <v>25303.0416</v>
      </c>
      <c r="E138" s="20" t="s">
        <v>1339</v>
      </c>
    </row>
    <row r="139" spans="1:5" s="10" customFormat="1" ht="33.75">
      <c r="A139" s="18" t="s">
        <v>153</v>
      </c>
      <c r="B139" s="11" t="s">
        <v>510</v>
      </c>
      <c r="C139" s="20">
        <v>2450</v>
      </c>
      <c r="D139" s="20">
        <v>118.312</v>
      </c>
      <c r="E139" s="20">
        <f t="shared" si="2"/>
        <v>4.829061224489796</v>
      </c>
    </row>
    <row r="140" spans="1:5" s="17" customFormat="1" ht="22.5">
      <c r="A140" s="18" t="s">
        <v>154</v>
      </c>
      <c r="B140" s="11" t="s">
        <v>511</v>
      </c>
      <c r="C140" s="20">
        <v>21681.876190000003</v>
      </c>
      <c r="D140" s="20">
        <v>20.228060000000003</v>
      </c>
      <c r="E140" s="20">
        <f t="shared" si="2"/>
        <v>0.0932947860357651</v>
      </c>
    </row>
    <row r="141" spans="1:5" s="10" customFormat="1" ht="22.5">
      <c r="A141" s="18" t="s">
        <v>1132</v>
      </c>
      <c r="B141" s="11" t="s">
        <v>512</v>
      </c>
      <c r="C141" s="20">
        <v>21084.2</v>
      </c>
      <c r="D141" s="20">
        <v>0</v>
      </c>
      <c r="E141" s="20">
        <f t="shared" si="2"/>
        <v>0</v>
      </c>
    </row>
    <row r="142" spans="1:5" s="10" customFormat="1" ht="22.5">
      <c r="A142" s="18" t="s">
        <v>155</v>
      </c>
      <c r="B142" s="11" t="s">
        <v>513</v>
      </c>
      <c r="C142" s="20">
        <v>597.6761899999999</v>
      </c>
      <c r="D142" s="20">
        <v>20.228060000000003</v>
      </c>
      <c r="E142" s="20">
        <f t="shared" si="2"/>
        <v>3.384451369896466</v>
      </c>
    </row>
    <row r="143" spans="1:5" s="10" customFormat="1" ht="56.25">
      <c r="A143" s="18" t="s">
        <v>156</v>
      </c>
      <c r="B143" s="11" t="s">
        <v>514</v>
      </c>
      <c r="C143" s="20">
        <v>1408152.684</v>
      </c>
      <c r="D143" s="20">
        <v>1494184.44289</v>
      </c>
      <c r="E143" s="20">
        <f t="shared" si="2"/>
        <v>106.10954762701003</v>
      </c>
    </row>
    <row r="144" spans="1:5" s="10" customFormat="1" ht="45">
      <c r="A144" s="18" t="s">
        <v>157</v>
      </c>
      <c r="B144" s="11" t="s">
        <v>515</v>
      </c>
      <c r="C144" s="20">
        <v>652206.9073</v>
      </c>
      <c r="D144" s="20">
        <v>723192.07291</v>
      </c>
      <c r="E144" s="20">
        <f t="shared" si="2"/>
        <v>110.88384143367382</v>
      </c>
    </row>
    <row r="145" spans="1:5" s="10" customFormat="1" ht="56.25">
      <c r="A145" s="18" t="s">
        <v>158</v>
      </c>
      <c r="B145" s="11" t="s">
        <v>516</v>
      </c>
      <c r="C145" s="20">
        <v>406187.69187</v>
      </c>
      <c r="D145" s="20">
        <v>463524.1012</v>
      </c>
      <c r="E145" s="20">
        <f t="shared" si="2"/>
        <v>114.11574266714868</v>
      </c>
    </row>
    <row r="146" spans="1:5" s="10" customFormat="1" ht="56.25">
      <c r="A146" s="18" t="s">
        <v>1133</v>
      </c>
      <c r="B146" s="11" t="s">
        <v>517</v>
      </c>
      <c r="C146" s="20">
        <v>117000.52443</v>
      </c>
      <c r="D146" s="20">
        <v>127520.3324</v>
      </c>
      <c r="E146" s="20">
        <f t="shared" si="2"/>
        <v>108.99124856170526</v>
      </c>
    </row>
    <row r="147" spans="1:5" s="10" customFormat="1" ht="56.25">
      <c r="A147" s="18" t="s">
        <v>1134</v>
      </c>
      <c r="B147" s="11" t="s">
        <v>1260</v>
      </c>
      <c r="C147" s="20">
        <v>129018.691</v>
      </c>
      <c r="D147" s="20">
        <v>132147.63931</v>
      </c>
      <c r="E147" s="20">
        <f t="shared" si="2"/>
        <v>102.42518993623955</v>
      </c>
    </row>
    <row r="148" spans="1:5" s="10" customFormat="1" ht="56.25">
      <c r="A148" s="18" t="s">
        <v>159</v>
      </c>
      <c r="B148" s="11" t="s">
        <v>518</v>
      </c>
      <c r="C148" s="20">
        <v>115278.52270999999</v>
      </c>
      <c r="D148" s="20">
        <v>239934.94451</v>
      </c>
      <c r="E148" s="20" t="s">
        <v>1339</v>
      </c>
    </row>
    <row r="149" spans="1:5" s="10" customFormat="1" ht="56.25">
      <c r="A149" s="18" t="s">
        <v>1135</v>
      </c>
      <c r="B149" s="11" t="s">
        <v>519</v>
      </c>
      <c r="C149" s="20">
        <v>35227.2</v>
      </c>
      <c r="D149" s="20">
        <v>71905.96215</v>
      </c>
      <c r="E149" s="20" t="s">
        <v>1339</v>
      </c>
    </row>
    <row r="150" spans="1:5" s="10" customFormat="1" ht="45">
      <c r="A150" s="18" t="s">
        <v>160</v>
      </c>
      <c r="B150" s="11" t="s">
        <v>520</v>
      </c>
      <c r="C150" s="20">
        <v>57009.496</v>
      </c>
      <c r="D150" s="20">
        <v>147330.0244</v>
      </c>
      <c r="E150" s="20" t="s">
        <v>1339</v>
      </c>
    </row>
    <row r="151" spans="1:5" s="10" customFormat="1" ht="45">
      <c r="A151" s="18" t="s">
        <v>161</v>
      </c>
      <c r="B151" s="11" t="s">
        <v>521</v>
      </c>
      <c r="C151" s="20">
        <v>6027.36033</v>
      </c>
      <c r="D151" s="20">
        <v>4669.53478</v>
      </c>
      <c r="E151" s="20">
        <f t="shared" si="2"/>
        <v>77.47230170989296</v>
      </c>
    </row>
    <row r="152" spans="1:5" s="10" customFormat="1" ht="45">
      <c r="A152" s="18" t="s">
        <v>1136</v>
      </c>
      <c r="B152" s="11" t="s">
        <v>522</v>
      </c>
      <c r="C152" s="20">
        <v>2713.27</v>
      </c>
      <c r="D152" s="20">
        <v>2069.09496</v>
      </c>
      <c r="E152" s="20">
        <f t="shared" si="2"/>
        <v>76.2583509934507</v>
      </c>
    </row>
    <row r="153" spans="1:5" s="10" customFormat="1" ht="45">
      <c r="A153" s="18" t="s">
        <v>1137</v>
      </c>
      <c r="B153" s="11" t="s">
        <v>1261</v>
      </c>
      <c r="C153" s="20">
        <v>14301.196380000001</v>
      </c>
      <c r="D153" s="20">
        <v>13960.328220000001</v>
      </c>
      <c r="E153" s="20">
        <f t="shared" si="2"/>
        <v>97.61650598353646</v>
      </c>
    </row>
    <row r="154" spans="1:5" s="10" customFormat="1" ht="56.25">
      <c r="A154" s="18" t="s">
        <v>162</v>
      </c>
      <c r="B154" s="11" t="s">
        <v>523</v>
      </c>
      <c r="C154" s="20">
        <v>26535.8678</v>
      </c>
      <c r="D154" s="20">
        <v>24526.32348</v>
      </c>
      <c r="E154" s="20">
        <f t="shared" si="2"/>
        <v>92.42706387013278</v>
      </c>
    </row>
    <row r="155" spans="1:5" s="10" customFormat="1" ht="56.25">
      <c r="A155" s="18" t="s">
        <v>163</v>
      </c>
      <c r="B155" s="11" t="s">
        <v>524</v>
      </c>
      <c r="C155" s="20">
        <v>8824.4</v>
      </c>
      <c r="D155" s="20">
        <v>7846.76457</v>
      </c>
      <c r="E155" s="20">
        <f t="shared" si="2"/>
        <v>88.9212248991433</v>
      </c>
    </row>
    <row r="156" spans="1:5" s="10" customFormat="1" ht="45">
      <c r="A156" s="18" t="s">
        <v>164</v>
      </c>
      <c r="B156" s="11" t="s">
        <v>525</v>
      </c>
      <c r="C156" s="20">
        <v>4502.24846</v>
      </c>
      <c r="D156" s="20">
        <v>4520.46096</v>
      </c>
      <c r="E156" s="20">
        <f t="shared" si="2"/>
        <v>100.4045201006077</v>
      </c>
    </row>
    <row r="157" spans="1:5" s="17" customFormat="1" ht="45">
      <c r="A157" s="18" t="s">
        <v>165</v>
      </c>
      <c r="B157" s="11" t="s">
        <v>526</v>
      </c>
      <c r="C157" s="20">
        <v>4850.755</v>
      </c>
      <c r="D157" s="20">
        <v>5442.00499</v>
      </c>
      <c r="E157" s="20">
        <f t="shared" si="2"/>
        <v>112.1888240078091</v>
      </c>
    </row>
    <row r="158" spans="1:5" s="10" customFormat="1" ht="45">
      <c r="A158" s="18" t="s">
        <v>1138</v>
      </c>
      <c r="B158" s="11" t="s">
        <v>527</v>
      </c>
      <c r="C158" s="20">
        <v>5425.39634</v>
      </c>
      <c r="D158" s="20">
        <v>4697.93342</v>
      </c>
      <c r="E158" s="20">
        <f t="shared" si="2"/>
        <v>86.59152485069875</v>
      </c>
    </row>
    <row r="159" spans="1:5" s="10" customFormat="1" ht="45">
      <c r="A159" s="18" t="s">
        <v>1139</v>
      </c>
      <c r="B159" s="11" t="s">
        <v>1262</v>
      </c>
      <c r="C159" s="20">
        <v>2933.068</v>
      </c>
      <c r="D159" s="20">
        <v>2019.15954</v>
      </c>
      <c r="E159" s="20">
        <f t="shared" si="2"/>
        <v>68.84121131866019</v>
      </c>
    </row>
    <row r="160" spans="1:5" s="17" customFormat="1" ht="33.75">
      <c r="A160" s="18" t="s">
        <v>166</v>
      </c>
      <c r="B160" s="11" t="s">
        <v>528</v>
      </c>
      <c r="C160" s="20">
        <v>612897.3861900001</v>
      </c>
      <c r="D160" s="20">
        <v>500162.97903</v>
      </c>
      <c r="E160" s="20">
        <f t="shared" si="2"/>
        <v>81.60631621211513</v>
      </c>
    </row>
    <row r="161" spans="1:5" s="10" customFormat="1" ht="22.5">
      <c r="A161" s="18" t="s">
        <v>167</v>
      </c>
      <c r="B161" s="11" t="s">
        <v>529</v>
      </c>
      <c r="C161" s="20">
        <v>15653.8</v>
      </c>
      <c r="D161" s="20">
        <v>15768.38364</v>
      </c>
      <c r="E161" s="20">
        <f t="shared" si="2"/>
        <v>100.73198609922191</v>
      </c>
    </row>
    <row r="162" spans="1:5" s="10" customFormat="1" ht="22.5">
      <c r="A162" s="18" t="s">
        <v>168</v>
      </c>
      <c r="B162" s="11" t="s">
        <v>530</v>
      </c>
      <c r="C162" s="20">
        <v>485538.81680000003</v>
      </c>
      <c r="D162" s="20">
        <v>375993.35903</v>
      </c>
      <c r="E162" s="20">
        <f t="shared" si="2"/>
        <v>77.43837279746816</v>
      </c>
    </row>
    <row r="163" spans="1:5" s="10" customFormat="1" ht="22.5">
      <c r="A163" s="18" t="s">
        <v>169</v>
      </c>
      <c r="B163" s="11" t="s">
        <v>531</v>
      </c>
      <c r="C163" s="20">
        <v>49278.01476</v>
      </c>
      <c r="D163" s="20">
        <v>47833.39783</v>
      </c>
      <c r="E163" s="20">
        <f t="shared" si="2"/>
        <v>97.06843520982785</v>
      </c>
    </row>
    <row r="164" spans="1:5" s="17" customFormat="1" ht="22.5">
      <c r="A164" s="18" t="s">
        <v>1140</v>
      </c>
      <c r="B164" s="11" t="s">
        <v>532</v>
      </c>
      <c r="C164" s="20">
        <v>7082.9458700000005</v>
      </c>
      <c r="D164" s="20">
        <v>6172.74834</v>
      </c>
      <c r="E164" s="20">
        <f t="shared" si="2"/>
        <v>87.1494495834683</v>
      </c>
    </row>
    <row r="165" spans="1:5" s="17" customFormat="1" ht="22.5">
      <c r="A165" s="18" t="s">
        <v>1141</v>
      </c>
      <c r="B165" s="11" t="s">
        <v>1263</v>
      </c>
      <c r="C165" s="20">
        <v>55343.80876</v>
      </c>
      <c r="D165" s="20">
        <v>54395.090189999995</v>
      </c>
      <c r="E165" s="20">
        <f t="shared" si="2"/>
        <v>98.28577289627076</v>
      </c>
    </row>
    <row r="166" spans="1:5" s="10" customFormat="1" ht="33.75">
      <c r="A166" s="18" t="s">
        <v>1142</v>
      </c>
      <c r="B166" s="11" t="s">
        <v>1264</v>
      </c>
      <c r="C166" s="20">
        <v>1234</v>
      </c>
      <c r="D166" s="20">
        <v>6368.12296</v>
      </c>
      <c r="E166" s="20" t="s">
        <v>1339</v>
      </c>
    </row>
    <row r="167" spans="1:5" s="17" customFormat="1" ht="45">
      <c r="A167" s="18" t="s">
        <v>1143</v>
      </c>
      <c r="B167" s="11" t="s">
        <v>1265</v>
      </c>
      <c r="C167" s="20">
        <v>1234</v>
      </c>
      <c r="D167" s="20">
        <v>6368.12296</v>
      </c>
      <c r="E167" s="20" t="s">
        <v>1339</v>
      </c>
    </row>
    <row r="168" spans="1:5" s="17" customFormat="1" ht="33.75">
      <c r="A168" s="18" t="s">
        <v>1144</v>
      </c>
      <c r="B168" s="11" t="s">
        <v>1266</v>
      </c>
      <c r="C168" s="20">
        <v>167.42323000000002</v>
      </c>
      <c r="D168" s="20">
        <v>264.15821</v>
      </c>
      <c r="E168" s="20">
        <f t="shared" si="2"/>
        <v>157.77870848627157</v>
      </c>
    </row>
    <row r="169" spans="1:5" s="17" customFormat="1" ht="33.75">
      <c r="A169" s="18" t="s">
        <v>1145</v>
      </c>
      <c r="B169" s="11" t="s">
        <v>1267</v>
      </c>
      <c r="C169" s="20">
        <v>167.32323000000002</v>
      </c>
      <c r="D169" s="20">
        <v>252.27161999999998</v>
      </c>
      <c r="E169" s="20">
        <f t="shared" si="2"/>
        <v>150.7690354770225</v>
      </c>
    </row>
    <row r="170" spans="1:5" s="17" customFormat="1" ht="56.25">
      <c r="A170" s="18" t="s">
        <v>1146</v>
      </c>
      <c r="B170" s="11" t="s">
        <v>1268</v>
      </c>
      <c r="C170" s="20">
        <v>164.94323</v>
      </c>
      <c r="D170" s="20">
        <v>138.32257</v>
      </c>
      <c r="E170" s="20">
        <f t="shared" si="2"/>
        <v>83.8607137740664</v>
      </c>
    </row>
    <row r="171" spans="1:5" s="17" customFormat="1" ht="56.25">
      <c r="A171" s="18" t="s">
        <v>1348</v>
      </c>
      <c r="B171" s="11" t="s">
        <v>1442</v>
      </c>
      <c r="C171" s="20">
        <v>0</v>
      </c>
      <c r="D171" s="20">
        <v>0.64934</v>
      </c>
      <c r="E171" s="20">
        <v>0</v>
      </c>
    </row>
    <row r="172" spans="1:5" s="17" customFormat="1" ht="56.25">
      <c r="A172" s="18" t="s">
        <v>1349</v>
      </c>
      <c r="B172" s="11" t="s">
        <v>1443</v>
      </c>
      <c r="C172" s="20">
        <v>0</v>
      </c>
      <c r="D172" s="20">
        <v>5E-05</v>
      </c>
      <c r="E172" s="20">
        <v>0</v>
      </c>
    </row>
    <row r="173" spans="1:5" s="17" customFormat="1" ht="56.25">
      <c r="A173" s="18" t="s">
        <v>1350</v>
      </c>
      <c r="B173" s="11" t="s">
        <v>1444</v>
      </c>
      <c r="C173" s="20">
        <v>2.38</v>
      </c>
      <c r="D173" s="20">
        <v>113.29966</v>
      </c>
      <c r="E173" s="20" t="s">
        <v>1339</v>
      </c>
    </row>
    <row r="174" spans="1:5" s="10" customFormat="1" ht="33.75">
      <c r="A174" s="18" t="s">
        <v>1351</v>
      </c>
      <c r="B174" s="11" t="s">
        <v>1445</v>
      </c>
      <c r="C174" s="20">
        <v>0.1</v>
      </c>
      <c r="D174" s="20">
        <v>11.88659</v>
      </c>
      <c r="E174" s="20" t="s">
        <v>1339</v>
      </c>
    </row>
    <row r="175" spans="1:5" s="10" customFormat="1" ht="56.25">
      <c r="A175" s="18" t="s">
        <v>1352</v>
      </c>
      <c r="B175" s="11" t="s">
        <v>1446</v>
      </c>
      <c r="C175" s="20">
        <v>0.1</v>
      </c>
      <c r="D175" s="20">
        <v>0.12997999999999998</v>
      </c>
      <c r="E175" s="20">
        <f t="shared" si="2"/>
        <v>129.98</v>
      </c>
    </row>
    <row r="176" spans="1:5" s="10" customFormat="1" ht="56.25">
      <c r="A176" s="18" t="s">
        <v>1353</v>
      </c>
      <c r="B176" s="11" t="s">
        <v>1447</v>
      </c>
      <c r="C176" s="20">
        <v>0</v>
      </c>
      <c r="D176" s="20">
        <v>11.75661</v>
      </c>
      <c r="E176" s="20">
        <v>0</v>
      </c>
    </row>
    <row r="177" spans="1:5" s="17" customFormat="1" ht="22.5">
      <c r="A177" s="18" t="s">
        <v>170</v>
      </c>
      <c r="B177" s="11" t="s">
        <v>533</v>
      </c>
      <c r="C177" s="20">
        <v>18310.757</v>
      </c>
      <c r="D177" s="20">
        <v>21597.246829999996</v>
      </c>
      <c r="E177" s="20">
        <f t="shared" si="2"/>
        <v>117.94841048898195</v>
      </c>
    </row>
    <row r="178" spans="1:5" s="10" customFormat="1" ht="33.75">
      <c r="A178" s="18" t="s">
        <v>171</v>
      </c>
      <c r="B178" s="11" t="s">
        <v>534</v>
      </c>
      <c r="C178" s="20">
        <v>18310.757</v>
      </c>
      <c r="D178" s="20">
        <v>21597.246829999996</v>
      </c>
      <c r="E178" s="20">
        <f t="shared" si="2"/>
        <v>117.94841048898195</v>
      </c>
    </row>
    <row r="179" spans="1:5" s="10" customFormat="1" ht="33.75">
      <c r="A179" s="18" t="s">
        <v>172</v>
      </c>
      <c r="B179" s="11" t="s">
        <v>535</v>
      </c>
      <c r="C179" s="20">
        <v>2103</v>
      </c>
      <c r="D179" s="20">
        <v>3358.49485</v>
      </c>
      <c r="E179" s="20">
        <f t="shared" si="2"/>
        <v>159.70018307180217</v>
      </c>
    </row>
    <row r="180" spans="1:5" s="10" customFormat="1" ht="33.75">
      <c r="A180" s="18" t="s">
        <v>173</v>
      </c>
      <c r="B180" s="11" t="s">
        <v>536</v>
      </c>
      <c r="C180" s="20">
        <v>8651.851</v>
      </c>
      <c r="D180" s="20">
        <v>9979.067710000001</v>
      </c>
      <c r="E180" s="20">
        <f t="shared" si="2"/>
        <v>115.34026314137866</v>
      </c>
    </row>
    <row r="181" spans="1:5" s="10" customFormat="1" ht="33.75">
      <c r="A181" s="18" t="s">
        <v>174</v>
      </c>
      <c r="B181" s="11" t="s">
        <v>537</v>
      </c>
      <c r="C181" s="20">
        <v>6704.526</v>
      </c>
      <c r="D181" s="20">
        <v>7668.75991</v>
      </c>
      <c r="E181" s="20">
        <f t="shared" si="2"/>
        <v>114.38183564356376</v>
      </c>
    </row>
    <row r="182" spans="1:5" s="10" customFormat="1" ht="33.75">
      <c r="A182" s="18" t="s">
        <v>1354</v>
      </c>
      <c r="B182" s="11" t="s">
        <v>1448</v>
      </c>
      <c r="C182" s="20">
        <v>61.1</v>
      </c>
      <c r="D182" s="20">
        <v>51.099</v>
      </c>
      <c r="E182" s="20">
        <f t="shared" si="2"/>
        <v>83.6317512274959</v>
      </c>
    </row>
    <row r="183" spans="1:5" s="10" customFormat="1" ht="33.75">
      <c r="A183" s="18" t="s">
        <v>1147</v>
      </c>
      <c r="B183" s="11" t="s">
        <v>1269</v>
      </c>
      <c r="C183" s="20">
        <v>790.28</v>
      </c>
      <c r="D183" s="20">
        <v>539.8253599999999</v>
      </c>
      <c r="E183" s="20">
        <f t="shared" si="2"/>
        <v>68.30811357999696</v>
      </c>
    </row>
    <row r="184" spans="1:5" s="17" customFormat="1" ht="56.25">
      <c r="A184" s="18" t="s">
        <v>175</v>
      </c>
      <c r="B184" s="11" t="s">
        <v>538</v>
      </c>
      <c r="C184" s="20">
        <v>41466.21852</v>
      </c>
      <c r="D184" s="20">
        <v>30851.42914</v>
      </c>
      <c r="E184" s="20">
        <f t="shared" si="2"/>
        <v>74.40135667331161</v>
      </c>
    </row>
    <row r="185" spans="1:5" s="17" customFormat="1" ht="33.75">
      <c r="A185" s="18" t="s">
        <v>1355</v>
      </c>
      <c r="B185" s="11" t="s">
        <v>1449</v>
      </c>
      <c r="C185" s="20">
        <v>0</v>
      </c>
      <c r="D185" s="20">
        <v>1.58</v>
      </c>
      <c r="E185" s="20">
        <v>0</v>
      </c>
    </row>
    <row r="186" spans="1:5" s="10" customFormat="1" ht="22.5">
      <c r="A186" s="18" t="s">
        <v>1356</v>
      </c>
      <c r="B186" s="11" t="s">
        <v>1450</v>
      </c>
      <c r="C186" s="20">
        <v>0</v>
      </c>
      <c r="D186" s="20">
        <v>1.58</v>
      </c>
      <c r="E186" s="20">
        <v>0</v>
      </c>
    </row>
    <row r="187" spans="1:5" s="17" customFormat="1" ht="56.25">
      <c r="A187" s="18" t="s">
        <v>176</v>
      </c>
      <c r="B187" s="11" t="s">
        <v>539</v>
      </c>
      <c r="C187" s="20">
        <v>41466.21852</v>
      </c>
      <c r="D187" s="20">
        <v>30849.849140000002</v>
      </c>
      <c r="E187" s="20">
        <f t="shared" si="2"/>
        <v>74.3975463427428</v>
      </c>
    </row>
    <row r="188" spans="1:5" s="17" customFormat="1" ht="67.5">
      <c r="A188" s="18" t="s">
        <v>1357</v>
      </c>
      <c r="B188" s="11" t="s">
        <v>1451</v>
      </c>
      <c r="C188" s="20">
        <v>163.5</v>
      </c>
      <c r="D188" s="20">
        <v>163.49643</v>
      </c>
      <c r="E188" s="20">
        <f t="shared" si="2"/>
        <v>99.99781651376148</v>
      </c>
    </row>
    <row r="189" spans="1:5" s="10" customFormat="1" ht="56.25">
      <c r="A189" s="18" t="s">
        <v>177</v>
      </c>
      <c r="B189" s="11" t="s">
        <v>540</v>
      </c>
      <c r="C189" s="20">
        <v>34890.3</v>
      </c>
      <c r="D189" s="20">
        <v>24353.815690000003</v>
      </c>
      <c r="E189" s="20">
        <f t="shared" si="2"/>
        <v>69.80110715585708</v>
      </c>
    </row>
    <row r="190" spans="1:5" s="17" customFormat="1" ht="56.25">
      <c r="A190" s="18" t="s">
        <v>178</v>
      </c>
      <c r="B190" s="11" t="s">
        <v>541</v>
      </c>
      <c r="C190" s="20">
        <v>1817</v>
      </c>
      <c r="D190" s="20">
        <v>2461.7471600000003</v>
      </c>
      <c r="E190" s="20">
        <f t="shared" si="2"/>
        <v>135.484158503027</v>
      </c>
    </row>
    <row r="191" spans="1:5" s="17" customFormat="1" ht="56.25">
      <c r="A191" s="18" t="s">
        <v>1148</v>
      </c>
      <c r="B191" s="11" t="s">
        <v>542</v>
      </c>
      <c r="C191" s="20">
        <v>58</v>
      </c>
      <c r="D191" s="20">
        <v>7.78932</v>
      </c>
      <c r="E191" s="20">
        <f t="shared" si="2"/>
        <v>13.429862068965518</v>
      </c>
    </row>
    <row r="192" spans="1:5" s="17" customFormat="1" ht="56.25">
      <c r="A192" s="18" t="s">
        <v>1149</v>
      </c>
      <c r="B192" s="11" t="s">
        <v>1270</v>
      </c>
      <c r="C192" s="20">
        <v>4537.418519999999</v>
      </c>
      <c r="D192" s="20">
        <v>3863.00054</v>
      </c>
      <c r="E192" s="20">
        <f t="shared" si="2"/>
        <v>85.1365269254466</v>
      </c>
    </row>
    <row r="193" spans="1:5" s="10" customFormat="1" ht="21.75">
      <c r="A193" s="24" t="s">
        <v>179</v>
      </c>
      <c r="B193" s="16" t="s">
        <v>543</v>
      </c>
      <c r="C193" s="22">
        <v>230039.59540000002</v>
      </c>
      <c r="D193" s="22">
        <v>273299.39645999996</v>
      </c>
      <c r="E193" s="22">
        <f t="shared" si="2"/>
        <v>118.80537173819074</v>
      </c>
    </row>
    <row r="194" spans="1:5" s="17" customFormat="1" ht="11.25">
      <c r="A194" s="18" t="s">
        <v>180</v>
      </c>
      <c r="B194" s="11" t="s">
        <v>544</v>
      </c>
      <c r="C194" s="20">
        <v>47860.3954</v>
      </c>
      <c r="D194" s="20">
        <v>78193.5322</v>
      </c>
      <c r="E194" s="20">
        <f t="shared" si="2"/>
        <v>163.37836648963412</v>
      </c>
    </row>
    <row r="195" spans="1:5" s="10" customFormat="1" ht="22.5">
      <c r="A195" s="18" t="s">
        <v>940</v>
      </c>
      <c r="B195" s="11" t="s">
        <v>545</v>
      </c>
      <c r="C195" s="20">
        <v>7276.463839999999</v>
      </c>
      <c r="D195" s="20">
        <v>12667.510279999999</v>
      </c>
      <c r="E195" s="20">
        <f t="shared" si="2"/>
        <v>174.08882334252073</v>
      </c>
    </row>
    <row r="196" spans="1:5" s="10" customFormat="1" ht="22.5">
      <c r="A196" s="18" t="s">
        <v>181</v>
      </c>
      <c r="B196" s="11" t="s">
        <v>546</v>
      </c>
      <c r="C196" s="20">
        <v>510.07660999999996</v>
      </c>
      <c r="D196" s="20">
        <v>633.60452</v>
      </c>
      <c r="E196" s="20">
        <f t="shared" si="2"/>
        <v>124.21752097199675</v>
      </c>
    </row>
    <row r="197" spans="1:5" s="10" customFormat="1" ht="11.25">
      <c r="A197" s="18" t="s">
        <v>182</v>
      </c>
      <c r="B197" s="11" t="s">
        <v>547</v>
      </c>
      <c r="C197" s="20">
        <v>13349.16077</v>
      </c>
      <c r="D197" s="20">
        <v>21876.876620000003</v>
      </c>
      <c r="E197" s="20">
        <f t="shared" si="2"/>
        <v>163.8820372076469</v>
      </c>
    </row>
    <row r="198" spans="1:5" s="17" customFormat="1" ht="11.25">
      <c r="A198" s="18" t="s">
        <v>183</v>
      </c>
      <c r="B198" s="11" t="s">
        <v>548</v>
      </c>
      <c r="C198" s="20">
        <v>26724.69418</v>
      </c>
      <c r="D198" s="20">
        <v>43015.54078</v>
      </c>
      <c r="E198" s="20">
        <f t="shared" si="2"/>
        <v>160.95802814533837</v>
      </c>
    </row>
    <row r="199" spans="1:5" s="10" customFormat="1" ht="11.25">
      <c r="A199" s="18" t="s">
        <v>184</v>
      </c>
      <c r="B199" s="11" t="s">
        <v>549</v>
      </c>
      <c r="C199" s="20">
        <v>12574</v>
      </c>
      <c r="D199" s="20">
        <v>5840.5812000000005</v>
      </c>
      <c r="E199" s="20">
        <f aca="true" t="shared" si="3" ref="E199:E261">D199/C199*100</f>
        <v>46.44966756799746</v>
      </c>
    </row>
    <row r="200" spans="1:5" s="10" customFormat="1" ht="33.75">
      <c r="A200" s="18" t="s">
        <v>990</v>
      </c>
      <c r="B200" s="11" t="s">
        <v>550</v>
      </c>
      <c r="C200" s="20">
        <v>12000</v>
      </c>
      <c r="D200" s="20">
        <v>4402.18919</v>
      </c>
      <c r="E200" s="20">
        <f t="shared" si="3"/>
        <v>36.68490991666667</v>
      </c>
    </row>
    <row r="201" spans="1:5" s="17" customFormat="1" ht="45">
      <c r="A201" s="18" t="s">
        <v>991</v>
      </c>
      <c r="B201" s="11" t="s">
        <v>551</v>
      </c>
      <c r="C201" s="20">
        <v>12000</v>
      </c>
      <c r="D201" s="20">
        <v>4402.18919</v>
      </c>
      <c r="E201" s="20">
        <f t="shared" si="3"/>
        <v>36.68490991666667</v>
      </c>
    </row>
    <row r="202" spans="1:5" s="17" customFormat="1" ht="22.5">
      <c r="A202" s="18" t="s">
        <v>992</v>
      </c>
      <c r="B202" s="11" t="s">
        <v>552</v>
      </c>
      <c r="C202" s="20">
        <v>19</v>
      </c>
      <c r="D202" s="20">
        <v>168.39201</v>
      </c>
      <c r="E202" s="20" t="s">
        <v>1339</v>
      </c>
    </row>
    <row r="203" spans="1:5" s="10" customFormat="1" ht="33.75">
      <c r="A203" s="18" t="s">
        <v>185</v>
      </c>
      <c r="B203" s="11" t="s">
        <v>553</v>
      </c>
      <c r="C203" s="20">
        <v>275</v>
      </c>
      <c r="D203" s="20">
        <v>950</v>
      </c>
      <c r="E203" s="20" t="s">
        <v>1339</v>
      </c>
    </row>
    <row r="204" spans="1:5" s="17" customFormat="1" ht="45">
      <c r="A204" s="18" t="s">
        <v>186</v>
      </c>
      <c r="B204" s="11" t="s">
        <v>554</v>
      </c>
      <c r="C204" s="20">
        <v>275</v>
      </c>
      <c r="D204" s="20">
        <v>950</v>
      </c>
      <c r="E204" s="20" t="s">
        <v>1339</v>
      </c>
    </row>
    <row r="205" spans="1:5" s="17" customFormat="1" ht="22.5">
      <c r="A205" s="18" t="s">
        <v>993</v>
      </c>
      <c r="B205" s="11" t="s">
        <v>555</v>
      </c>
      <c r="C205" s="20">
        <v>280</v>
      </c>
      <c r="D205" s="20">
        <v>320</v>
      </c>
      <c r="E205" s="20">
        <f t="shared" si="3"/>
        <v>114.28571428571428</v>
      </c>
    </row>
    <row r="206" spans="1:5" s="10" customFormat="1" ht="22.5">
      <c r="A206" s="18" t="s">
        <v>994</v>
      </c>
      <c r="B206" s="11" t="s">
        <v>556</v>
      </c>
      <c r="C206" s="20">
        <v>280</v>
      </c>
      <c r="D206" s="20">
        <v>320</v>
      </c>
      <c r="E206" s="20">
        <f t="shared" si="3"/>
        <v>114.28571428571428</v>
      </c>
    </row>
    <row r="207" spans="1:5" s="17" customFormat="1" ht="11.25">
      <c r="A207" s="18" t="s">
        <v>187</v>
      </c>
      <c r="B207" s="11" t="s">
        <v>557</v>
      </c>
      <c r="C207" s="20">
        <v>169605.2</v>
      </c>
      <c r="D207" s="20">
        <v>189265.28306000002</v>
      </c>
      <c r="E207" s="20">
        <f t="shared" si="3"/>
        <v>111.59167470101153</v>
      </c>
    </row>
    <row r="208" spans="1:5" s="10" customFormat="1" ht="11.25">
      <c r="A208" s="18" t="s">
        <v>188</v>
      </c>
      <c r="B208" s="11" t="s">
        <v>558</v>
      </c>
      <c r="C208" s="20">
        <v>169605.2</v>
      </c>
      <c r="D208" s="20">
        <v>189265.28306000002</v>
      </c>
      <c r="E208" s="20">
        <f t="shared" si="3"/>
        <v>111.59167470101153</v>
      </c>
    </row>
    <row r="209" spans="1:5" s="10" customFormat="1" ht="33.75">
      <c r="A209" s="18" t="s">
        <v>189</v>
      </c>
      <c r="B209" s="11" t="s">
        <v>559</v>
      </c>
      <c r="C209" s="20">
        <v>12761.1</v>
      </c>
      <c r="D209" s="20">
        <v>1643.81</v>
      </c>
      <c r="E209" s="20">
        <f t="shared" si="3"/>
        <v>12.881413044330033</v>
      </c>
    </row>
    <row r="210" spans="1:5" s="17" customFormat="1" ht="22.5">
      <c r="A210" s="18" t="s">
        <v>190</v>
      </c>
      <c r="B210" s="11" t="s">
        <v>560</v>
      </c>
      <c r="C210" s="20">
        <v>131876.2</v>
      </c>
      <c r="D210" s="20">
        <v>165410.92929</v>
      </c>
      <c r="E210" s="20">
        <f t="shared" si="3"/>
        <v>125.42894721716276</v>
      </c>
    </row>
    <row r="211" spans="1:5" s="17" customFormat="1" ht="33.75">
      <c r="A211" s="18" t="s">
        <v>191</v>
      </c>
      <c r="B211" s="11" t="s">
        <v>561</v>
      </c>
      <c r="C211" s="20">
        <v>24967.9</v>
      </c>
      <c r="D211" s="20">
        <v>22210.54377</v>
      </c>
      <c r="E211" s="20">
        <f t="shared" si="3"/>
        <v>88.95639509129722</v>
      </c>
    </row>
    <row r="212" spans="1:5" s="10" customFormat="1" ht="21.75">
      <c r="A212" s="24" t="s">
        <v>192</v>
      </c>
      <c r="B212" s="16" t="s">
        <v>562</v>
      </c>
      <c r="C212" s="22">
        <v>332974.27533</v>
      </c>
      <c r="D212" s="22">
        <v>354148.21188</v>
      </c>
      <c r="E212" s="22">
        <f t="shared" si="3"/>
        <v>106.35903074765017</v>
      </c>
    </row>
    <row r="213" spans="1:5" s="10" customFormat="1" ht="11.25">
      <c r="A213" s="18" t="s">
        <v>193</v>
      </c>
      <c r="B213" s="11" t="s">
        <v>563</v>
      </c>
      <c r="C213" s="20">
        <v>82602.88898</v>
      </c>
      <c r="D213" s="20">
        <v>81080.41831000001</v>
      </c>
      <c r="E213" s="20">
        <f t="shared" si="3"/>
        <v>98.15687963363047</v>
      </c>
    </row>
    <row r="214" spans="1:5" s="10" customFormat="1" ht="22.5">
      <c r="A214" s="18" t="s">
        <v>995</v>
      </c>
      <c r="B214" s="11" t="s">
        <v>1047</v>
      </c>
      <c r="C214" s="20">
        <v>7.4</v>
      </c>
      <c r="D214" s="20">
        <v>7.75</v>
      </c>
      <c r="E214" s="20">
        <f t="shared" si="3"/>
        <v>104.72972972972971</v>
      </c>
    </row>
    <row r="215" spans="1:5" s="10" customFormat="1" ht="56.25">
      <c r="A215" s="18" t="s">
        <v>996</v>
      </c>
      <c r="B215" s="11" t="s">
        <v>1048</v>
      </c>
      <c r="C215" s="20">
        <v>7.4</v>
      </c>
      <c r="D215" s="20">
        <v>7.75</v>
      </c>
      <c r="E215" s="20">
        <f t="shared" si="3"/>
        <v>104.72972972972971</v>
      </c>
    </row>
    <row r="216" spans="1:5" s="10" customFormat="1" ht="22.5">
      <c r="A216" s="18" t="s">
        <v>1150</v>
      </c>
      <c r="B216" s="11" t="s">
        <v>564</v>
      </c>
      <c r="C216" s="20">
        <v>135.2</v>
      </c>
      <c r="D216" s="20">
        <v>89.754</v>
      </c>
      <c r="E216" s="20">
        <f t="shared" si="3"/>
        <v>66.38609467455622</v>
      </c>
    </row>
    <row r="217" spans="1:5" s="10" customFormat="1" ht="45">
      <c r="A217" s="18" t="s">
        <v>1151</v>
      </c>
      <c r="B217" s="11" t="s">
        <v>565</v>
      </c>
      <c r="C217" s="20">
        <v>135.2</v>
      </c>
      <c r="D217" s="20">
        <v>89.754</v>
      </c>
      <c r="E217" s="20">
        <f t="shared" si="3"/>
        <v>66.38609467455622</v>
      </c>
    </row>
    <row r="218" spans="1:5" s="10" customFormat="1" ht="11.25">
      <c r="A218" s="18" t="s">
        <v>194</v>
      </c>
      <c r="B218" s="11" t="s">
        <v>566</v>
      </c>
      <c r="C218" s="20">
        <v>82460.28898</v>
      </c>
      <c r="D218" s="20">
        <v>80982.91431000001</v>
      </c>
      <c r="E218" s="20">
        <f t="shared" si="3"/>
        <v>98.20838043587464</v>
      </c>
    </row>
    <row r="219" spans="1:5" s="10" customFormat="1" ht="22.5">
      <c r="A219" s="18" t="s">
        <v>997</v>
      </c>
      <c r="B219" s="11" t="s">
        <v>567</v>
      </c>
      <c r="C219" s="20">
        <v>15986.9</v>
      </c>
      <c r="D219" s="20">
        <v>19222.94152</v>
      </c>
      <c r="E219" s="20">
        <f t="shared" si="3"/>
        <v>120.24183250035966</v>
      </c>
    </row>
    <row r="220" spans="1:5" s="10" customFormat="1" ht="22.5">
      <c r="A220" s="18" t="s">
        <v>195</v>
      </c>
      <c r="B220" s="11" t="s">
        <v>568</v>
      </c>
      <c r="C220" s="20">
        <v>23082.00044</v>
      </c>
      <c r="D220" s="20">
        <v>22883.75759</v>
      </c>
      <c r="E220" s="20">
        <f t="shared" si="3"/>
        <v>99.14113661632008</v>
      </c>
    </row>
    <row r="221" spans="1:5" s="10" customFormat="1" ht="22.5">
      <c r="A221" s="18" t="s">
        <v>196</v>
      </c>
      <c r="B221" s="11" t="s">
        <v>569</v>
      </c>
      <c r="C221" s="20">
        <v>14797.41951</v>
      </c>
      <c r="D221" s="20">
        <v>14104.96824</v>
      </c>
      <c r="E221" s="20">
        <f t="shared" si="3"/>
        <v>95.32045928999955</v>
      </c>
    </row>
    <row r="222" spans="1:5" s="10" customFormat="1" ht="22.5">
      <c r="A222" s="18" t="s">
        <v>1152</v>
      </c>
      <c r="B222" s="11" t="s">
        <v>570</v>
      </c>
      <c r="C222" s="20">
        <v>6260.45704</v>
      </c>
      <c r="D222" s="20">
        <v>5504.191940000001</v>
      </c>
      <c r="E222" s="20">
        <f t="shared" si="3"/>
        <v>87.91996981741129</v>
      </c>
    </row>
    <row r="223" spans="1:5" s="10" customFormat="1" ht="22.5">
      <c r="A223" s="18" t="s">
        <v>1153</v>
      </c>
      <c r="B223" s="11" t="s">
        <v>1271</v>
      </c>
      <c r="C223" s="20">
        <v>22333.51199</v>
      </c>
      <c r="D223" s="20">
        <v>19267.05502</v>
      </c>
      <c r="E223" s="20">
        <f t="shared" si="3"/>
        <v>86.26970549292459</v>
      </c>
    </row>
    <row r="224" spans="1:5" s="10" customFormat="1" ht="11.25">
      <c r="A224" s="18" t="s">
        <v>197</v>
      </c>
      <c r="B224" s="11" t="s">
        <v>571</v>
      </c>
      <c r="C224" s="20">
        <v>250371.38635</v>
      </c>
      <c r="D224" s="20">
        <v>273067.79357</v>
      </c>
      <c r="E224" s="20">
        <f t="shared" si="3"/>
        <v>109.06509627592673</v>
      </c>
    </row>
    <row r="225" spans="1:5" s="17" customFormat="1" ht="22.5">
      <c r="A225" s="18" t="s">
        <v>198</v>
      </c>
      <c r="B225" s="11" t="s">
        <v>572</v>
      </c>
      <c r="C225" s="20">
        <v>26700.910920000002</v>
      </c>
      <c r="D225" s="20">
        <v>31061.746170000002</v>
      </c>
      <c r="E225" s="20">
        <f t="shared" si="3"/>
        <v>116.33215909024874</v>
      </c>
    </row>
    <row r="226" spans="1:5" s="10" customFormat="1" ht="22.5">
      <c r="A226" s="18" t="s">
        <v>1154</v>
      </c>
      <c r="B226" s="11" t="s">
        <v>573</v>
      </c>
      <c r="C226" s="20">
        <v>6608.4</v>
      </c>
      <c r="D226" s="20">
        <v>8440.7305</v>
      </c>
      <c r="E226" s="20">
        <f t="shared" si="3"/>
        <v>127.72729404999697</v>
      </c>
    </row>
    <row r="227" spans="1:5" s="10" customFormat="1" ht="22.5">
      <c r="A227" s="18" t="s">
        <v>1155</v>
      </c>
      <c r="B227" s="11" t="s">
        <v>574</v>
      </c>
      <c r="C227" s="20">
        <v>519</v>
      </c>
      <c r="D227" s="20">
        <v>1103.2557</v>
      </c>
      <c r="E227" s="20" t="s">
        <v>1339</v>
      </c>
    </row>
    <row r="228" spans="1:5" s="10" customFormat="1" ht="22.5">
      <c r="A228" s="18" t="s">
        <v>1156</v>
      </c>
      <c r="B228" s="11" t="s">
        <v>575</v>
      </c>
      <c r="C228" s="20">
        <v>3396.321</v>
      </c>
      <c r="D228" s="20">
        <v>3682.5962400000003</v>
      </c>
      <c r="E228" s="20">
        <f t="shared" si="3"/>
        <v>108.42898065288881</v>
      </c>
    </row>
    <row r="229" spans="1:5" s="17" customFormat="1" ht="22.5">
      <c r="A229" s="18" t="s">
        <v>1157</v>
      </c>
      <c r="B229" s="11" t="s">
        <v>576</v>
      </c>
      <c r="C229" s="20">
        <v>14760.68992</v>
      </c>
      <c r="D229" s="20">
        <v>15997.65178</v>
      </c>
      <c r="E229" s="20">
        <f t="shared" si="3"/>
        <v>108.38010869887577</v>
      </c>
    </row>
    <row r="230" spans="1:5" s="10" customFormat="1" ht="22.5">
      <c r="A230" s="18" t="s">
        <v>1158</v>
      </c>
      <c r="B230" s="11" t="s">
        <v>1272</v>
      </c>
      <c r="C230" s="20">
        <v>1416.5</v>
      </c>
      <c r="D230" s="20">
        <v>1837.5119499999998</v>
      </c>
      <c r="E230" s="20">
        <f t="shared" si="3"/>
        <v>129.72198729262266</v>
      </c>
    </row>
    <row r="231" spans="1:5" s="10" customFormat="1" ht="11.25">
      <c r="A231" s="18" t="s">
        <v>199</v>
      </c>
      <c r="B231" s="11" t="s">
        <v>577</v>
      </c>
      <c r="C231" s="20">
        <v>223670.47543000002</v>
      </c>
      <c r="D231" s="20">
        <v>242006.0474</v>
      </c>
      <c r="E231" s="20">
        <f t="shared" si="3"/>
        <v>108.19758259768098</v>
      </c>
    </row>
    <row r="232" spans="1:5" s="10" customFormat="1" ht="22.5">
      <c r="A232" s="18" t="s">
        <v>1159</v>
      </c>
      <c r="B232" s="11" t="s">
        <v>578</v>
      </c>
      <c r="C232" s="20">
        <v>190784.6</v>
      </c>
      <c r="D232" s="20">
        <v>212379.43956</v>
      </c>
      <c r="E232" s="20">
        <f t="shared" si="3"/>
        <v>111.31896366897539</v>
      </c>
    </row>
    <row r="233" spans="1:5" s="10" customFormat="1" ht="11.25">
      <c r="A233" s="18" t="s">
        <v>1160</v>
      </c>
      <c r="B233" s="11" t="s">
        <v>579</v>
      </c>
      <c r="C233" s="20">
        <v>19729.202</v>
      </c>
      <c r="D233" s="20">
        <v>18969.33038</v>
      </c>
      <c r="E233" s="20">
        <f t="shared" si="3"/>
        <v>96.14849287872869</v>
      </c>
    </row>
    <row r="234" spans="1:5" s="17" customFormat="1" ht="22.5">
      <c r="A234" s="18" t="s">
        <v>1161</v>
      </c>
      <c r="B234" s="11" t="s">
        <v>580</v>
      </c>
      <c r="C234" s="20">
        <v>2992.62964</v>
      </c>
      <c r="D234" s="20">
        <v>3521.96969</v>
      </c>
      <c r="E234" s="20">
        <f t="shared" si="3"/>
        <v>117.6881242812258</v>
      </c>
    </row>
    <row r="235" spans="1:5" s="17" customFormat="1" ht="11.25">
      <c r="A235" s="18" t="s">
        <v>1162</v>
      </c>
      <c r="B235" s="11" t="s">
        <v>581</v>
      </c>
      <c r="C235" s="20">
        <v>4098.0349</v>
      </c>
      <c r="D235" s="20">
        <v>4247.76991</v>
      </c>
      <c r="E235" s="20">
        <f t="shared" si="3"/>
        <v>103.6538246660613</v>
      </c>
    </row>
    <row r="236" spans="1:5" s="10" customFormat="1" ht="22.5">
      <c r="A236" s="18" t="s">
        <v>1163</v>
      </c>
      <c r="B236" s="11" t="s">
        <v>1273</v>
      </c>
      <c r="C236" s="20">
        <v>6066.00889</v>
      </c>
      <c r="D236" s="20">
        <v>2887.53786</v>
      </c>
      <c r="E236" s="20">
        <f t="shared" si="3"/>
        <v>47.60193913926163</v>
      </c>
    </row>
    <row r="237" spans="1:5" s="17" customFormat="1" ht="21">
      <c r="A237" s="24" t="s">
        <v>200</v>
      </c>
      <c r="B237" s="16" t="s">
        <v>582</v>
      </c>
      <c r="C237" s="22">
        <v>1321686.41641</v>
      </c>
      <c r="D237" s="22">
        <v>1222467.9321199998</v>
      </c>
      <c r="E237" s="22">
        <f t="shared" si="3"/>
        <v>92.49303896460552</v>
      </c>
    </row>
    <row r="238" spans="1:5" s="17" customFormat="1" ht="11.25">
      <c r="A238" s="18" t="s">
        <v>201</v>
      </c>
      <c r="B238" s="11" t="s">
        <v>583</v>
      </c>
      <c r="C238" s="20">
        <v>3798.5</v>
      </c>
      <c r="D238" s="20">
        <v>3131.45208</v>
      </c>
      <c r="E238" s="20">
        <f t="shared" si="3"/>
        <v>82.43917546399895</v>
      </c>
    </row>
    <row r="239" spans="1:5" s="17" customFormat="1" ht="22.5">
      <c r="A239" s="18" t="s">
        <v>1164</v>
      </c>
      <c r="B239" s="11" t="s">
        <v>1274</v>
      </c>
      <c r="C239" s="20">
        <v>79.5</v>
      </c>
      <c r="D239" s="20">
        <v>59.68108</v>
      </c>
      <c r="E239" s="20">
        <f t="shared" si="3"/>
        <v>75.07054088050315</v>
      </c>
    </row>
    <row r="240" spans="1:5" s="10" customFormat="1" ht="22.5">
      <c r="A240" s="18" t="s">
        <v>202</v>
      </c>
      <c r="B240" s="11" t="s">
        <v>584</v>
      </c>
      <c r="C240" s="20">
        <v>3585</v>
      </c>
      <c r="D240" s="20">
        <v>2937.771</v>
      </c>
      <c r="E240" s="20">
        <f t="shared" si="3"/>
        <v>81.94619246861924</v>
      </c>
    </row>
    <row r="241" spans="1:5" s="17" customFormat="1" ht="22.5">
      <c r="A241" s="18" t="s">
        <v>1165</v>
      </c>
      <c r="B241" s="11" t="s">
        <v>585</v>
      </c>
      <c r="C241" s="20">
        <v>84</v>
      </c>
      <c r="D241" s="20">
        <v>84</v>
      </c>
      <c r="E241" s="20">
        <f t="shared" si="3"/>
        <v>100</v>
      </c>
    </row>
    <row r="242" spans="1:5" s="17" customFormat="1" ht="22.5">
      <c r="A242" s="18" t="s">
        <v>1166</v>
      </c>
      <c r="B242" s="11" t="s">
        <v>1275</v>
      </c>
      <c r="C242" s="20">
        <v>50</v>
      </c>
      <c r="D242" s="20">
        <v>50</v>
      </c>
      <c r="E242" s="20">
        <f t="shared" si="3"/>
        <v>100</v>
      </c>
    </row>
    <row r="243" spans="1:5" s="17" customFormat="1" ht="56.25">
      <c r="A243" s="18" t="s">
        <v>998</v>
      </c>
      <c r="B243" s="11" t="s">
        <v>586</v>
      </c>
      <c r="C243" s="20">
        <v>849599.7959400001</v>
      </c>
      <c r="D243" s="20">
        <v>738074.18514</v>
      </c>
      <c r="E243" s="20">
        <f t="shared" si="3"/>
        <v>86.87315941776941</v>
      </c>
    </row>
    <row r="244" spans="1:5" s="17" customFormat="1" ht="78.75">
      <c r="A244" s="18" t="s">
        <v>999</v>
      </c>
      <c r="B244" s="11" t="s">
        <v>587</v>
      </c>
      <c r="C244" s="20">
        <v>3660.8</v>
      </c>
      <c r="D244" s="20">
        <v>3678.61957</v>
      </c>
      <c r="E244" s="20">
        <f t="shared" si="3"/>
        <v>100.48676710008739</v>
      </c>
    </row>
    <row r="245" spans="1:5" s="17" customFormat="1" ht="67.5">
      <c r="A245" s="18" t="s">
        <v>203</v>
      </c>
      <c r="B245" s="11" t="s">
        <v>588</v>
      </c>
      <c r="C245" s="20">
        <v>0.6</v>
      </c>
      <c r="D245" s="20">
        <v>0.60585</v>
      </c>
      <c r="E245" s="20">
        <f t="shared" si="3"/>
        <v>100.97500000000001</v>
      </c>
    </row>
    <row r="246" spans="1:5" s="10" customFormat="1" ht="67.5">
      <c r="A246" s="18" t="s">
        <v>204</v>
      </c>
      <c r="B246" s="11" t="s">
        <v>589</v>
      </c>
      <c r="C246" s="20">
        <v>268.6</v>
      </c>
      <c r="D246" s="20">
        <v>286.43207</v>
      </c>
      <c r="E246" s="20">
        <f t="shared" si="3"/>
        <v>106.63889426656739</v>
      </c>
    </row>
    <row r="247" spans="1:5" s="10" customFormat="1" ht="67.5">
      <c r="A247" s="18" t="s">
        <v>205</v>
      </c>
      <c r="B247" s="11" t="s">
        <v>590</v>
      </c>
      <c r="C247" s="20">
        <v>0.6</v>
      </c>
      <c r="D247" s="20">
        <v>0.60585</v>
      </c>
      <c r="E247" s="20">
        <f t="shared" si="3"/>
        <v>100.97500000000001</v>
      </c>
    </row>
    <row r="248" spans="1:5" s="17" customFormat="1" ht="78.75">
      <c r="A248" s="18" t="s">
        <v>206</v>
      </c>
      <c r="B248" s="11" t="s">
        <v>591</v>
      </c>
      <c r="C248" s="20">
        <v>3392.2</v>
      </c>
      <c r="D248" s="20">
        <v>3392.1875</v>
      </c>
      <c r="E248" s="20">
        <f t="shared" si="3"/>
        <v>99.99963150757621</v>
      </c>
    </row>
    <row r="249" spans="1:5" s="17" customFormat="1" ht="67.5">
      <c r="A249" s="18" t="s">
        <v>1000</v>
      </c>
      <c r="B249" s="11" t="s">
        <v>592</v>
      </c>
      <c r="C249" s="20">
        <v>684022.2293400001</v>
      </c>
      <c r="D249" s="20">
        <v>645031.5564199999</v>
      </c>
      <c r="E249" s="20">
        <f t="shared" si="3"/>
        <v>94.29979447340162</v>
      </c>
    </row>
    <row r="250" spans="1:5" s="17" customFormat="1" ht="56.25">
      <c r="A250" s="18" t="s">
        <v>207</v>
      </c>
      <c r="B250" s="11" t="s">
        <v>593</v>
      </c>
      <c r="C250" s="20">
        <v>10.5</v>
      </c>
      <c r="D250" s="20">
        <v>34.172599999999996</v>
      </c>
      <c r="E250" s="20" t="s">
        <v>1339</v>
      </c>
    </row>
    <row r="251" spans="1:5" s="10" customFormat="1" ht="56.25">
      <c r="A251" s="18" t="s">
        <v>208</v>
      </c>
      <c r="B251" s="11" t="s">
        <v>594</v>
      </c>
      <c r="C251" s="20">
        <v>10.5</v>
      </c>
      <c r="D251" s="20">
        <v>33.5643</v>
      </c>
      <c r="E251" s="20" t="s">
        <v>1339</v>
      </c>
    </row>
    <row r="252" spans="1:5" s="10" customFormat="1" ht="67.5">
      <c r="A252" s="18" t="s">
        <v>209</v>
      </c>
      <c r="B252" s="11" t="s">
        <v>595</v>
      </c>
      <c r="C252" s="20">
        <v>684022.2293400001</v>
      </c>
      <c r="D252" s="20">
        <v>645031.5564199999</v>
      </c>
      <c r="E252" s="20">
        <f t="shared" si="3"/>
        <v>94.29979447340162</v>
      </c>
    </row>
    <row r="253" spans="1:5" s="17" customFormat="1" ht="67.5">
      <c r="A253" s="18" t="s">
        <v>210</v>
      </c>
      <c r="B253" s="11" t="s">
        <v>596</v>
      </c>
      <c r="C253" s="20">
        <v>0</v>
      </c>
      <c r="D253" s="20">
        <v>0.6083</v>
      </c>
      <c r="E253" s="20">
        <v>0</v>
      </c>
    </row>
    <row r="254" spans="1:5" s="17" customFormat="1" ht="67.5">
      <c r="A254" s="18" t="s">
        <v>1001</v>
      </c>
      <c r="B254" s="11" t="s">
        <v>597</v>
      </c>
      <c r="C254" s="20">
        <v>94083.28661</v>
      </c>
      <c r="D254" s="20">
        <v>55060.61642</v>
      </c>
      <c r="E254" s="20">
        <f t="shared" si="3"/>
        <v>58.52327060835019</v>
      </c>
    </row>
    <row r="255" spans="1:5" s="10" customFormat="1" ht="56.25">
      <c r="A255" s="18" t="s">
        <v>211</v>
      </c>
      <c r="B255" s="11" t="s">
        <v>598</v>
      </c>
      <c r="C255" s="20">
        <v>67.441</v>
      </c>
      <c r="D255" s="20">
        <v>99.542</v>
      </c>
      <c r="E255" s="20">
        <f t="shared" si="3"/>
        <v>147.59864177577438</v>
      </c>
    </row>
    <row r="256" spans="1:5" s="10" customFormat="1" ht="67.5">
      <c r="A256" s="18" t="s">
        <v>1167</v>
      </c>
      <c r="B256" s="11" t="s">
        <v>599</v>
      </c>
      <c r="C256" s="20">
        <v>20879.08559</v>
      </c>
      <c r="D256" s="20">
        <v>3661.7115</v>
      </c>
      <c r="E256" s="20">
        <f t="shared" si="3"/>
        <v>17.53770050999633</v>
      </c>
    </row>
    <row r="257" spans="1:5" s="10" customFormat="1" ht="56.25">
      <c r="A257" s="18" t="s">
        <v>1168</v>
      </c>
      <c r="B257" s="11" t="s">
        <v>600</v>
      </c>
      <c r="C257" s="20">
        <v>125.0424</v>
      </c>
      <c r="D257" s="20">
        <v>125.0424</v>
      </c>
      <c r="E257" s="20">
        <f t="shared" si="3"/>
        <v>100</v>
      </c>
    </row>
    <row r="258" spans="1:5" s="10" customFormat="1" ht="67.5">
      <c r="A258" s="18" t="s">
        <v>1169</v>
      </c>
      <c r="B258" s="11" t="s">
        <v>1276</v>
      </c>
      <c r="C258" s="20">
        <v>46693.811</v>
      </c>
      <c r="D258" s="20">
        <v>30325.34216</v>
      </c>
      <c r="E258" s="20">
        <f t="shared" si="3"/>
        <v>64.94509981205003</v>
      </c>
    </row>
    <row r="259" spans="1:5" s="10" customFormat="1" ht="56.25">
      <c r="A259" s="18" t="s">
        <v>1358</v>
      </c>
      <c r="B259" s="11" t="s">
        <v>1452</v>
      </c>
      <c r="C259" s="20">
        <v>57</v>
      </c>
      <c r="D259" s="20">
        <v>56.97622</v>
      </c>
      <c r="E259" s="20">
        <f t="shared" si="3"/>
        <v>99.95828070175439</v>
      </c>
    </row>
    <row r="260" spans="1:5" s="10" customFormat="1" ht="56.25">
      <c r="A260" s="18" t="s">
        <v>212</v>
      </c>
      <c r="B260" s="11" t="s">
        <v>601</v>
      </c>
      <c r="C260" s="20">
        <v>21.95</v>
      </c>
      <c r="D260" s="20">
        <v>22.867</v>
      </c>
      <c r="E260" s="20">
        <f t="shared" si="3"/>
        <v>104.17767653758543</v>
      </c>
    </row>
    <row r="261" spans="1:5" s="10" customFormat="1" ht="56.25">
      <c r="A261" s="18" t="s">
        <v>1170</v>
      </c>
      <c r="B261" s="11" t="s">
        <v>602</v>
      </c>
      <c r="C261" s="20">
        <v>1542</v>
      </c>
      <c r="D261" s="20">
        <v>0</v>
      </c>
      <c r="E261" s="20">
        <f t="shared" si="3"/>
        <v>0</v>
      </c>
    </row>
    <row r="262" spans="1:5" s="10" customFormat="1" ht="56.25">
      <c r="A262" s="18" t="s">
        <v>1359</v>
      </c>
      <c r="B262" s="11" t="s">
        <v>1453</v>
      </c>
      <c r="C262" s="20">
        <v>750</v>
      </c>
      <c r="D262" s="20">
        <v>220.36</v>
      </c>
      <c r="E262" s="20">
        <f aca="true" t="shared" si="4" ref="E262:E325">D262/C262*100</f>
        <v>29.381333333333338</v>
      </c>
    </row>
    <row r="263" spans="1:5" s="10" customFormat="1" ht="67.5">
      <c r="A263" s="18" t="s">
        <v>213</v>
      </c>
      <c r="B263" s="11" t="s">
        <v>603</v>
      </c>
      <c r="C263" s="20">
        <v>94061.33661</v>
      </c>
      <c r="D263" s="20">
        <v>55037.74942</v>
      </c>
      <c r="E263" s="20">
        <f t="shared" si="4"/>
        <v>58.51261677069209</v>
      </c>
    </row>
    <row r="264" spans="1:5" s="10" customFormat="1" ht="67.5">
      <c r="A264" s="18" t="s">
        <v>604</v>
      </c>
      <c r="B264" s="11" t="s">
        <v>605</v>
      </c>
      <c r="C264" s="20">
        <v>67.441</v>
      </c>
      <c r="D264" s="20">
        <v>99.542</v>
      </c>
      <c r="E264" s="20">
        <f t="shared" si="4"/>
        <v>147.59864177577438</v>
      </c>
    </row>
    <row r="265" spans="1:5" s="10" customFormat="1" ht="67.5">
      <c r="A265" s="18" t="s">
        <v>1171</v>
      </c>
      <c r="B265" s="11" t="s">
        <v>606</v>
      </c>
      <c r="C265" s="20">
        <v>19337.08559</v>
      </c>
      <c r="D265" s="20">
        <v>3661.7115</v>
      </c>
      <c r="E265" s="20">
        <f t="shared" si="4"/>
        <v>18.93621188651935</v>
      </c>
    </row>
    <row r="266" spans="1:5" s="10" customFormat="1" ht="67.5">
      <c r="A266" s="18" t="s">
        <v>1172</v>
      </c>
      <c r="B266" s="11" t="s">
        <v>607</v>
      </c>
      <c r="C266" s="20">
        <v>125.0424</v>
      </c>
      <c r="D266" s="20">
        <v>125.0424</v>
      </c>
      <c r="E266" s="20">
        <f t="shared" si="4"/>
        <v>100</v>
      </c>
    </row>
    <row r="267" spans="1:5" s="10" customFormat="1" ht="67.5">
      <c r="A267" s="18" t="s">
        <v>1173</v>
      </c>
      <c r="B267" s="11" t="s">
        <v>1277</v>
      </c>
      <c r="C267" s="20">
        <v>45943.811</v>
      </c>
      <c r="D267" s="20">
        <v>30104.98216</v>
      </c>
      <c r="E267" s="20">
        <f t="shared" si="4"/>
        <v>65.52565297641505</v>
      </c>
    </row>
    <row r="268" spans="1:5" s="10" customFormat="1" ht="67.5">
      <c r="A268" s="18" t="s">
        <v>1360</v>
      </c>
      <c r="B268" s="11" t="s">
        <v>1454</v>
      </c>
      <c r="C268" s="20">
        <v>57</v>
      </c>
      <c r="D268" s="20">
        <v>56.97622</v>
      </c>
      <c r="E268" s="20">
        <f t="shared" si="4"/>
        <v>99.95828070175439</v>
      </c>
    </row>
    <row r="269" spans="1:5" s="10" customFormat="1" ht="33.75">
      <c r="A269" s="18" t="s">
        <v>1002</v>
      </c>
      <c r="B269" s="11" t="s">
        <v>1049</v>
      </c>
      <c r="C269" s="20">
        <v>0</v>
      </c>
      <c r="D269" s="20">
        <v>125.07544</v>
      </c>
      <c r="E269" s="20">
        <v>0</v>
      </c>
    </row>
    <row r="270" spans="1:5" s="10" customFormat="1" ht="33.75">
      <c r="A270" s="18" t="s">
        <v>1003</v>
      </c>
      <c r="B270" s="11" t="s">
        <v>1050</v>
      </c>
      <c r="C270" s="20">
        <v>0</v>
      </c>
      <c r="D270" s="20">
        <v>125.07544</v>
      </c>
      <c r="E270" s="20">
        <v>0</v>
      </c>
    </row>
    <row r="271" spans="1:5" s="10" customFormat="1" ht="22.5">
      <c r="A271" s="18" t="s">
        <v>1004</v>
      </c>
      <c r="B271" s="11" t="s">
        <v>608</v>
      </c>
      <c r="C271" s="20">
        <v>432062.93387999997</v>
      </c>
      <c r="D271" s="20">
        <v>432982.82956</v>
      </c>
      <c r="E271" s="20">
        <f t="shared" si="4"/>
        <v>100.21290779834762</v>
      </c>
    </row>
    <row r="272" spans="1:5" s="10" customFormat="1" ht="22.5">
      <c r="A272" s="18" t="s">
        <v>214</v>
      </c>
      <c r="B272" s="11" t="s">
        <v>609</v>
      </c>
      <c r="C272" s="20">
        <v>281859.32304000005</v>
      </c>
      <c r="D272" s="20">
        <v>359106.17285000003</v>
      </c>
      <c r="E272" s="20">
        <f t="shared" si="4"/>
        <v>127.40617162379174</v>
      </c>
    </row>
    <row r="273" spans="1:5" s="10" customFormat="1" ht="33.75">
      <c r="A273" s="18" t="s">
        <v>215</v>
      </c>
      <c r="B273" s="11" t="s">
        <v>610</v>
      </c>
      <c r="C273" s="20">
        <v>28971.3</v>
      </c>
      <c r="D273" s="20">
        <v>98279.9545</v>
      </c>
      <c r="E273" s="20" t="s">
        <v>1339</v>
      </c>
    </row>
    <row r="274" spans="1:5" s="10" customFormat="1" ht="33.75">
      <c r="A274" s="18" t="s">
        <v>1174</v>
      </c>
      <c r="B274" s="11" t="s">
        <v>611</v>
      </c>
      <c r="C274" s="20">
        <v>202123.18561000002</v>
      </c>
      <c r="D274" s="20">
        <v>211774.85206</v>
      </c>
      <c r="E274" s="20">
        <f t="shared" si="4"/>
        <v>104.77514067516383</v>
      </c>
    </row>
    <row r="275" spans="1:5" s="10" customFormat="1" ht="33.75">
      <c r="A275" s="18" t="s">
        <v>1175</v>
      </c>
      <c r="B275" s="11" t="s">
        <v>1278</v>
      </c>
      <c r="C275" s="20">
        <v>50764.83743</v>
      </c>
      <c r="D275" s="20">
        <v>49051.36629</v>
      </c>
      <c r="E275" s="20">
        <f t="shared" si="4"/>
        <v>96.62468900375634</v>
      </c>
    </row>
    <row r="276" spans="1:5" s="10" customFormat="1" ht="33.75">
      <c r="A276" s="18" t="s">
        <v>216</v>
      </c>
      <c r="B276" s="11" t="s">
        <v>612</v>
      </c>
      <c r="C276" s="20">
        <v>150203.61084</v>
      </c>
      <c r="D276" s="20">
        <v>73876.65671</v>
      </c>
      <c r="E276" s="20">
        <f t="shared" si="4"/>
        <v>49.184341372921416</v>
      </c>
    </row>
    <row r="277" spans="1:5" s="10" customFormat="1" ht="45">
      <c r="A277" s="18" t="s">
        <v>217</v>
      </c>
      <c r="B277" s="11" t="s">
        <v>613</v>
      </c>
      <c r="C277" s="20">
        <v>4021.2</v>
      </c>
      <c r="D277" s="20">
        <v>4960.02484</v>
      </c>
      <c r="E277" s="20">
        <f t="shared" si="4"/>
        <v>123.34688252263007</v>
      </c>
    </row>
    <row r="278" spans="1:5" s="10" customFormat="1" ht="33.75">
      <c r="A278" s="18" t="s">
        <v>218</v>
      </c>
      <c r="B278" s="11" t="s">
        <v>614</v>
      </c>
      <c r="C278" s="20">
        <v>50190.96411</v>
      </c>
      <c r="D278" s="20">
        <v>22790.529899999998</v>
      </c>
      <c r="E278" s="20">
        <f t="shared" si="4"/>
        <v>45.407635227033296</v>
      </c>
    </row>
    <row r="279" spans="1:5" s="10" customFormat="1" ht="33.75">
      <c r="A279" s="18" t="s">
        <v>219</v>
      </c>
      <c r="B279" s="11" t="s">
        <v>615</v>
      </c>
      <c r="C279" s="20">
        <v>24809.175079999997</v>
      </c>
      <c r="D279" s="20">
        <v>5576.18657</v>
      </c>
      <c r="E279" s="20">
        <f t="shared" si="4"/>
        <v>22.476307866017127</v>
      </c>
    </row>
    <row r="280" spans="1:5" s="10" customFormat="1" ht="33.75">
      <c r="A280" s="18" t="s">
        <v>1176</v>
      </c>
      <c r="B280" s="11" t="s">
        <v>616</v>
      </c>
      <c r="C280" s="20">
        <v>25110.38705</v>
      </c>
      <c r="D280" s="20">
        <v>23680.37198</v>
      </c>
      <c r="E280" s="20">
        <f t="shared" si="4"/>
        <v>94.30508551241148</v>
      </c>
    </row>
    <row r="281" spans="1:5" s="17" customFormat="1" ht="33.75">
      <c r="A281" s="18" t="s">
        <v>1177</v>
      </c>
      <c r="B281" s="11" t="s">
        <v>1279</v>
      </c>
      <c r="C281" s="20">
        <v>46071.884600000005</v>
      </c>
      <c r="D281" s="20">
        <v>16869.54342</v>
      </c>
      <c r="E281" s="20">
        <f t="shared" si="4"/>
        <v>36.61570080421672</v>
      </c>
    </row>
    <row r="282" spans="1:5" s="10" customFormat="1" ht="45">
      <c r="A282" s="18" t="s">
        <v>1178</v>
      </c>
      <c r="B282" s="11" t="s">
        <v>1280</v>
      </c>
      <c r="C282" s="20">
        <v>36225.186590000005</v>
      </c>
      <c r="D282" s="20">
        <v>48154.3899</v>
      </c>
      <c r="E282" s="20">
        <f t="shared" si="4"/>
        <v>132.93068837716646</v>
      </c>
    </row>
    <row r="283" spans="1:5" s="10" customFormat="1" ht="45">
      <c r="A283" s="18" t="s">
        <v>1179</v>
      </c>
      <c r="B283" s="11" t="s">
        <v>1281</v>
      </c>
      <c r="C283" s="20">
        <v>35487.686590000005</v>
      </c>
      <c r="D283" s="20">
        <v>46817.46239</v>
      </c>
      <c r="E283" s="20">
        <f t="shared" si="4"/>
        <v>131.92593513039137</v>
      </c>
    </row>
    <row r="284" spans="1:5" s="10" customFormat="1" ht="56.25">
      <c r="A284" s="18" t="s">
        <v>1180</v>
      </c>
      <c r="B284" s="11" t="s">
        <v>1282</v>
      </c>
      <c r="C284" s="20">
        <v>2097.27743</v>
      </c>
      <c r="D284" s="20">
        <v>4245.17621</v>
      </c>
      <c r="E284" s="20" t="s">
        <v>1339</v>
      </c>
    </row>
    <row r="285" spans="1:5" s="10" customFormat="1" ht="56.25">
      <c r="A285" s="18" t="s">
        <v>1181</v>
      </c>
      <c r="B285" s="11" t="s">
        <v>1283</v>
      </c>
      <c r="C285" s="20">
        <v>27362.01016</v>
      </c>
      <c r="D285" s="20">
        <v>35441.57583</v>
      </c>
      <c r="E285" s="20">
        <f t="shared" si="4"/>
        <v>129.52840680474333</v>
      </c>
    </row>
    <row r="286" spans="1:5" s="10" customFormat="1" ht="56.25">
      <c r="A286" s="18" t="s">
        <v>1181</v>
      </c>
      <c r="B286" s="11" t="s">
        <v>1284</v>
      </c>
      <c r="C286" s="20">
        <v>6028.399</v>
      </c>
      <c r="D286" s="20">
        <v>7130.710349999999</v>
      </c>
      <c r="E286" s="20">
        <f t="shared" si="4"/>
        <v>118.2853084210252</v>
      </c>
    </row>
    <row r="287" spans="1:5" s="10" customFormat="1" ht="45">
      <c r="A287" s="18" t="s">
        <v>1361</v>
      </c>
      <c r="B287" s="11" t="s">
        <v>1455</v>
      </c>
      <c r="C287" s="20">
        <v>737.5</v>
      </c>
      <c r="D287" s="20">
        <v>1336.92751</v>
      </c>
      <c r="E287" s="20">
        <f t="shared" si="4"/>
        <v>181.27830644067797</v>
      </c>
    </row>
    <row r="288" spans="1:5" s="10" customFormat="1" ht="45">
      <c r="A288" s="18" t="s">
        <v>1362</v>
      </c>
      <c r="B288" s="11" t="s">
        <v>1456</v>
      </c>
      <c r="C288" s="20">
        <v>79</v>
      </c>
      <c r="D288" s="20">
        <v>218.771</v>
      </c>
      <c r="E288" s="20" t="s">
        <v>1339</v>
      </c>
    </row>
    <row r="289" spans="1:5" s="10" customFormat="1" ht="45">
      <c r="A289" s="18" t="s">
        <v>1363</v>
      </c>
      <c r="B289" s="11" t="s">
        <v>1457</v>
      </c>
      <c r="C289" s="20">
        <v>0</v>
      </c>
      <c r="D289" s="20">
        <v>459.73123</v>
      </c>
      <c r="E289" s="20">
        <v>0</v>
      </c>
    </row>
    <row r="290" spans="1:5" s="10" customFormat="1" ht="45">
      <c r="A290" s="18" t="s">
        <v>1364</v>
      </c>
      <c r="B290" s="11" t="s">
        <v>1458</v>
      </c>
      <c r="C290" s="20">
        <v>658.5</v>
      </c>
      <c r="D290" s="20">
        <v>658.42528</v>
      </c>
      <c r="E290" s="20">
        <f t="shared" si="4"/>
        <v>99.9886529992407</v>
      </c>
    </row>
    <row r="291" spans="1:5" s="10" customFormat="1" ht="11.25">
      <c r="A291" s="24" t="s">
        <v>220</v>
      </c>
      <c r="B291" s="16" t="s">
        <v>617</v>
      </c>
      <c r="C291" s="22">
        <v>5625.1</v>
      </c>
      <c r="D291" s="22">
        <v>5807.58559</v>
      </c>
      <c r="E291" s="22">
        <f t="shared" si="4"/>
        <v>103.24413059323389</v>
      </c>
    </row>
    <row r="292" spans="1:5" s="10" customFormat="1" ht="22.5">
      <c r="A292" s="18" t="s">
        <v>221</v>
      </c>
      <c r="B292" s="11" t="s">
        <v>618</v>
      </c>
      <c r="C292" s="20">
        <v>5625.1</v>
      </c>
      <c r="D292" s="20">
        <v>5807.58559</v>
      </c>
      <c r="E292" s="20">
        <f t="shared" si="4"/>
        <v>103.24413059323389</v>
      </c>
    </row>
    <row r="293" spans="1:5" s="17" customFormat="1" ht="33.75">
      <c r="A293" s="18" t="s">
        <v>222</v>
      </c>
      <c r="B293" s="11" t="s">
        <v>619</v>
      </c>
      <c r="C293" s="20">
        <v>5625.1</v>
      </c>
      <c r="D293" s="20">
        <v>5807.58559</v>
      </c>
      <c r="E293" s="20">
        <f t="shared" si="4"/>
        <v>103.24413059323389</v>
      </c>
    </row>
    <row r="294" spans="1:5" s="17" customFormat="1" ht="10.5">
      <c r="A294" s="24" t="s">
        <v>223</v>
      </c>
      <c r="B294" s="16" t="s">
        <v>620</v>
      </c>
      <c r="C294" s="22">
        <v>991372.19818</v>
      </c>
      <c r="D294" s="22">
        <v>1238793.8401300001</v>
      </c>
      <c r="E294" s="22">
        <f t="shared" si="4"/>
        <v>124.95749249416382</v>
      </c>
    </row>
    <row r="295" spans="1:5" s="17" customFormat="1" ht="56.25">
      <c r="A295" s="18" t="s">
        <v>967</v>
      </c>
      <c r="B295" s="11" t="s">
        <v>968</v>
      </c>
      <c r="C295" s="20">
        <v>513.5</v>
      </c>
      <c r="D295" s="20">
        <v>971.67781</v>
      </c>
      <c r="E295" s="20">
        <f t="shared" si="4"/>
        <v>189.22644790652384</v>
      </c>
    </row>
    <row r="296" spans="1:5" s="17" customFormat="1" ht="56.25">
      <c r="A296" s="18" t="s">
        <v>969</v>
      </c>
      <c r="B296" s="11" t="s">
        <v>970</v>
      </c>
      <c r="C296" s="20">
        <v>513.5</v>
      </c>
      <c r="D296" s="20">
        <v>971.67781</v>
      </c>
      <c r="E296" s="20">
        <f t="shared" si="4"/>
        <v>189.22644790652384</v>
      </c>
    </row>
    <row r="297" spans="1:5" s="17" customFormat="1" ht="22.5">
      <c r="A297" s="18" t="s">
        <v>224</v>
      </c>
      <c r="B297" s="11" t="s">
        <v>621</v>
      </c>
      <c r="C297" s="20">
        <v>1427.3616499999998</v>
      </c>
      <c r="D297" s="20">
        <v>2594.76271</v>
      </c>
      <c r="E297" s="20">
        <f t="shared" si="4"/>
        <v>181.7873353960435</v>
      </c>
    </row>
    <row r="298" spans="1:5" s="17" customFormat="1" ht="45">
      <c r="A298" s="18" t="s">
        <v>1365</v>
      </c>
      <c r="B298" s="11" t="s">
        <v>622</v>
      </c>
      <c r="C298" s="20">
        <v>1269.66165</v>
      </c>
      <c r="D298" s="20">
        <v>2300.42075</v>
      </c>
      <c r="E298" s="20">
        <f t="shared" si="4"/>
        <v>181.1837626189623</v>
      </c>
    </row>
    <row r="299" spans="1:5" s="17" customFormat="1" ht="33.75">
      <c r="A299" s="18" t="s">
        <v>1005</v>
      </c>
      <c r="B299" s="11" t="s">
        <v>623</v>
      </c>
      <c r="C299" s="20">
        <v>0.2</v>
      </c>
      <c r="D299" s="20">
        <v>0.15</v>
      </c>
      <c r="E299" s="20">
        <f t="shared" si="4"/>
        <v>74.99999999999999</v>
      </c>
    </row>
    <row r="300" spans="1:5" s="17" customFormat="1" ht="33.75">
      <c r="A300" s="18" t="s">
        <v>225</v>
      </c>
      <c r="B300" s="11" t="s">
        <v>624</v>
      </c>
      <c r="C300" s="20">
        <v>157.5</v>
      </c>
      <c r="D300" s="20">
        <v>294.19196</v>
      </c>
      <c r="E300" s="20">
        <f t="shared" si="4"/>
        <v>186.78854603174605</v>
      </c>
    </row>
    <row r="301" spans="1:5" s="17" customFormat="1" ht="45">
      <c r="A301" s="18" t="s">
        <v>1182</v>
      </c>
      <c r="B301" s="11" t="s">
        <v>625</v>
      </c>
      <c r="C301" s="20">
        <v>803.363</v>
      </c>
      <c r="D301" s="20">
        <v>762.11392</v>
      </c>
      <c r="E301" s="20">
        <f t="shared" si="4"/>
        <v>94.86544936722254</v>
      </c>
    </row>
    <row r="302" spans="1:5" s="17" customFormat="1" ht="45">
      <c r="A302" s="18" t="s">
        <v>226</v>
      </c>
      <c r="B302" s="11" t="s">
        <v>626</v>
      </c>
      <c r="C302" s="20">
        <v>7218.088110000001</v>
      </c>
      <c r="D302" s="20">
        <v>9728.12317</v>
      </c>
      <c r="E302" s="20">
        <f t="shared" si="4"/>
        <v>134.77423691354747</v>
      </c>
    </row>
    <row r="303" spans="1:5" s="17" customFormat="1" ht="33.75">
      <c r="A303" s="18" t="s">
        <v>227</v>
      </c>
      <c r="B303" s="11" t="s">
        <v>627</v>
      </c>
      <c r="C303" s="20">
        <v>7180.088110000001</v>
      </c>
      <c r="D303" s="20">
        <v>9702.62317</v>
      </c>
      <c r="E303" s="20">
        <f t="shared" si="4"/>
        <v>135.13236914860087</v>
      </c>
    </row>
    <row r="304" spans="1:5" s="17" customFormat="1" ht="33.75">
      <c r="A304" s="18" t="s">
        <v>1366</v>
      </c>
      <c r="B304" s="11" t="s">
        <v>1051</v>
      </c>
      <c r="C304" s="20">
        <v>38</v>
      </c>
      <c r="D304" s="20">
        <v>25.5</v>
      </c>
      <c r="E304" s="20">
        <f t="shared" si="4"/>
        <v>67.10526315789474</v>
      </c>
    </row>
    <row r="305" spans="1:5" s="17" customFormat="1" ht="22.5">
      <c r="A305" s="18" t="s">
        <v>1006</v>
      </c>
      <c r="B305" s="11" t="s">
        <v>1052</v>
      </c>
      <c r="C305" s="20">
        <v>60</v>
      </c>
      <c r="D305" s="20">
        <v>393.1528</v>
      </c>
      <c r="E305" s="20" t="s">
        <v>1339</v>
      </c>
    </row>
    <row r="306" spans="1:5" s="17" customFormat="1" ht="22.5">
      <c r="A306" s="18" t="s">
        <v>1007</v>
      </c>
      <c r="B306" s="11" t="s">
        <v>1053</v>
      </c>
      <c r="C306" s="20">
        <v>60</v>
      </c>
      <c r="D306" s="20">
        <v>207.673</v>
      </c>
      <c r="E306" s="20" t="s">
        <v>1339</v>
      </c>
    </row>
    <row r="307" spans="1:5" s="17" customFormat="1" ht="22.5">
      <c r="A307" s="18" t="s">
        <v>1367</v>
      </c>
      <c r="B307" s="11" t="s">
        <v>1459</v>
      </c>
      <c r="C307" s="20">
        <v>0</v>
      </c>
      <c r="D307" s="20">
        <v>6.88</v>
      </c>
      <c r="E307" s="20">
        <v>0</v>
      </c>
    </row>
    <row r="308" spans="1:5" s="17" customFormat="1" ht="22.5">
      <c r="A308" s="18" t="s">
        <v>1183</v>
      </c>
      <c r="B308" s="11" t="s">
        <v>1285</v>
      </c>
      <c r="C308" s="20">
        <v>0</v>
      </c>
      <c r="D308" s="20">
        <v>148.5998</v>
      </c>
      <c r="E308" s="20">
        <v>0</v>
      </c>
    </row>
    <row r="309" spans="1:5" s="17" customFormat="1" ht="22.5">
      <c r="A309" s="18" t="s">
        <v>1368</v>
      </c>
      <c r="B309" s="11" t="s">
        <v>1460</v>
      </c>
      <c r="C309" s="20">
        <v>0</v>
      </c>
      <c r="D309" s="20">
        <v>20</v>
      </c>
      <c r="E309" s="20">
        <v>0</v>
      </c>
    </row>
    <row r="310" spans="1:5" s="17" customFormat="1" ht="22.5">
      <c r="A310" s="18" t="s">
        <v>1369</v>
      </c>
      <c r="B310" s="11" t="s">
        <v>1461</v>
      </c>
      <c r="C310" s="20">
        <v>0</v>
      </c>
      <c r="D310" s="20">
        <v>10</v>
      </c>
      <c r="E310" s="20">
        <v>0</v>
      </c>
    </row>
    <row r="311" spans="1:5" s="17" customFormat="1" ht="33.75">
      <c r="A311" s="18" t="s">
        <v>228</v>
      </c>
      <c r="B311" s="11" t="s">
        <v>628</v>
      </c>
      <c r="C311" s="20">
        <v>168.4</v>
      </c>
      <c r="D311" s="20">
        <v>145.14845000000003</v>
      </c>
      <c r="E311" s="20">
        <f t="shared" si="4"/>
        <v>86.19266627078386</v>
      </c>
    </row>
    <row r="312" spans="1:5" s="17" customFormat="1" ht="33.75">
      <c r="A312" s="18" t="s">
        <v>1184</v>
      </c>
      <c r="B312" s="11" t="s">
        <v>629</v>
      </c>
      <c r="C312" s="20">
        <v>23.4</v>
      </c>
      <c r="D312" s="20">
        <v>0</v>
      </c>
      <c r="E312" s="20">
        <f t="shared" si="4"/>
        <v>0</v>
      </c>
    </row>
    <row r="313" spans="1:5" s="17" customFormat="1" ht="33.75">
      <c r="A313" s="18" t="s">
        <v>229</v>
      </c>
      <c r="B313" s="11" t="s">
        <v>630</v>
      </c>
      <c r="C313" s="20">
        <v>0</v>
      </c>
      <c r="D313" s="20">
        <v>0.14845</v>
      </c>
      <c r="E313" s="20">
        <v>0</v>
      </c>
    </row>
    <row r="314" spans="1:5" s="17" customFormat="1" ht="33.75">
      <c r="A314" s="18" t="s">
        <v>1370</v>
      </c>
      <c r="B314" s="11" t="s">
        <v>1462</v>
      </c>
      <c r="C314" s="20">
        <v>145</v>
      </c>
      <c r="D314" s="20">
        <v>145</v>
      </c>
      <c r="E314" s="20">
        <f t="shared" si="4"/>
        <v>100</v>
      </c>
    </row>
    <row r="315" spans="1:5" s="17" customFormat="1" ht="45">
      <c r="A315" s="18" t="s">
        <v>1371</v>
      </c>
      <c r="B315" s="11" t="s">
        <v>1463</v>
      </c>
      <c r="C315" s="20">
        <v>0</v>
      </c>
      <c r="D315" s="20">
        <v>0</v>
      </c>
      <c r="E315" s="20">
        <v>0</v>
      </c>
    </row>
    <row r="316" spans="1:5" s="17" customFormat="1" ht="11.25">
      <c r="A316" s="18" t="s">
        <v>230</v>
      </c>
      <c r="B316" s="11" t="s">
        <v>631</v>
      </c>
      <c r="C316" s="20">
        <v>680.18026</v>
      </c>
      <c r="D316" s="20">
        <v>836.47939</v>
      </c>
      <c r="E316" s="20">
        <f t="shared" si="4"/>
        <v>122.97907469411122</v>
      </c>
    </row>
    <row r="317" spans="1:5" s="17" customFormat="1" ht="33.75">
      <c r="A317" s="18" t="s">
        <v>231</v>
      </c>
      <c r="B317" s="11" t="s">
        <v>632</v>
      </c>
      <c r="C317" s="20">
        <v>130</v>
      </c>
      <c r="D317" s="20">
        <v>190.36679999999998</v>
      </c>
      <c r="E317" s="20">
        <f t="shared" si="4"/>
        <v>146.43599999999998</v>
      </c>
    </row>
    <row r="318" spans="1:5" s="17" customFormat="1" ht="45">
      <c r="A318" s="18" t="s">
        <v>232</v>
      </c>
      <c r="B318" s="11" t="s">
        <v>633</v>
      </c>
      <c r="C318" s="20">
        <v>130</v>
      </c>
      <c r="D318" s="20">
        <v>190.36679999999998</v>
      </c>
      <c r="E318" s="20">
        <f t="shared" si="4"/>
        <v>146.43599999999998</v>
      </c>
    </row>
    <row r="319" spans="1:5" s="17" customFormat="1" ht="33.75">
      <c r="A319" s="18" t="s">
        <v>233</v>
      </c>
      <c r="B319" s="11" t="s">
        <v>634</v>
      </c>
      <c r="C319" s="20">
        <v>88.5</v>
      </c>
      <c r="D319" s="20">
        <v>111.1</v>
      </c>
      <c r="E319" s="20">
        <f t="shared" si="4"/>
        <v>125.53672316384181</v>
      </c>
    </row>
    <row r="320" spans="1:5" s="17" customFormat="1" ht="45">
      <c r="A320" s="18" t="s">
        <v>1185</v>
      </c>
      <c r="B320" s="11" t="s">
        <v>635</v>
      </c>
      <c r="C320" s="20">
        <v>88.5</v>
      </c>
      <c r="D320" s="20">
        <v>111.1</v>
      </c>
      <c r="E320" s="20">
        <f t="shared" si="4"/>
        <v>125.53672316384181</v>
      </c>
    </row>
    <row r="321" spans="1:5" s="17" customFormat="1" ht="33.75">
      <c r="A321" s="18" t="s">
        <v>234</v>
      </c>
      <c r="B321" s="11" t="s">
        <v>636</v>
      </c>
      <c r="C321" s="20">
        <v>82.18025999999999</v>
      </c>
      <c r="D321" s="20">
        <v>130.8307</v>
      </c>
      <c r="E321" s="20">
        <f t="shared" si="4"/>
        <v>159.1996666839458</v>
      </c>
    </row>
    <row r="322" spans="1:5" s="17" customFormat="1" ht="33.75">
      <c r="A322" s="18" t="s">
        <v>1186</v>
      </c>
      <c r="B322" s="11" t="s">
        <v>637</v>
      </c>
      <c r="C322" s="20">
        <v>353.5</v>
      </c>
      <c r="D322" s="20">
        <v>353.5</v>
      </c>
      <c r="E322" s="20">
        <f t="shared" si="4"/>
        <v>100</v>
      </c>
    </row>
    <row r="323" spans="1:5" s="17" customFormat="1" ht="33.75">
      <c r="A323" s="18" t="s">
        <v>1187</v>
      </c>
      <c r="B323" s="11" t="s">
        <v>1286</v>
      </c>
      <c r="C323" s="20">
        <v>26</v>
      </c>
      <c r="D323" s="20">
        <v>50.68189</v>
      </c>
      <c r="E323" s="20">
        <f t="shared" si="4"/>
        <v>194.93034615384616</v>
      </c>
    </row>
    <row r="324" spans="1:5" s="17" customFormat="1" ht="45">
      <c r="A324" s="18" t="s">
        <v>235</v>
      </c>
      <c r="B324" s="11" t="s">
        <v>638</v>
      </c>
      <c r="C324" s="20">
        <v>82.18025999999999</v>
      </c>
      <c r="D324" s="20">
        <v>67.0277</v>
      </c>
      <c r="E324" s="20">
        <f t="shared" si="4"/>
        <v>81.56180085095862</v>
      </c>
    </row>
    <row r="325" spans="1:5" s="17" customFormat="1" ht="45">
      <c r="A325" s="18" t="s">
        <v>1188</v>
      </c>
      <c r="B325" s="11" t="s">
        <v>639</v>
      </c>
      <c r="C325" s="20">
        <v>353.5</v>
      </c>
      <c r="D325" s="20">
        <v>353.5</v>
      </c>
      <c r="E325" s="20">
        <f t="shared" si="4"/>
        <v>100</v>
      </c>
    </row>
    <row r="326" spans="1:5" s="17" customFormat="1" ht="45">
      <c r="A326" s="18" t="s">
        <v>1372</v>
      </c>
      <c r="B326" s="11" t="s">
        <v>1464</v>
      </c>
      <c r="C326" s="20">
        <v>0</v>
      </c>
      <c r="D326" s="20">
        <v>11.741100000000001</v>
      </c>
      <c r="E326" s="20">
        <v>0</v>
      </c>
    </row>
    <row r="327" spans="1:5" s="17" customFormat="1" ht="33.75">
      <c r="A327" s="18" t="s">
        <v>236</v>
      </c>
      <c r="B327" s="11" t="s">
        <v>640</v>
      </c>
      <c r="C327" s="20">
        <v>0</v>
      </c>
      <c r="D327" s="20">
        <v>63.803</v>
      </c>
      <c r="E327" s="20">
        <v>0</v>
      </c>
    </row>
    <row r="328" spans="1:5" s="17" customFormat="1" ht="33.75">
      <c r="A328" s="18" t="s">
        <v>1189</v>
      </c>
      <c r="B328" s="11" t="s">
        <v>1287</v>
      </c>
      <c r="C328" s="20">
        <v>26</v>
      </c>
      <c r="D328" s="20">
        <v>38.94079</v>
      </c>
      <c r="E328" s="20">
        <f aca="true" t="shared" si="5" ref="E328:E382">D328/C328*100</f>
        <v>149.77226923076924</v>
      </c>
    </row>
    <row r="329" spans="1:5" s="17" customFormat="1" ht="45">
      <c r="A329" s="18" t="s">
        <v>1373</v>
      </c>
      <c r="B329" s="11" t="s">
        <v>1465</v>
      </c>
      <c r="C329" s="20">
        <v>0</v>
      </c>
      <c r="D329" s="20">
        <v>0</v>
      </c>
      <c r="E329" s="20">
        <v>0</v>
      </c>
    </row>
    <row r="330" spans="1:5" s="17" customFormat="1" ht="33.75">
      <c r="A330" s="18" t="s">
        <v>1374</v>
      </c>
      <c r="B330" s="11" t="s">
        <v>1466</v>
      </c>
      <c r="C330" s="20">
        <v>0</v>
      </c>
      <c r="D330" s="20">
        <v>0</v>
      </c>
      <c r="E330" s="20">
        <v>0</v>
      </c>
    </row>
    <row r="331" spans="1:5" s="17" customFormat="1" ht="78.75">
      <c r="A331" s="18" t="s">
        <v>237</v>
      </c>
      <c r="B331" s="11" t="s">
        <v>641</v>
      </c>
      <c r="C331" s="20">
        <v>19279.48</v>
      </c>
      <c r="D331" s="20">
        <v>28661.107079999998</v>
      </c>
      <c r="E331" s="20">
        <f t="shared" si="5"/>
        <v>148.66120393288617</v>
      </c>
    </row>
    <row r="332" spans="1:5" s="17" customFormat="1" ht="22.5">
      <c r="A332" s="18" t="s">
        <v>1190</v>
      </c>
      <c r="B332" s="11" t="s">
        <v>642</v>
      </c>
      <c r="C332" s="20">
        <v>3316</v>
      </c>
      <c r="D332" s="20">
        <v>3034.5</v>
      </c>
      <c r="E332" s="20">
        <f t="shared" si="5"/>
        <v>91.5108564535585</v>
      </c>
    </row>
    <row r="333" spans="1:5" s="17" customFormat="1" ht="22.5">
      <c r="A333" s="18" t="s">
        <v>238</v>
      </c>
      <c r="B333" s="11" t="s">
        <v>643</v>
      </c>
      <c r="C333" s="20">
        <v>832</v>
      </c>
      <c r="D333" s="20">
        <v>976.8580400000001</v>
      </c>
      <c r="E333" s="20">
        <f t="shared" si="5"/>
        <v>117.41082211538463</v>
      </c>
    </row>
    <row r="334" spans="1:5" s="17" customFormat="1" ht="22.5">
      <c r="A334" s="18" t="s">
        <v>239</v>
      </c>
      <c r="B334" s="11" t="s">
        <v>644</v>
      </c>
      <c r="C334" s="20">
        <v>5303.8</v>
      </c>
      <c r="D334" s="20">
        <v>5590.61781</v>
      </c>
      <c r="E334" s="20">
        <f t="shared" si="5"/>
        <v>105.40777951657302</v>
      </c>
    </row>
    <row r="335" spans="1:5" s="17" customFormat="1" ht="22.5">
      <c r="A335" s="18" t="s">
        <v>240</v>
      </c>
      <c r="B335" s="11" t="s">
        <v>645</v>
      </c>
      <c r="C335" s="20">
        <v>5651.2</v>
      </c>
      <c r="D335" s="20">
        <v>6716.18729</v>
      </c>
      <c r="E335" s="20">
        <f t="shared" si="5"/>
        <v>118.84533001840316</v>
      </c>
    </row>
    <row r="336" spans="1:5" s="17" customFormat="1" ht="22.5">
      <c r="A336" s="18" t="s">
        <v>241</v>
      </c>
      <c r="B336" s="11" t="s">
        <v>646</v>
      </c>
      <c r="C336" s="20">
        <v>4113.48</v>
      </c>
      <c r="D336" s="20">
        <v>12270.11971</v>
      </c>
      <c r="E336" s="20" t="s">
        <v>1339</v>
      </c>
    </row>
    <row r="337" spans="1:5" s="17" customFormat="1" ht="11.25">
      <c r="A337" s="18" t="s">
        <v>1008</v>
      </c>
      <c r="B337" s="11" t="s">
        <v>1054</v>
      </c>
      <c r="C337" s="20">
        <v>63</v>
      </c>
      <c r="D337" s="20">
        <v>72.82423</v>
      </c>
      <c r="E337" s="20">
        <f t="shared" si="5"/>
        <v>115.59401587301588</v>
      </c>
    </row>
    <row r="338" spans="1:5" s="17" customFormat="1" ht="33.75">
      <c r="A338" s="18" t="s">
        <v>1191</v>
      </c>
      <c r="B338" s="11" t="s">
        <v>1055</v>
      </c>
      <c r="C338" s="20">
        <v>0</v>
      </c>
      <c r="D338" s="20">
        <v>-474.28503</v>
      </c>
      <c r="E338" s="20">
        <v>0</v>
      </c>
    </row>
    <row r="339" spans="1:5" s="17" customFormat="1" ht="33.75">
      <c r="A339" s="18" t="s">
        <v>1375</v>
      </c>
      <c r="B339" s="11" t="s">
        <v>1467</v>
      </c>
      <c r="C339" s="20">
        <v>0</v>
      </c>
      <c r="D339" s="20">
        <v>3</v>
      </c>
      <c r="E339" s="20">
        <v>0</v>
      </c>
    </row>
    <row r="340" spans="1:8" s="17" customFormat="1" ht="45">
      <c r="A340" s="18" t="s">
        <v>1009</v>
      </c>
      <c r="B340" s="11" t="s">
        <v>1056</v>
      </c>
      <c r="C340" s="20">
        <v>63</v>
      </c>
      <c r="D340" s="20">
        <v>544.1092600000001</v>
      </c>
      <c r="E340" s="20" t="s">
        <v>1339</v>
      </c>
      <c r="F340" s="20"/>
      <c r="G340" s="20"/>
      <c r="H340" s="20"/>
    </row>
    <row r="341" spans="1:8" s="17" customFormat="1" ht="22.5">
      <c r="A341" s="18" t="s">
        <v>242</v>
      </c>
      <c r="B341" s="11" t="s">
        <v>647</v>
      </c>
      <c r="C341" s="20">
        <v>453.6</v>
      </c>
      <c r="D341" s="20">
        <v>224.46457999999998</v>
      </c>
      <c r="E341" s="20">
        <f t="shared" si="5"/>
        <v>49.48513668430334</v>
      </c>
      <c r="F341" s="20"/>
      <c r="G341" s="20"/>
      <c r="H341" s="20"/>
    </row>
    <row r="342" spans="1:8" s="17" customFormat="1" ht="22.5">
      <c r="A342" s="18" t="s">
        <v>243</v>
      </c>
      <c r="B342" s="11" t="s">
        <v>648</v>
      </c>
      <c r="C342" s="20">
        <v>6408</v>
      </c>
      <c r="D342" s="20">
        <v>6342.34911</v>
      </c>
      <c r="E342" s="20">
        <f t="shared" si="5"/>
        <v>98.97548548689139</v>
      </c>
      <c r="F342" s="20"/>
      <c r="G342" s="20"/>
      <c r="H342" s="20"/>
    </row>
    <row r="343" spans="1:8" s="17" customFormat="1" ht="33.75">
      <c r="A343" s="18" t="s">
        <v>244</v>
      </c>
      <c r="B343" s="11" t="s">
        <v>649</v>
      </c>
      <c r="C343" s="26">
        <v>25601</v>
      </c>
      <c r="D343" s="20">
        <v>23012.182350000003</v>
      </c>
      <c r="E343" s="20">
        <f t="shared" si="5"/>
        <v>89.88782606148197</v>
      </c>
      <c r="F343" s="20"/>
      <c r="G343" s="20"/>
      <c r="H343" s="20"/>
    </row>
    <row r="344" spans="1:8" s="17" customFormat="1" ht="22.5">
      <c r="A344" s="18" t="s">
        <v>245</v>
      </c>
      <c r="B344" s="11" t="s">
        <v>650</v>
      </c>
      <c r="C344" s="20">
        <v>686160.95</v>
      </c>
      <c r="D344" s="20">
        <v>900716.71822</v>
      </c>
      <c r="E344" s="20">
        <f t="shared" si="5"/>
        <v>131.2690146852572</v>
      </c>
      <c r="F344" s="20"/>
      <c r="G344" s="20"/>
      <c r="H344" s="20"/>
    </row>
    <row r="345" spans="1:8" s="17" customFormat="1" ht="33.75">
      <c r="A345" s="18" t="s">
        <v>246</v>
      </c>
      <c r="B345" s="11" t="s">
        <v>651</v>
      </c>
      <c r="C345" s="20">
        <v>220.2</v>
      </c>
      <c r="D345" s="20">
        <v>919.5647700000001</v>
      </c>
      <c r="E345" s="20" t="s">
        <v>1339</v>
      </c>
      <c r="F345" s="20"/>
      <c r="G345" s="20"/>
      <c r="H345" s="20"/>
    </row>
    <row r="346" spans="1:8" s="17" customFormat="1" ht="33.75">
      <c r="A346" s="18" t="s">
        <v>1192</v>
      </c>
      <c r="B346" s="11" t="s">
        <v>652</v>
      </c>
      <c r="C346" s="20">
        <v>220.2</v>
      </c>
      <c r="D346" s="20">
        <v>918.0647700000001</v>
      </c>
      <c r="E346" s="20" t="s">
        <v>1339</v>
      </c>
      <c r="F346" s="20"/>
      <c r="G346" s="20"/>
      <c r="H346" s="20"/>
    </row>
    <row r="347" spans="1:8" s="17" customFormat="1" ht="33.75">
      <c r="A347" s="18" t="s">
        <v>1193</v>
      </c>
      <c r="B347" s="11" t="s">
        <v>1288</v>
      </c>
      <c r="C347" s="20">
        <v>0</v>
      </c>
      <c r="D347" s="20">
        <v>1.5</v>
      </c>
      <c r="E347" s="20">
        <v>0</v>
      </c>
      <c r="F347" s="20"/>
      <c r="G347" s="20"/>
      <c r="H347" s="20"/>
    </row>
    <row r="348" spans="1:5" s="17" customFormat="1" ht="22.5">
      <c r="A348" s="18" t="s">
        <v>247</v>
      </c>
      <c r="B348" s="11" t="s">
        <v>653</v>
      </c>
      <c r="C348" s="20">
        <v>683336</v>
      </c>
      <c r="D348" s="20">
        <v>894344.86903</v>
      </c>
      <c r="E348" s="20">
        <f t="shared" si="5"/>
        <v>130.87922618301977</v>
      </c>
    </row>
    <row r="349" spans="1:5" s="17" customFormat="1" ht="22.5">
      <c r="A349" s="18" t="s">
        <v>1194</v>
      </c>
      <c r="B349" s="11" t="s">
        <v>654</v>
      </c>
      <c r="C349" s="20">
        <v>2604.75</v>
      </c>
      <c r="D349" s="20">
        <v>5452.28442</v>
      </c>
      <c r="E349" s="20" t="s">
        <v>1339</v>
      </c>
    </row>
    <row r="350" spans="1:5" s="17" customFormat="1" ht="45">
      <c r="A350" s="18" t="s">
        <v>1195</v>
      </c>
      <c r="B350" s="11" t="s">
        <v>655</v>
      </c>
      <c r="C350" s="20">
        <v>1104.41262</v>
      </c>
      <c r="D350" s="20">
        <v>2302.5908799999997</v>
      </c>
      <c r="E350" s="20" t="s">
        <v>1339</v>
      </c>
    </row>
    <row r="351" spans="1:5" s="17" customFormat="1" ht="45">
      <c r="A351" s="18" t="s">
        <v>1196</v>
      </c>
      <c r="B351" s="11" t="s">
        <v>656</v>
      </c>
      <c r="C351" s="20">
        <v>433</v>
      </c>
      <c r="D351" s="20">
        <v>656.65707</v>
      </c>
      <c r="E351" s="20">
        <f t="shared" si="5"/>
        <v>151.65290300230947</v>
      </c>
    </row>
    <row r="352" spans="1:5" s="17" customFormat="1" ht="45">
      <c r="A352" s="18" t="s">
        <v>1197</v>
      </c>
      <c r="B352" s="11" t="s">
        <v>657</v>
      </c>
      <c r="C352" s="20">
        <v>61.31262</v>
      </c>
      <c r="D352" s="20">
        <v>114.473</v>
      </c>
      <c r="E352" s="20">
        <f t="shared" si="5"/>
        <v>186.70381399457403</v>
      </c>
    </row>
    <row r="353" spans="1:5" s="17" customFormat="1" ht="45">
      <c r="A353" s="18" t="s">
        <v>1198</v>
      </c>
      <c r="B353" s="11" t="s">
        <v>971</v>
      </c>
      <c r="C353" s="20">
        <v>451.6</v>
      </c>
      <c r="D353" s="20">
        <v>1112.3356299999998</v>
      </c>
      <c r="E353" s="20" t="s">
        <v>1339</v>
      </c>
    </row>
    <row r="354" spans="1:5" s="17" customFormat="1" ht="45">
      <c r="A354" s="18" t="s">
        <v>1199</v>
      </c>
      <c r="B354" s="11" t="s">
        <v>658</v>
      </c>
      <c r="C354" s="20">
        <v>25</v>
      </c>
      <c r="D354" s="20">
        <v>260.62518</v>
      </c>
      <c r="E354" s="20" t="s">
        <v>1339</v>
      </c>
    </row>
    <row r="355" spans="1:5" s="17" customFormat="1" ht="45">
      <c r="A355" s="18" t="s">
        <v>1200</v>
      </c>
      <c r="B355" s="11" t="s">
        <v>1289</v>
      </c>
      <c r="C355" s="20">
        <v>133.5</v>
      </c>
      <c r="D355" s="20">
        <v>158.5</v>
      </c>
      <c r="E355" s="20">
        <f t="shared" si="5"/>
        <v>118.72659176029963</v>
      </c>
    </row>
    <row r="356" spans="1:5" s="17" customFormat="1" ht="22.5">
      <c r="A356" s="18" t="s">
        <v>941</v>
      </c>
      <c r="B356" s="11" t="s">
        <v>942</v>
      </c>
      <c r="C356" s="20">
        <v>2892.1</v>
      </c>
      <c r="D356" s="20">
        <v>3810.4391499999997</v>
      </c>
      <c r="E356" s="20">
        <f t="shared" si="5"/>
        <v>131.75336779502783</v>
      </c>
    </row>
    <row r="357" spans="1:5" s="17" customFormat="1" ht="22.5">
      <c r="A357" s="18" t="s">
        <v>959</v>
      </c>
      <c r="B357" s="11" t="s">
        <v>960</v>
      </c>
      <c r="C357" s="20">
        <v>28</v>
      </c>
      <c r="D357" s="20">
        <v>580.78733</v>
      </c>
      <c r="E357" s="20" t="s">
        <v>1339</v>
      </c>
    </row>
    <row r="358" spans="1:5" s="17" customFormat="1" ht="22.5">
      <c r="A358" s="18" t="s">
        <v>943</v>
      </c>
      <c r="B358" s="11" t="s">
        <v>944</v>
      </c>
      <c r="C358" s="20">
        <v>2864.1</v>
      </c>
      <c r="D358" s="20">
        <v>3229.65182</v>
      </c>
      <c r="E358" s="20">
        <f t="shared" si="5"/>
        <v>112.76323522223386</v>
      </c>
    </row>
    <row r="359" spans="1:5" s="17" customFormat="1" ht="33.75">
      <c r="A359" s="18" t="s">
        <v>248</v>
      </c>
      <c r="B359" s="11" t="s">
        <v>659</v>
      </c>
      <c r="C359" s="20">
        <v>9340.98</v>
      </c>
      <c r="D359" s="20">
        <v>6976.213650000001</v>
      </c>
      <c r="E359" s="20">
        <f t="shared" si="5"/>
        <v>74.68395874951024</v>
      </c>
    </row>
    <row r="360" spans="1:5" s="17" customFormat="1" ht="56.25">
      <c r="A360" s="18" t="s">
        <v>249</v>
      </c>
      <c r="B360" s="11" t="s">
        <v>660</v>
      </c>
      <c r="C360" s="20">
        <v>8698.7</v>
      </c>
      <c r="D360" s="20">
        <v>6184.879400000001</v>
      </c>
      <c r="E360" s="20">
        <f t="shared" si="5"/>
        <v>71.10119213215768</v>
      </c>
    </row>
    <row r="361" spans="1:5" s="17" customFormat="1" ht="45">
      <c r="A361" s="18" t="s">
        <v>250</v>
      </c>
      <c r="B361" s="11" t="s">
        <v>661</v>
      </c>
      <c r="C361" s="20">
        <v>523.1</v>
      </c>
      <c r="D361" s="20">
        <v>669.15425</v>
      </c>
      <c r="E361" s="20">
        <f t="shared" si="5"/>
        <v>127.92090422481361</v>
      </c>
    </row>
    <row r="362" spans="1:5" s="17" customFormat="1" ht="45">
      <c r="A362" s="18" t="s">
        <v>1201</v>
      </c>
      <c r="B362" s="11" t="s">
        <v>1290</v>
      </c>
      <c r="C362" s="20">
        <v>119.18</v>
      </c>
      <c r="D362" s="20">
        <v>122.18</v>
      </c>
      <c r="E362" s="20">
        <f t="shared" si="5"/>
        <v>102.51720087262963</v>
      </c>
    </row>
    <row r="363" spans="1:5" s="17" customFormat="1" ht="22.5">
      <c r="A363" s="18" t="s">
        <v>251</v>
      </c>
      <c r="B363" s="11" t="s">
        <v>662</v>
      </c>
      <c r="C363" s="20">
        <v>110082</v>
      </c>
      <c r="D363" s="20">
        <v>112966.98432999999</v>
      </c>
      <c r="E363" s="20">
        <f t="shared" si="5"/>
        <v>102.6207593702876</v>
      </c>
    </row>
    <row r="364" spans="1:5" s="17" customFormat="1" ht="22.5">
      <c r="A364" s="18" t="s">
        <v>972</v>
      </c>
      <c r="B364" s="11" t="s">
        <v>973</v>
      </c>
      <c r="C364" s="20">
        <v>143.7</v>
      </c>
      <c r="D364" s="20">
        <v>0</v>
      </c>
      <c r="E364" s="20">
        <f t="shared" si="5"/>
        <v>0</v>
      </c>
    </row>
    <row r="365" spans="1:5" s="17" customFormat="1" ht="33.75">
      <c r="A365" s="18" t="s">
        <v>974</v>
      </c>
      <c r="B365" s="11" t="s">
        <v>975</v>
      </c>
      <c r="C365" s="20">
        <v>143.7</v>
      </c>
      <c r="D365" s="20">
        <v>0</v>
      </c>
      <c r="E365" s="20">
        <f t="shared" si="5"/>
        <v>0</v>
      </c>
    </row>
    <row r="366" spans="1:5" s="17" customFormat="1" ht="45">
      <c r="A366" s="18" t="s">
        <v>252</v>
      </c>
      <c r="B366" s="11" t="s">
        <v>663</v>
      </c>
      <c r="C366" s="20">
        <v>5529.87509</v>
      </c>
      <c r="D366" s="20">
        <v>5266.6467999999995</v>
      </c>
      <c r="E366" s="20">
        <f t="shared" si="5"/>
        <v>95.2398872358616</v>
      </c>
    </row>
    <row r="367" spans="1:5" s="17" customFormat="1" ht="22.5">
      <c r="A367" s="18" t="s">
        <v>253</v>
      </c>
      <c r="B367" s="11" t="s">
        <v>664</v>
      </c>
      <c r="C367" s="20">
        <v>9450</v>
      </c>
      <c r="D367" s="20">
        <v>5245.21664</v>
      </c>
      <c r="E367" s="20">
        <f t="shared" si="5"/>
        <v>55.50493798941799</v>
      </c>
    </row>
    <row r="368" spans="1:5" s="17" customFormat="1" ht="56.25">
      <c r="A368" s="18" t="s">
        <v>254</v>
      </c>
      <c r="B368" s="11" t="s">
        <v>665</v>
      </c>
      <c r="C368" s="20">
        <v>0</v>
      </c>
      <c r="D368" s="20">
        <v>9093.67398</v>
      </c>
      <c r="E368" s="20">
        <v>0</v>
      </c>
    </row>
    <row r="369" spans="1:5" s="17" customFormat="1" ht="56.25">
      <c r="A369" s="18" t="s">
        <v>255</v>
      </c>
      <c r="B369" s="11" t="s">
        <v>666</v>
      </c>
      <c r="C369" s="20">
        <v>0</v>
      </c>
      <c r="D369" s="20">
        <v>8986.74075</v>
      </c>
      <c r="E369" s="20">
        <v>0</v>
      </c>
    </row>
    <row r="370" spans="1:5" s="17" customFormat="1" ht="56.25">
      <c r="A370" s="18" t="s">
        <v>1376</v>
      </c>
      <c r="B370" s="11" t="s">
        <v>1468</v>
      </c>
      <c r="C370" s="20">
        <v>0</v>
      </c>
      <c r="D370" s="20">
        <v>106.93323</v>
      </c>
      <c r="E370" s="20">
        <v>0</v>
      </c>
    </row>
    <row r="371" spans="1:5" s="17" customFormat="1" ht="22.5">
      <c r="A371" s="18" t="s">
        <v>1010</v>
      </c>
      <c r="B371" s="11" t="s">
        <v>1057</v>
      </c>
      <c r="C371" s="20">
        <v>0</v>
      </c>
      <c r="D371" s="20">
        <v>2</v>
      </c>
      <c r="E371" s="20">
        <v>0</v>
      </c>
    </row>
    <row r="372" spans="1:5" s="17" customFormat="1" ht="33.75">
      <c r="A372" s="18" t="s">
        <v>256</v>
      </c>
      <c r="B372" s="11" t="s">
        <v>667</v>
      </c>
      <c r="C372" s="20">
        <v>3556.0342</v>
      </c>
      <c r="D372" s="20">
        <v>14453.92311</v>
      </c>
      <c r="E372" s="20" t="s">
        <v>1339</v>
      </c>
    </row>
    <row r="373" spans="1:5" s="17" customFormat="1" ht="33.75">
      <c r="A373" s="18" t="s">
        <v>257</v>
      </c>
      <c r="B373" s="11" t="s">
        <v>668</v>
      </c>
      <c r="C373" s="20">
        <v>2963.80592</v>
      </c>
      <c r="D373" s="20">
        <v>13861.29003</v>
      </c>
      <c r="E373" s="20" t="s">
        <v>1339</v>
      </c>
    </row>
    <row r="374" spans="1:8" s="17" customFormat="1" ht="33.75">
      <c r="A374" s="18" t="s">
        <v>1202</v>
      </c>
      <c r="B374" s="11" t="s">
        <v>669</v>
      </c>
      <c r="C374" s="20">
        <v>153.3</v>
      </c>
      <c r="D374" s="20">
        <v>60.441739999999996</v>
      </c>
      <c r="E374" s="20">
        <f t="shared" si="5"/>
        <v>39.42709719504239</v>
      </c>
      <c r="F374" s="20"/>
      <c r="G374" s="20"/>
      <c r="H374" s="20"/>
    </row>
    <row r="375" spans="1:8" s="17" customFormat="1" ht="33.75">
      <c r="A375" s="18" t="s">
        <v>258</v>
      </c>
      <c r="B375" s="11" t="s">
        <v>670</v>
      </c>
      <c r="C375" s="20">
        <v>438.92828000000003</v>
      </c>
      <c r="D375" s="20">
        <v>532.19134</v>
      </c>
      <c r="E375" s="20">
        <f t="shared" si="5"/>
        <v>121.24790409950343</v>
      </c>
      <c r="G375" s="20"/>
      <c r="H375" s="20"/>
    </row>
    <row r="376" spans="1:8" s="17" customFormat="1" ht="22.5">
      <c r="A376" s="18" t="s">
        <v>259</v>
      </c>
      <c r="B376" s="11" t="s">
        <v>671</v>
      </c>
      <c r="C376" s="20">
        <v>100499.17325</v>
      </c>
      <c r="D376" s="20">
        <v>104287.872</v>
      </c>
      <c r="E376" s="20">
        <f t="shared" si="5"/>
        <v>103.76988051491259</v>
      </c>
      <c r="F376" s="20"/>
      <c r="G376" s="20"/>
      <c r="H376" s="20"/>
    </row>
    <row r="377" spans="1:8" s="17" customFormat="1" ht="33.75">
      <c r="A377" s="18" t="s">
        <v>260</v>
      </c>
      <c r="B377" s="11" t="s">
        <v>672</v>
      </c>
      <c r="C377" s="20">
        <v>5215.1</v>
      </c>
      <c r="D377" s="20">
        <v>10965.488210000001</v>
      </c>
      <c r="E377" s="20" t="s">
        <v>1339</v>
      </c>
      <c r="F377" s="20"/>
      <c r="G377" s="20"/>
      <c r="H377" s="20"/>
    </row>
    <row r="378" spans="1:8" s="17" customFormat="1" ht="22.5">
      <c r="A378" s="18" t="s">
        <v>261</v>
      </c>
      <c r="B378" s="11" t="s">
        <v>673</v>
      </c>
      <c r="C378" s="20">
        <v>48691.35322</v>
      </c>
      <c r="D378" s="20">
        <v>44534.75264</v>
      </c>
      <c r="E378" s="20">
        <f t="shared" si="5"/>
        <v>91.46337017741237</v>
      </c>
      <c r="F378" s="20"/>
      <c r="G378" s="20"/>
      <c r="H378" s="20"/>
    </row>
    <row r="379" spans="1:5" s="17" customFormat="1" ht="22.5">
      <c r="A379" s="18" t="s">
        <v>262</v>
      </c>
      <c r="B379" s="11" t="s">
        <v>674</v>
      </c>
      <c r="C379" s="20">
        <v>42849.54911</v>
      </c>
      <c r="D379" s="20">
        <v>45645.13764</v>
      </c>
      <c r="E379" s="20">
        <f t="shared" si="5"/>
        <v>106.524195908861</v>
      </c>
    </row>
    <row r="380" spans="1:5" s="17" customFormat="1" ht="22.5">
      <c r="A380" s="18" t="s">
        <v>1377</v>
      </c>
      <c r="B380" s="11" t="s">
        <v>675</v>
      </c>
      <c r="C380" s="20">
        <v>281.17091999999997</v>
      </c>
      <c r="D380" s="20">
        <v>281.32125</v>
      </c>
      <c r="E380" s="20">
        <f t="shared" si="5"/>
        <v>100.05346569979572</v>
      </c>
    </row>
    <row r="381" spans="1:6" s="17" customFormat="1" ht="22.5">
      <c r="A381" s="18" t="s">
        <v>1203</v>
      </c>
      <c r="B381" s="11" t="s">
        <v>1291</v>
      </c>
      <c r="C381" s="20">
        <v>3462</v>
      </c>
      <c r="D381" s="20">
        <v>2861.17226</v>
      </c>
      <c r="E381" s="20">
        <f t="shared" si="5"/>
        <v>82.64506816868862</v>
      </c>
      <c r="F381" s="20"/>
    </row>
    <row r="382" spans="1:5" s="17" customFormat="1" ht="10.5">
      <c r="A382" s="24" t="s">
        <v>263</v>
      </c>
      <c r="B382" s="16" t="s">
        <v>676</v>
      </c>
      <c r="C382" s="22">
        <v>42384.555340000006</v>
      </c>
      <c r="D382" s="22">
        <v>46188.64769</v>
      </c>
      <c r="E382" s="22">
        <f t="shared" si="5"/>
        <v>108.97518522840303</v>
      </c>
    </row>
    <row r="383" spans="1:5" s="17" customFormat="1" ht="11.25">
      <c r="A383" s="18" t="s">
        <v>264</v>
      </c>
      <c r="B383" s="11" t="s">
        <v>677</v>
      </c>
      <c r="C383" s="20">
        <v>0</v>
      </c>
      <c r="D383" s="20">
        <v>958.97976</v>
      </c>
      <c r="E383" s="20">
        <v>0</v>
      </c>
    </row>
    <row r="384" spans="1:5" s="17" customFormat="1" ht="22.5">
      <c r="A384" s="18" t="s">
        <v>265</v>
      </c>
      <c r="B384" s="11" t="s">
        <v>678</v>
      </c>
      <c r="C384" s="20">
        <v>0</v>
      </c>
      <c r="D384" s="20">
        <v>34.547059999999995</v>
      </c>
      <c r="E384" s="20">
        <v>0</v>
      </c>
    </row>
    <row r="385" spans="1:7" s="17" customFormat="1" ht="22.5">
      <c r="A385" s="18" t="s">
        <v>266</v>
      </c>
      <c r="B385" s="11" t="s">
        <v>679</v>
      </c>
      <c r="C385" s="20">
        <v>0</v>
      </c>
      <c r="D385" s="20">
        <v>708.07961</v>
      </c>
      <c r="E385" s="20">
        <v>0</v>
      </c>
      <c r="F385" s="20"/>
      <c r="G385" s="25"/>
    </row>
    <row r="386" spans="1:5" s="17" customFormat="1" ht="22.5">
      <c r="A386" s="18" t="s">
        <v>267</v>
      </c>
      <c r="B386" s="11" t="s">
        <v>680</v>
      </c>
      <c r="C386" s="20">
        <v>0</v>
      </c>
      <c r="D386" s="20">
        <v>39.042190000000005</v>
      </c>
      <c r="E386" s="20">
        <v>0</v>
      </c>
    </row>
    <row r="387" spans="1:5" s="17" customFormat="1" ht="22.5">
      <c r="A387" s="18" t="s">
        <v>1204</v>
      </c>
      <c r="B387" s="11" t="s">
        <v>681</v>
      </c>
      <c r="C387" s="20">
        <v>0</v>
      </c>
      <c r="D387" s="20">
        <v>-7.355479999999999</v>
      </c>
      <c r="E387" s="20">
        <v>0</v>
      </c>
    </row>
    <row r="388" spans="1:5" s="17" customFormat="1" ht="22.5">
      <c r="A388" s="18" t="s">
        <v>1205</v>
      </c>
      <c r="B388" s="11" t="s">
        <v>1292</v>
      </c>
      <c r="C388" s="20">
        <v>0</v>
      </c>
      <c r="D388" s="20">
        <v>184.66638</v>
      </c>
      <c r="E388" s="20">
        <v>0</v>
      </c>
    </row>
    <row r="389" spans="1:5" s="17" customFormat="1" ht="11.25">
      <c r="A389" s="18" t="s">
        <v>268</v>
      </c>
      <c r="B389" s="11" t="s">
        <v>682</v>
      </c>
      <c r="C389" s="20">
        <v>41614.45534</v>
      </c>
      <c r="D389" s="20">
        <v>44429.53938</v>
      </c>
      <c r="E389" s="20">
        <f aca="true" t="shared" si="6" ref="E389:E447">D389/C389*100</f>
        <v>106.76467832391437</v>
      </c>
    </row>
    <row r="390" spans="1:5" s="17" customFormat="1" ht="22.5">
      <c r="A390" s="18" t="s">
        <v>269</v>
      </c>
      <c r="B390" s="11" t="s">
        <v>683</v>
      </c>
      <c r="C390" s="20">
        <v>39164.3</v>
      </c>
      <c r="D390" s="20">
        <v>39195.69352</v>
      </c>
      <c r="E390" s="20">
        <f t="shared" si="6"/>
        <v>100.08015851170582</v>
      </c>
    </row>
    <row r="391" spans="1:5" s="17" customFormat="1" ht="11.25">
      <c r="A391" s="18" t="s">
        <v>270</v>
      </c>
      <c r="B391" s="11" t="s">
        <v>684</v>
      </c>
      <c r="C391" s="20">
        <v>9.66911</v>
      </c>
      <c r="D391" s="20">
        <v>1798.20851</v>
      </c>
      <c r="E391" s="20" t="s">
        <v>1339</v>
      </c>
    </row>
    <row r="392" spans="1:5" s="17" customFormat="1" ht="11.25">
      <c r="A392" s="18" t="s">
        <v>271</v>
      </c>
      <c r="B392" s="11" t="s">
        <v>685</v>
      </c>
      <c r="C392" s="20">
        <v>1257.90527</v>
      </c>
      <c r="D392" s="20">
        <v>1511.1961999999999</v>
      </c>
      <c r="E392" s="20">
        <f t="shared" si="6"/>
        <v>120.13593042662107</v>
      </c>
    </row>
    <row r="393" spans="1:5" s="17" customFormat="1" ht="11.25">
      <c r="A393" s="18" t="s">
        <v>1206</v>
      </c>
      <c r="B393" s="11" t="s">
        <v>686</v>
      </c>
      <c r="C393" s="20">
        <v>596.6</v>
      </c>
      <c r="D393" s="20">
        <v>1109.89392</v>
      </c>
      <c r="E393" s="20">
        <f t="shared" si="6"/>
        <v>186.03652698625544</v>
      </c>
    </row>
    <row r="394" spans="1:5" s="17" customFormat="1" ht="11.25">
      <c r="A394" s="18" t="s">
        <v>1207</v>
      </c>
      <c r="B394" s="11" t="s">
        <v>1293</v>
      </c>
      <c r="C394" s="20">
        <v>585.98096</v>
      </c>
      <c r="D394" s="20">
        <v>814.54723</v>
      </c>
      <c r="E394" s="20">
        <f t="shared" si="6"/>
        <v>139.0057502892244</v>
      </c>
    </row>
    <row r="395" spans="1:5" s="17" customFormat="1" ht="11.25">
      <c r="A395" s="18" t="s">
        <v>272</v>
      </c>
      <c r="B395" s="11" t="s">
        <v>687</v>
      </c>
      <c r="C395" s="20">
        <v>770.1</v>
      </c>
      <c r="D395" s="20">
        <v>800.12855</v>
      </c>
      <c r="E395" s="20">
        <f t="shared" si="6"/>
        <v>103.8993052850279</v>
      </c>
    </row>
    <row r="396" spans="1:5" s="10" customFormat="1" ht="22.5">
      <c r="A396" s="18" t="s">
        <v>1208</v>
      </c>
      <c r="B396" s="11" t="s">
        <v>688</v>
      </c>
      <c r="C396" s="20">
        <v>770.1</v>
      </c>
      <c r="D396" s="20">
        <v>800.12855</v>
      </c>
      <c r="E396" s="20">
        <f t="shared" si="6"/>
        <v>103.8993052850279</v>
      </c>
    </row>
    <row r="397" spans="1:7" s="10" customFormat="1" ht="11.25">
      <c r="A397" s="24" t="s">
        <v>273</v>
      </c>
      <c r="B397" s="16" t="s">
        <v>689</v>
      </c>
      <c r="C397" s="22">
        <f>C398+C555+C561+C573+C590+C611</f>
        <v>12326725.13575</v>
      </c>
      <c r="D397" s="22">
        <v>11543609.42086</v>
      </c>
      <c r="E397" s="22">
        <f t="shared" si="6"/>
        <v>93.64700919128305</v>
      </c>
      <c r="F397" s="20">
        <v>12315111.09743</v>
      </c>
      <c r="G397" s="35">
        <f>F397+F474+F506+F518+F542</f>
        <v>12326725.13575</v>
      </c>
    </row>
    <row r="398" spans="1:7" s="17" customFormat="1" ht="21.75">
      <c r="A398" s="24" t="s">
        <v>274</v>
      </c>
      <c r="B398" s="16" t="s">
        <v>690</v>
      </c>
      <c r="C398" s="22">
        <f>C399+C408+C471+C515</f>
        <v>11165159.43353</v>
      </c>
      <c r="D398" s="22">
        <v>10812271.95518</v>
      </c>
      <c r="E398" s="22">
        <f t="shared" si="6"/>
        <v>96.83938701949705</v>
      </c>
      <c r="F398" s="20">
        <v>11153545.39521</v>
      </c>
      <c r="G398" s="34">
        <f>F398+F474+F506+F518+F542</f>
        <v>11165159.43353</v>
      </c>
    </row>
    <row r="399" spans="1:5" s="10" customFormat="1" ht="11.25">
      <c r="A399" s="18" t="s">
        <v>1378</v>
      </c>
      <c r="B399" s="11" t="s">
        <v>691</v>
      </c>
      <c r="C399" s="20">
        <v>3761440.9</v>
      </c>
      <c r="D399" s="20">
        <v>3760613.9</v>
      </c>
      <c r="E399" s="20">
        <f t="shared" si="6"/>
        <v>99.9780137446796</v>
      </c>
    </row>
    <row r="400" spans="1:5" s="6" customFormat="1" ht="12.75">
      <c r="A400" s="18" t="s">
        <v>275</v>
      </c>
      <c r="B400" s="11" t="s">
        <v>692</v>
      </c>
      <c r="C400" s="20">
        <v>2632951.6</v>
      </c>
      <c r="D400" s="20">
        <v>2632549.6</v>
      </c>
      <c r="E400" s="20">
        <f t="shared" si="6"/>
        <v>99.98473196392976</v>
      </c>
    </row>
    <row r="401" spans="1:5" s="10" customFormat="1" ht="22.5">
      <c r="A401" s="18" t="s">
        <v>276</v>
      </c>
      <c r="B401" s="11" t="s">
        <v>693</v>
      </c>
      <c r="C401" s="20">
        <v>2632549.6</v>
      </c>
      <c r="D401" s="20">
        <v>2632549.6</v>
      </c>
      <c r="E401" s="20">
        <f t="shared" si="6"/>
        <v>100</v>
      </c>
    </row>
    <row r="402" spans="1:5" s="10" customFormat="1" ht="22.5">
      <c r="A402" s="18" t="s">
        <v>1379</v>
      </c>
      <c r="B402" s="11" t="s">
        <v>1469</v>
      </c>
      <c r="C402" s="20">
        <v>402</v>
      </c>
      <c r="D402" s="20">
        <v>0</v>
      </c>
      <c r="E402" s="20">
        <f t="shared" si="6"/>
        <v>0</v>
      </c>
    </row>
    <row r="403" spans="1:5" s="10" customFormat="1" ht="22.5">
      <c r="A403" s="18" t="s">
        <v>277</v>
      </c>
      <c r="B403" s="11" t="s">
        <v>694</v>
      </c>
      <c r="C403" s="20">
        <v>896632.3</v>
      </c>
      <c r="D403" s="20">
        <v>896207.3</v>
      </c>
      <c r="E403" s="20">
        <f t="shared" si="6"/>
        <v>99.95260041379281</v>
      </c>
    </row>
    <row r="404" spans="1:5" s="10" customFormat="1" ht="22.5">
      <c r="A404" s="18" t="s">
        <v>278</v>
      </c>
      <c r="B404" s="11" t="s">
        <v>695</v>
      </c>
      <c r="C404" s="20">
        <v>896207.3</v>
      </c>
      <c r="D404" s="20">
        <v>896207.3</v>
      </c>
      <c r="E404" s="20">
        <f t="shared" si="6"/>
        <v>100</v>
      </c>
    </row>
    <row r="405" spans="1:6" s="17" customFormat="1" ht="22.5">
      <c r="A405" s="18" t="s">
        <v>1380</v>
      </c>
      <c r="B405" s="11" t="s">
        <v>1470</v>
      </c>
      <c r="C405" s="20">
        <v>425</v>
      </c>
      <c r="D405" s="20">
        <v>0</v>
      </c>
      <c r="E405" s="20">
        <f t="shared" si="6"/>
        <v>0</v>
      </c>
      <c r="F405" s="17">
        <v>0</v>
      </c>
    </row>
    <row r="406" spans="1:5" s="10" customFormat="1" ht="33.75">
      <c r="A406" s="18" t="s">
        <v>1011</v>
      </c>
      <c r="B406" s="11" t="s">
        <v>696</v>
      </c>
      <c r="C406" s="20">
        <v>231857</v>
      </c>
      <c r="D406" s="20">
        <v>231857</v>
      </c>
      <c r="E406" s="20">
        <f t="shared" si="6"/>
        <v>100</v>
      </c>
    </row>
    <row r="407" spans="1:5" s="17" customFormat="1" ht="33.75">
      <c r="A407" s="18" t="s">
        <v>1209</v>
      </c>
      <c r="B407" s="11" t="s">
        <v>697</v>
      </c>
      <c r="C407" s="20">
        <v>231857</v>
      </c>
      <c r="D407" s="20">
        <v>231857</v>
      </c>
      <c r="E407" s="20">
        <f t="shared" si="6"/>
        <v>100</v>
      </c>
    </row>
    <row r="408" spans="1:5" s="10" customFormat="1" ht="22.5">
      <c r="A408" s="18" t="s">
        <v>279</v>
      </c>
      <c r="B408" s="11" t="s">
        <v>698</v>
      </c>
      <c r="C408" s="20">
        <v>2192437.99918</v>
      </c>
      <c r="D408" s="20">
        <v>2192009.97921</v>
      </c>
      <c r="E408" s="20">
        <f t="shared" si="6"/>
        <v>99.9804774424563</v>
      </c>
    </row>
    <row r="409" spans="1:5" s="10" customFormat="1" ht="11.25">
      <c r="A409" s="18" t="s">
        <v>1381</v>
      </c>
      <c r="B409" s="11" t="s">
        <v>1471</v>
      </c>
      <c r="C409" s="20">
        <v>20</v>
      </c>
      <c r="D409" s="20">
        <v>0</v>
      </c>
      <c r="E409" s="20">
        <f t="shared" si="6"/>
        <v>0</v>
      </c>
    </row>
    <row r="410" spans="1:5" s="10" customFormat="1" ht="22.5">
      <c r="A410" s="18" t="s">
        <v>1382</v>
      </c>
      <c r="B410" s="11" t="s">
        <v>1472</v>
      </c>
      <c r="C410" s="20">
        <v>20</v>
      </c>
      <c r="D410" s="20">
        <v>0</v>
      </c>
      <c r="E410" s="20">
        <f t="shared" si="6"/>
        <v>0</v>
      </c>
    </row>
    <row r="411" spans="1:5" s="10" customFormat="1" ht="22.5">
      <c r="A411" s="18" t="s">
        <v>699</v>
      </c>
      <c r="B411" s="11" t="s">
        <v>700</v>
      </c>
      <c r="C411" s="20">
        <v>88883.8</v>
      </c>
      <c r="D411" s="20">
        <v>83919.37720999999</v>
      </c>
      <c r="E411" s="20">
        <f t="shared" si="6"/>
        <v>94.41470460308852</v>
      </c>
    </row>
    <row r="412" spans="1:5" s="17" customFormat="1" ht="33.75">
      <c r="A412" s="18" t="s">
        <v>701</v>
      </c>
      <c r="B412" s="11" t="s">
        <v>702</v>
      </c>
      <c r="C412" s="20">
        <v>88883.8</v>
      </c>
      <c r="D412" s="20">
        <v>83919.37720999999</v>
      </c>
      <c r="E412" s="20">
        <f t="shared" si="6"/>
        <v>94.41470460308852</v>
      </c>
    </row>
    <row r="413" spans="1:5" s="10" customFormat="1" ht="56.25">
      <c r="A413" s="18" t="s">
        <v>961</v>
      </c>
      <c r="B413" s="11" t="s">
        <v>962</v>
      </c>
      <c r="C413" s="20">
        <v>9970.5</v>
      </c>
      <c r="D413" s="20">
        <v>9880.90143</v>
      </c>
      <c r="E413" s="20">
        <f t="shared" si="6"/>
        <v>99.10136332179931</v>
      </c>
    </row>
    <row r="414" spans="1:5" s="10" customFormat="1" ht="56.25">
      <c r="A414" s="18" t="s">
        <v>963</v>
      </c>
      <c r="B414" s="11" t="s">
        <v>964</v>
      </c>
      <c r="C414" s="20">
        <v>9970.5</v>
      </c>
      <c r="D414" s="20">
        <v>9880.90143</v>
      </c>
      <c r="E414" s="20">
        <f t="shared" si="6"/>
        <v>99.10136332179931</v>
      </c>
    </row>
    <row r="415" spans="1:5" s="10" customFormat="1" ht="11.25">
      <c r="A415" s="18" t="s">
        <v>280</v>
      </c>
      <c r="B415" s="11" t="s">
        <v>703</v>
      </c>
      <c r="C415" s="20">
        <v>61926.037299999996</v>
      </c>
      <c r="D415" s="20">
        <v>60635.796579999995</v>
      </c>
      <c r="E415" s="20">
        <f t="shared" si="6"/>
        <v>97.91648105343889</v>
      </c>
    </row>
    <row r="416" spans="1:5" s="10" customFormat="1" ht="22.5">
      <c r="A416" s="18" t="s">
        <v>281</v>
      </c>
      <c r="B416" s="11" t="s">
        <v>704</v>
      </c>
      <c r="C416" s="20">
        <v>61846.6</v>
      </c>
      <c r="D416" s="20">
        <v>60635.796579999995</v>
      </c>
      <c r="E416" s="20">
        <f t="shared" si="6"/>
        <v>98.0422473992103</v>
      </c>
    </row>
    <row r="417" spans="1:5" s="17" customFormat="1" ht="22.5">
      <c r="A417" s="18" t="s">
        <v>1383</v>
      </c>
      <c r="B417" s="11" t="s">
        <v>1473</v>
      </c>
      <c r="C417" s="20">
        <v>79.4323</v>
      </c>
      <c r="D417" s="20">
        <v>0</v>
      </c>
      <c r="E417" s="20">
        <f t="shared" si="6"/>
        <v>0</v>
      </c>
    </row>
    <row r="418" spans="1:5" s="10" customFormat="1" ht="22.5">
      <c r="A418" s="18" t="s">
        <v>282</v>
      </c>
      <c r="B418" s="11" t="s">
        <v>705</v>
      </c>
      <c r="C418" s="20">
        <v>1600</v>
      </c>
      <c r="D418" s="20">
        <v>1600</v>
      </c>
      <c r="E418" s="20">
        <f t="shared" si="6"/>
        <v>100</v>
      </c>
    </row>
    <row r="419" spans="1:5" s="10" customFormat="1" ht="22.5">
      <c r="A419" s="18" t="s">
        <v>1012</v>
      </c>
      <c r="B419" s="11" t="s">
        <v>706</v>
      </c>
      <c r="C419" s="20">
        <v>66426</v>
      </c>
      <c r="D419" s="20">
        <v>66229.91625</v>
      </c>
      <c r="E419" s="20">
        <f t="shared" si="6"/>
        <v>99.70480873453165</v>
      </c>
    </row>
    <row r="420" spans="1:5" s="17" customFormat="1" ht="33.75">
      <c r="A420" s="18" t="s">
        <v>1210</v>
      </c>
      <c r="B420" s="11" t="s">
        <v>707</v>
      </c>
      <c r="C420" s="20">
        <v>66426</v>
      </c>
      <c r="D420" s="20">
        <v>66229.91625</v>
      </c>
      <c r="E420" s="20">
        <f t="shared" si="6"/>
        <v>99.70480873453165</v>
      </c>
    </row>
    <row r="421" spans="1:5" s="10" customFormat="1" ht="33.75">
      <c r="A421" s="18" t="s">
        <v>283</v>
      </c>
      <c r="B421" s="11" t="s">
        <v>708</v>
      </c>
      <c r="C421" s="20">
        <v>311.9</v>
      </c>
      <c r="D421" s="20">
        <v>311.85</v>
      </c>
      <c r="E421" s="20">
        <f t="shared" si="6"/>
        <v>99.98396922090414</v>
      </c>
    </row>
    <row r="422" spans="1:5" s="10" customFormat="1" ht="67.5">
      <c r="A422" s="18" t="s">
        <v>1211</v>
      </c>
      <c r="B422" s="11" t="s">
        <v>709</v>
      </c>
      <c r="C422" s="20">
        <v>3626.6</v>
      </c>
      <c r="D422" s="20">
        <v>2768.8989300000003</v>
      </c>
      <c r="E422" s="20">
        <f t="shared" si="6"/>
        <v>76.34971957205097</v>
      </c>
    </row>
    <row r="423" spans="1:5" s="10" customFormat="1" ht="33.75">
      <c r="A423" s="18" t="s">
        <v>1384</v>
      </c>
      <c r="B423" s="11" t="s">
        <v>1474</v>
      </c>
      <c r="C423" s="20">
        <v>4165.2</v>
      </c>
      <c r="D423" s="20">
        <v>0</v>
      </c>
      <c r="E423" s="20">
        <f t="shared" si="6"/>
        <v>0</v>
      </c>
    </row>
    <row r="424" spans="1:5" s="10" customFormat="1" ht="33.75">
      <c r="A424" s="18" t="s">
        <v>1013</v>
      </c>
      <c r="B424" s="11" t="s">
        <v>1058</v>
      </c>
      <c r="C424" s="20">
        <v>6205.7</v>
      </c>
      <c r="D424" s="20">
        <v>6205.7</v>
      </c>
      <c r="E424" s="20">
        <f t="shared" si="6"/>
        <v>100</v>
      </c>
    </row>
    <row r="425" spans="1:5" s="10" customFormat="1" ht="45">
      <c r="A425" s="18" t="s">
        <v>1014</v>
      </c>
      <c r="B425" s="11" t="s">
        <v>1059</v>
      </c>
      <c r="C425" s="20">
        <v>6205.7</v>
      </c>
      <c r="D425" s="20">
        <v>6205.7</v>
      </c>
      <c r="E425" s="20">
        <f t="shared" si="6"/>
        <v>100</v>
      </c>
    </row>
    <row r="426" spans="1:5" s="10" customFormat="1" ht="45">
      <c r="A426" s="13" t="s">
        <v>284</v>
      </c>
      <c r="B426" s="11" t="s">
        <v>710</v>
      </c>
      <c r="C426" s="20">
        <v>342305.9</v>
      </c>
      <c r="D426" s="20">
        <v>378093.85835</v>
      </c>
      <c r="E426" s="20">
        <f t="shared" si="6"/>
        <v>110.45496392262008</v>
      </c>
    </row>
    <row r="427" spans="1:5" s="10" customFormat="1" ht="45">
      <c r="A427" s="13" t="s">
        <v>1015</v>
      </c>
      <c r="B427" s="11" t="s">
        <v>939</v>
      </c>
      <c r="C427" s="20">
        <v>43959.3</v>
      </c>
      <c r="D427" s="20">
        <v>43553.70286</v>
      </c>
      <c r="E427" s="20">
        <f t="shared" si="6"/>
        <v>99.07733485292076</v>
      </c>
    </row>
    <row r="428" spans="1:5" s="10" customFormat="1" ht="22.5">
      <c r="A428" s="13" t="s">
        <v>285</v>
      </c>
      <c r="B428" s="11" t="s">
        <v>711</v>
      </c>
      <c r="C428" s="20">
        <v>4524.9</v>
      </c>
      <c r="D428" s="20">
        <v>4524.9</v>
      </c>
      <c r="E428" s="20">
        <f t="shared" si="6"/>
        <v>100</v>
      </c>
    </row>
    <row r="429" spans="1:5" s="10" customFormat="1" ht="33.75">
      <c r="A429" s="13" t="s">
        <v>1212</v>
      </c>
      <c r="B429" s="11" t="s">
        <v>1294</v>
      </c>
      <c r="C429" s="20">
        <v>674.2</v>
      </c>
      <c r="D429" s="20">
        <v>561.6288499999999</v>
      </c>
      <c r="E429" s="20">
        <f t="shared" si="6"/>
        <v>83.30300355977454</v>
      </c>
    </row>
    <row r="430" spans="1:5" s="17" customFormat="1" ht="45">
      <c r="A430" s="13" t="s">
        <v>286</v>
      </c>
      <c r="B430" s="11" t="s">
        <v>712</v>
      </c>
      <c r="C430" s="20">
        <v>19495</v>
      </c>
      <c r="D430" s="20">
        <v>17466.998</v>
      </c>
      <c r="E430" s="20">
        <f t="shared" si="6"/>
        <v>89.59732239035651</v>
      </c>
    </row>
    <row r="431" spans="1:5" s="10" customFormat="1" ht="45">
      <c r="A431" s="13" t="s">
        <v>1385</v>
      </c>
      <c r="B431" s="11" t="s">
        <v>713</v>
      </c>
      <c r="C431" s="20">
        <v>62386.5</v>
      </c>
      <c r="D431" s="20">
        <v>54612.288</v>
      </c>
      <c r="E431" s="20">
        <f t="shared" si="6"/>
        <v>87.53863095381213</v>
      </c>
    </row>
    <row r="432" spans="1:5" s="10" customFormat="1" ht="45">
      <c r="A432" s="13" t="s">
        <v>945</v>
      </c>
      <c r="B432" s="11" t="s">
        <v>946</v>
      </c>
      <c r="C432" s="20">
        <v>4500</v>
      </c>
      <c r="D432" s="20">
        <v>0</v>
      </c>
      <c r="E432" s="20">
        <f t="shared" si="6"/>
        <v>0</v>
      </c>
    </row>
    <row r="433" spans="1:5" s="10" customFormat="1" ht="33.75">
      <c r="A433" s="13" t="s">
        <v>287</v>
      </c>
      <c r="B433" s="11" t="s">
        <v>714</v>
      </c>
      <c r="C433" s="20">
        <v>131072.3</v>
      </c>
      <c r="D433" s="20">
        <v>128716.6215</v>
      </c>
      <c r="E433" s="20">
        <f t="shared" si="6"/>
        <v>98.20276404701833</v>
      </c>
    </row>
    <row r="434" spans="1:5" s="10" customFormat="1" ht="22.5">
      <c r="A434" s="13" t="s">
        <v>288</v>
      </c>
      <c r="B434" s="11" t="s">
        <v>715</v>
      </c>
      <c r="C434" s="20">
        <v>18777.5</v>
      </c>
      <c r="D434" s="20">
        <v>18560.47635</v>
      </c>
      <c r="E434" s="20">
        <f t="shared" si="6"/>
        <v>98.84423565437359</v>
      </c>
    </row>
    <row r="435" spans="1:5" s="10" customFormat="1" ht="33.75">
      <c r="A435" s="13" t="s">
        <v>1016</v>
      </c>
      <c r="B435" s="11" t="s">
        <v>716</v>
      </c>
      <c r="C435" s="20">
        <v>94434.3</v>
      </c>
      <c r="D435" s="20">
        <v>94434.3</v>
      </c>
      <c r="E435" s="20">
        <f t="shared" si="6"/>
        <v>100</v>
      </c>
    </row>
    <row r="436" spans="1:5" s="10" customFormat="1" ht="45">
      <c r="A436" s="13" t="s">
        <v>289</v>
      </c>
      <c r="B436" s="11" t="s">
        <v>717</v>
      </c>
      <c r="C436" s="20">
        <v>32275.8</v>
      </c>
      <c r="D436" s="20">
        <v>32275.8</v>
      </c>
      <c r="E436" s="20">
        <f t="shared" si="6"/>
        <v>100</v>
      </c>
    </row>
    <row r="437" spans="1:5" s="6" customFormat="1" ht="45">
      <c r="A437" s="13" t="s">
        <v>1386</v>
      </c>
      <c r="B437" s="11" t="s">
        <v>718</v>
      </c>
      <c r="C437" s="20">
        <v>851009.6</v>
      </c>
      <c r="D437" s="20">
        <v>851009.6</v>
      </c>
      <c r="E437" s="20">
        <f t="shared" si="6"/>
        <v>100</v>
      </c>
    </row>
    <row r="438" spans="1:5" s="6" customFormat="1" ht="45">
      <c r="A438" s="13" t="s">
        <v>947</v>
      </c>
      <c r="B438" s="11" t="s">
        <v>948</v>
      </c>
      <c r="C438" s="20">
        <v>4042.2</v>
      </c>
      <c r="D438" s="20">
        <v>2432.89725</v>
      </c>
      <c r="E438" s="20">
        <f t="shared" si="6"/>
        <v>60.187453614368415</v>
      </c>
    </row>
    <row r="439" spans="1:5" s="17" customFormat="1" ht="22.5">
      <c r="A439" s="13" t="s">
        <v>290</v>
      </c>
      <c r="B439" s="11" t="s">
        <v>719</v>
      </c>
      <c r="C439" s="20">
        <v>3438.6</v>
      </c>
      <c r="D439" s="20">
        <v>2712.506</v>
      </c>
      <c r="E439" s="20">
        <f t="shared" si="6"/>
        <v>78.88402256732391</v>
      </c>
    </row>
    <row r="440" spans="1:5" s="10" customFormat="1" ht="33.75">
      <c r="A440" s="13" t="s">
        <v>1017</v>
      </c>
      <c r="B440" s="11" t="s">
        <v>1060</v>
      </c>
      <c r="C440" s="20">
        <v>1593.6</v>
      </c>
      <c r="D440" s="20">
        <v>1466.41</v>
      </c>
      <c r="E440" s="20">
        <f t="shared" si="6"/>
        <v>92.0186997991968</v>
      </c>
    </row>
    <row r="441" spans="1:7" s="17" customFormat="1" ht="11.25">
      <c r="A441" s="13" t="s">
        <v>1387</v>
      </c>
      <c r="B441" s="11" t="s">
        <v>1475</v>
      </c>
      <c r="C441" s="20">
        <v>12971</v>
      </c>
      <c r="D441" s="20">
        <v>12971</v>
      </c>
      <c r="E441" s="20">
        <f t="shared" si="6"/>
        <v>100</v>
      </c>
      <c r="F441" s="20"/>
      <c r="G441" s="20"/>
    </row>
    <row r="442" spans="1:6" s="10" customFormat="1" ht="22.5">
      <c r="A442" s="13" t="s">
        <v>291</v>
      </c>
      <c r="B442" s="11" t="s">
        <v>720</v>
      </c>
      <c r="C442" s="20">
        <v>12971</v>
      </c>
      <c r="D442" s="20">
        <v>12971</v>
      </c>
      <c r="E442" s="20">
        <f t="shared" si="6"/>
        <v>100</v>
      </c>
      <c r="F442" s="20"/>
    </row>
    <row r="443" spans="1:6" s="10" customFormat="1" ht="11.25">
      <c r="A443" s="13" t="s">
        <v>1213</v>
      </c>
      <c r="B443" s="11" t="s">
        <v>721</v>
      </c>
      <c r="C443" s="20">
        <v>13712</v>
      </c>
      <c r="D443" s="20">
        <v>12553.452</v>
      </c>
      <c r="E443" s="20">
        <f t="shared" si="6"/>
        <v>91.55084597432905</v>
      </c>
      <c r="F443" s="20"/>
    </row>
    <row r="444" spans="1:6" s="10" customFormat="1" ht="22.5">
      <c r="A444" s="13" t="s">
        <v>292</v>
      </c>
      <c r="B444" s="11" t="s">
        <v>722</v>
      </c>
      <c r="C444" s="20">
        <v>13712</v>
      </c>
      <c r="D444" s="20">
        <v>12553.452</v>
      </c>
      <c r="E444" s="20">
        <f t="shared" si="6"/>
        <v>91.55084597432905</v>
      </c>
      <c r="F444" s="20"/>
    </row>
    <row r="445" spans="1:6" s="10" customFormat="1" ht="33.75">
      <c r="A445" s="13" t="s">
        <v>293</v>
      </c>
      <c r="B445" s="11" t="s">
        <v>723</v>
      </c>
      <c r="C445" s="20">
        <v>1108.2</v>
      </c>
      <c r="D445" s="20">
        <v>1108.2</v>
      </c>
      <c r="E445" s="20">
        <f t="shared" si="6"/>
        <v>100</v>
      </c>
      <c r="F445" s="20"/>
    </row>
    <row r="446" spans="1:5" s="10" customFormat="1" ht="33.75">
      <c r="A446" s="13" t="s">
        <v>1388</v>
      </c>
      <c r="B446" s="11" t="s">
        <v>1476</v>
      </c>
      <c r="C446" s="20">
        <v>34662</v>
      </c>
      <c r="D446" s="20">
        <v>34490.22821</v>
      </c>
      <c r="E446" s="20">
        <f t="shared" si="6"/>
        <v>99.50443774161907</v>
      </c>
    </row>
    <row r="447" spans="1:5" s="10" customFormat="1" ht="33.75">
      <c r="A447" s="13" t="s">
        <v>1389</v>
      </c>
      <c r="B447" s="11" t="s">
        <v>1477</v>
      </c>
      <c r="C447" s="20">
        <v>34662</v>
      </c>
      <c r="D447" s="20">
        <v>34490.22821</v>
      </c>
      <c r="E447" s="20">
        <f t="shared" si="6"/>
        <v>99.50443774161907</v>
      </c>
    </row>
    <row r="448" spans="1:5" ht="33.75">
      <c r="A448" s="13" t="s">
        <v>1214</v>
      </c>
      <c r="B448" s="11" t="s">
        <v>1061</v>
      </c>
      <c r="C448" s="20">
        <v>19422.1</v>
      </c>
      <c r="D448" s="20">
        <v>19223.688</v>
      </c>
      <c r="E448" s="20">
        <f aca="true" t="shared" si="7" ref="E448:E510">D448/C448*100</f>
        <v>98.97842148892241</v>
      </c>
    </row>
    <row r="449" spans="1:5" ht="33.75">
      <c r="A449" s="13" t="s">
        <v>1018</v>
      </c>
      <c r="B449" s="11" t="s">
        <v>1062</v>
      </c>
      <c r="C449" s="20">
        <v>88</v>
      </c>
      <c r="D449" s="20">
        <v>88</v>
      </c>
      <c r="E449" s="20">
        <f t="shared" si="7"/>
        <v>100</v>
      </c>
    </row>
    <row r="450" spans="1:5" ht="33.75">
      <c r="A450" s="13" t="s">
        <v>1019</v>
      </c>
      <c r="B450" s="11" t="s">
        <v>1063</v>
      </c>
      <c r="C450" s="20">
        <v>15514.8</v>
      </c>
      <c r="D450" s="20">
        <v>14855.046869999998</v>
      </c>
      <c r="E450" s="20">
        <f t="shared" si="7"/>
        <v>95.74758856060019</v>
      </c>
    </row>
    <row r="451" spans="1:5" ht="33.75">
      <c r="A451" s="13" t="s">
        <v>1020</v>
      </c>
      <c r="B451" s="11" t="s">
        <v>1064</v>
      </c>
      <c r="C451" s="20">
        <v>15514.8</v>
      </c>
      <c r="D451" s="20">
        <v>14855.046869999998</v>
      </c>
      <c r="E451" s="20">
        <f t="shared" si="7"/>
        <v>95.74758856060019</v>
      </c>
    </row>
    <row r="452" spans="1:5" ht="33.75">
      <c r="A452" s="13" t="s">
        <v>1215</v>
      </c>
      <c r="B452" s="11" t="s">
        <v>1295</v>
      </c>
      <c r="C452" s="20">
        <v>1695.6</v>
      </c>
      <c r="D452" s="20">
        <v>828.52537</v>
      </c>
      <c r="E452" s="20">
        <f t="shared" si="7"/>
        <v>48.86325607454589</v>
      </c>
    </row>
    <row r="453" spans="1:5" ht="33.75">
      <c r="A453" s="13" t="s">
        <v>1216</v>
      </c>
      <c r="B453" s="11" t="s">
        <v>1296</v>
      </c>
      <c r="C453" s="20">
        <v>1695.6</v>
      </c>
      <c r="D453" s="20">
        <v>828.52537</v>
      </c>
      <c r="E453" s="20">
        <f t="shared" si="7"/>
        <v>48.86325607454589</v>
      </c>
    </row>
    <row r="454" spans="1:5" ht="56.25">
      <c r="A454" s="13" t="s">
        <v>1390</v>
      </c>
      <c r="B454" s="11" t="s">
        <v>1478</v>
      </c>
      <c r="C454" s="20">
        <v>5047.2</v>
      </c>
      <c r="D454" s="20">
        <v>5047.19988</v>
      </c>
      <c r="E454" s="20">
        <f t="shared" si="7"/>
        <v>99.99999762244414</v>
      </c>
    </row>
    <row r="455" spans="1:5" ht="33.75">
      <c r="A455" s="13" t="s">
        <v>1391</v>
      </c>
      <c r="B455" s="11" t="s">
        <v>1479</v>
      </c>
      <c r="C455" s="20">
        <v>3937.9</v>
      </c>
      <c r="D455" s="20">
        <v>3523.9</v>
      </c>
      <c r="E455" s="20">
        <f t="shared" si="7"/>
        <v>89.48678229513193</v>
      </c>
    </row>
    <row r="456" spans="1:5" ht="45">
      <c r="A456" s="13" t="s">
        <v>1392</v>
      </c>
      <c r="B456" s="11" t="s">
        <v>1480</v>
      </c>
      <c r="C456" s="20">
        <v>3937.9</v>
      </c>
      <c r="D456" s="20">
        <v>3523.9</v>
      </c>
      <c r="E456" s="20">
        <f t="shared" si="7"/>
        <v>89.48678229513193</v>
      </c>
    </row>
    <row r="457" spans="1:5" ht="33.75">
      <c r="A457" s="13" t="s">
        <v>1393</v>
      </c>
      <c r="B457" s="11" t="s">
        <v>1481</v>
      </c>
      <c r="C457" s="20">
        <v>896.8</v>
      </c>
      <c r="D457" s="20">
        <v>887.756</v>
      </c>
      <c r="E457" s="20">
        <f t="shared" si="7"/>
        <v>98.99152542372882</v>
      </c>
    </row>
    <row r="458" spans="1:5" ht="33.75">
      <c r="A458" s="13" t="s">
        <v>1394</v>
      </c>
      <c r="B458" s="11" t="s">
        <v>1482</v>
      </c>
      <c r="C458" s="20">
        <v>896.8</v>
      </c>
      <c r="D458" s="20">
        <v>887.756</v>
      </c>
      <c r="E458" s="20">
        <f t="shared" si="7"/>
        <v>98.99152542372882</v>
      </c>
    </row>
    <row r="459" spans="1:5" ht="33.75">
      <c r="A459" s="13" t="s">
        <v>1217</v>
      </c>
      <c r="B459" s="11" t="s">
        <v>1297</v>
      </c>
      <c r="C459" s="20">
        <v>147427</v>
      </c>
      <c r="D459" s="20">
        <v>147427</v>
      </c>
      <c r="E459" s="20">
        <f t="shared" si="7"/>
        <v>100</v>
      </c>
    </row>
    <row r="460" spans="1:5" ht="33.75">
      <c r="A460" s="13" t="s">
        <v>1218</v>
      </c>
      <c r="B460" s="11" t="s">
        <v>1298</v>
      </c>
      <c r="C460" s="20">
        <v>147427</v>
      </c>
      <c r="D460" s="20">
        <v>147427</v>
      </c>
      <c r="E460" s="20">
        <f t="shared" si="7"/>
        <v>100</v>
      </c>
    </row>
    <row r="461" spans="1:5" ht="45">
      <c r="A461" s="13" t="s">
        <v>1395</v>
      </c>
      <c r="B461" s="11" t="s">
        <v>1299</v>
      </c>
      <c r="C461" s="20">
        <v>11512.9</v>
      </c>
      <c r="D461" s="20">
        <v>11512.9</v>
      </c>
      <c r="E461" s="20">
        <f t="shared" si="7"/>
        <v>100</v>
      </c>
    </row>
    <row r="462" spans="1:5" ht="45">
      <c r="A462" s="13" t="s">
        <v>1396</v>
      </c>
      <c r="B462" s="11" t="s">
        <v>1300</v>
      </c>
      <c r="C462" s="20">
        <v>11512.9</v>
      </c>
      <c r="D462" s="20">
        <v>11512.9</v>
      </c>
      <c r="E462" s="20">
        <f t="shared" si="7"/>
        <v>100</v>
      </c>
    </row>
    <row r="463" spans="1:5" ht="22.5">
      <c r="A463" s="13" t="s">
        <v>1397</v>
      </c>
      <c r="B463" s="11" t="s">
        <v>1483</v>
      </c>
      <c r="C463" s="20">
        <v>20831.5</v>
      </c>
      <c r="D463" s="20">
        <v>20831.5</v>
      </c>
      <c r="E463" s="20">
        <f t="shared" si="7"/>
        <v>100</v>
      </c>
    </row>
    <row r="464" spans="1:5" ht="22.5">
      <c r="A464" s="13" t="s">
        <v>1398</v>
      </c>
      <c r="B464" s="11" t="s">
        <v>1484</v>
      </c>
      <c r="C464" s="20">
        <v>20831.5</v>
      </c>
      <c r="D464" s="20">
        <v>20831.5</v>
      </c>
      <c r="E464" s="20">
        <f t="shared" si="7"/>
        <v>100</v>
      </c>
    </row>
    <row r="465" spans="1:6" ht="22.5">
      <c r="A465" s="13" t="s">
        <v>1399</v>
      </c>
      <c r="B465" s="11" t="s">
        <v>1485</v>
      </c>
      <c r="C465" s="20">
        <v>2670</v>
      </c>
      <c r="D465" s="20">
        <v>1950.6438899999998</v>
      </c>
      <c r="E465" s="20">
        <f t="shared" si="7"/>
        <v>73.05782359550561</v>
      </c>
      <c r="F465" s="20"/>
    </row>
    <row r="466" spans="1:5" ht="22.5">
      <c r="A466" s="13" t="s">
        <v>1400</v>
      </c>
      <c r="B466" s="11" t="s">
        <v>1486</v>
      </c>
      <c r="C466" s="20">
        <v>43300</v>
      </c>
      <c r="D466" s="20">
        <v>42736.51143</v>
      </c>
      <c r="E466" s="20">
        <f t="shared" si="7"/>
        <v>98.69864071593533</v>
      </c>
    </row>
    <row r="467" spans="1:6" ht="33.75">
      <c r="A467" s="13" t="s">
        <v>1401</v>
      </c>
      <c r="B467" s="11" t="s">
        <v>1487</v>
      </c>
      <c r="C467" s="20">
        <v>43300</v>
      </c>
      <c r="D467" s="20">
        <v>42736.51143</v>
      </c>
      <c r="E467" s="20">
        <f t="shared" si="7"/>
        <v>98.69864071593533</v>
      </c>
      <c r="F467" s="20"/>
    </row>
    <row r="468" spans="1:6" ht="12.75">
      <c r="A468" s="13" t="s">
        <v>1021</v>
      </c>
      <c r="B468" s="11" t="s">
        <v>1065</v>
      </c>
      <c r="C468" s="20">
        <v>15.561879999999999</v>
      </c>
      <c r="D468" s="20">
        <v>0</v>
      </c>
      <c r="E468" s="20">
        <f t="shared" si="7"/>
        <v>0</v>
      </c>
      <c r="F468" s="20"/>
    </row>
    <row r="469" spans="1:5" ht="12.75">
      <c r="A469" s="13" t="s">
        <v>1022</v>
      </c>
      <c r="B469" s="11" t="s">
        <v>1066</v>
      </c>
      <c r="C469" s="20">
        <v>0.10526</v>
      </c>
      <c r="D469" s="20">
        <v>0</v>
      </c>
      <c r="E469" s="20">
        <f t="shared" si="7"/>
        <v>0</v>
      </c>
    </row>
    <row r="470" spans="1:5" ht="12.75">
      <c r="A470" s="13" t="s">
        <v>1402</v>
      </c>
      <c r="B470" s="11" t="s">
        <v>1488</v>
      </c>
      <c r="C470" s="20">
        <v>15.456620000000001</v>
      </c>
      <c r="D470" s="20">
        <v>0</v>
      </c>
      <c r="E470" s="20">
        <f t="shared" si="7"/>
        <v>0</v>
      </c>
    </row>
    <row r="471" spans="1:7" ht="12.75">
      <c r="A471" s="13" t="s">
        <v>1403</v>
      </c>
      <c r="B471" s="11" t="s">
        <v>724</v>
      </c>
      <c r="C471" s="20">
        <f>C472+C474+C476+C478+C480+C482+C484+C486+C488+C490+C492+C494+C496+C498+C502+C506+C508+C510+C512+C513</f>
        <v>3091146.6156599997</v>
      </c>
      <c r="D471" s="20">
        <v>3012336.62725</v>
      </c>
      <c r="E471" s="20">
        <f t="shared" si="7"/>
        <v>97.45046100334608</v>
      </c>
      <c r="F471" s="20">
        <v>3080017.96369</v>
      </c>
      <c r="G471" s="33">
        <f>F471+F474+F506</f>
        <v>3091146.61566</v>
      </c>
    </row>
    <row r="472" spans="1:5" ht="22.5">
      <c r="A472" s="13" t="s">
        <v>294</v>
      </c>
      <c r="B472" s="11" t="s">
        <v>725</v>
      </c>
      <c r="C472" s="20">
        <v>1157619.3</v>
      </c>
      <c r="D472" s="20">
        <v>1105131.46056</v>
      </c>
      <c r="E472" s="20">
        <f t="shared" si="7"/>
        <v>95.4658807571712</v>
      </c>
    </row>
    <row r="473" spans="1:5" ht="22.5">
      <c r="A473" s="13" t="s">
        <v>295</v>
      </c>
      <c r="B473" s="11" t="s">
        <v>726</v>
      </c>
      <c r="C473" s="20">
        <v>1157619.3</v>
      </c>
      <c r="D473" s="20">
        <v>1105131.46056</v>
      </c>
      <c r="E473" s="20">
        <f t="shared" si="7"/>
        <v>95.4658807571712</v>
      </c>
    </row>
    <row r="474" spans="1:6" ht="45">
      <c r="A474" s="13" t="s">
        <v>1023</v>
      </c>
      <c r="B474" s="11" t="s">
        <v>727</v>
      </c>
      <c r="C474" s="20">
        <v>65912.93389</v>
      </c>
      <c r="D474" s="20">
        <v>65912.93389</v>
      </c>
      <c r="E474" s="20">
        <f t="shared" si="7"/>
        <v>100</v>
      </c>
      <c r="F474" s="2">
        <v>241.93389</v>
      </c>
    </row>
    <row r="475" spans="1:5" ht="45">
      <c r="A475" s="13" t="s">
        <v>1024</v>
      </c>
      <c r="B475" s="11" t="s">
        <v>728</v>
      </c>
      <c r="C475" s="20">
        <v>65912.93389</v>
      </c>
      <c r="D475" s="20">
        <v>65912.93389</v>
      </c>
      <c r="E475" s="20">
        <f t="shared" si="7"/>
        <v>100</v>
      </c>
    </row>
    <row r="476" spans="1:5" ht="33.75">
      <c r="A476" s="13" t="s">
        <v>1404</v>
      </c>
      <c r="B476" s="11" t="s">
        <v>1489</v>
      </c>
      <c r="C476" s="20">
        <v>1711.3</v>
      </c>
      <c r="D476" s="20">
        <v>1711.3</v>
      </c>
      <c r="E476" s="20">
        <f t="shared" si="7"/>
        <v>100</v>
      </c>
    </row>
    <row r="477" spans="1:5" ht="33.75">
      <c r="A477" s="13" t="s">
        <v>1405</v>
      </c>
      <c r="B477" s="11" t="s">
        <v>1490</v>
      </c>
      <c r="C477" s="20">
        <v>1711.3</v>
      </c>
      <c r="D477" s="20">
        <v>1711.3</v>
      </c>
      <c r="E477" s="20">
        <f t="shared" si="7"/>
        <v>100</v>
      </c>
    </row>
    <row r="478" spans="1:5" ht="33.75">
      <c r="A478" s="13" t="s">
        <v>296</v>
      </c>
      <c r="B478" s="11" t="s">
        <v>729</v>
      </c>
      <c r="C478" s="20">
        <v>28.5</v>
      </c>
      <c r="D478" s="20">
        <v>28.468799999999998</v>
      </c>
      <c r="E478" s="20">
        <f t="shared" si="7"/>
        <v>99.89052631578946</v>
      </c>
    </row>
    <row r="479" spans="1:5" ht="45">
      <c r="A479" s="13" t="s">
        <v>297</v>
      </c>
      <c r="B479" s="11" t="s">
        <v>730</v>
      </c>
      <c r="C479" s="20">
        <v>28.5</v>
      </c>
      <c r="D479" s="20">
        <v>28.468799999999998</v>
      </c>
      <c r="E479" s="20">
        <f t="shared" si="7"/>
        <v>99.89052631578946</v>
      </c>
    </row>
    <row r="480" spans="1:5" ht="33.75">
      <c r="A480" s="13" t="s">
        <v>298</v>
      </c>
      <c r="B480" s="11" t="s">
        <v>731</v>
      </c>
      <c r="C480" s="20">
        <v>102.9</v>
      </c>
      <c r="D480" s="20">
        <v>60.670989999999996</v>
      </c>
      <c r="E480" s="20">
        <f t="shared" si="7"/>
        <v>58.9611175898931</v>
      </c>
    </row>
    <row r="481" spans="1:5" ht="45">
      <c r="A481" s="13" t="s">
        <v>299</v>
      </c>
      <c r="B481" s="11" t="s">
        <v>732</v>
      </c>
      <c r="C481" s="20">
        <v>102.9</v>
      </c>
      <c r="D481" s="20">
        <v>60.670989999999996</v>
      </c>
      <c r="E481" s="20">
        <f t="shared" si="7"/>
        <v>58.9611175898931</v>
      </c>
    </row>
    <row r="482" spans="1:5" ht="22.5">
      <c r="A482" s="13" t="s">
        <v>300</v>
      </c>
      <c r="B482" s="11" t="s">
        <v>733</v>
      </c>
      <c r="C482" s="20">
        <v>31353.5</v>
      </c>
      <c r="D482" s="20">
        <v>31353.5</v>
      </c>
      <c r="E482" s="20">
        <f t="shared" si="7"/>
        <v>100</v>
      </c>
    </row>
    <row r="483" spans="1:5" ht="33.75">
      <c r="A483" s="13" t="s">
        <v>301</v>
      </c>
      <c r="B483" s="11" t="s">
        <v>734</v>
      </c>
      <c r="C483" s="20">
        <v>31353.5</v>
      </c>
      <c r="D483" s="20">
        <v>31353.5</v>
      </c>
      <c r="E483" s="20">
        <f t="shared" si="7"/>
        <v>100</v>
      </c>
    </row>
    <row r="484" spans="1:5" ht="22.5">
      <c r="A484" s="13" t="s">
        <v>302</v>
      </c>
      <c r="B484" s="11" t="s">
        <v>735</v>
      </c>
      <c r="C484" s="20">
        <v>281335.8</v>
      </c>
      <c r="D484" s="20">
        <v>281129.80945</v>
      </c>
      <c r="E484" s="20">
        <f t="shared" si="7"/>
        <v>99.92678125215491</v>
      </c>
    </row>
    <row r="485" spans="1:5" ht="22.5">
      <c r="A485" s="13" t="s">
        <v>303</v>
      </c>
      <c r="B485" s="11" t="s">
        <v>736</v>
      </c>
      <c r="C485" s="20">
        <v>281335.8</v>
      </c>
      <c r="D485" s="20">
        <v>281129.80945</v>
      </c>
      <c r="E485" s="20">
        <f t="shared" si="7"/>
        <v>99.92678125215491</v>
      </c>
    </row>
    <row r="486" spans="1:5" ht="22.5">
      <c r="A486" s="13" t="s">
        <v>304</v>
      </c>
      <c r="B486" s="11" t="s">
        <v>737</v>
      </c>
      <c r="C486" s="20">
        <v>19056.8</v>
      </c>
      <c r="D486" s="20">
        <v>18005.38081</v>
      </c>
      <c r="E486" s="20">
        <f t="shared" si="7"/>
        <v>94.48270858696108</v>
      </c>
    </row>
    <row r="487" spans="1:5" ht="22.5">
      <c r="A487" s="13" t="s">
        <v>305</v>
      </c>
      <c r="B487" s="11" t="s">
        <v>738</v>
      </c>
      <c r="C487" s="20">
        <v>19056.8</v>
      </c>
      <c r="D487" s="20">
        <v>18005.38081</v>
      </c>
      <c r="E487" s="20">
        <f t="shared" si="7"/>
        <v>94.48270858696108</v>
      </c>
    </row>
    <row r="488" spans="1:5" ht="33.75">
      <c r="A488" s="13" t="s">
        <v>306</v>
      </c>
      <c r="B488" s="11" t="s">
        <v>739</v>
      </c>
      <c r="C488" s="20">
        <v>8146.2</v>
      </c>
      <c r="D488" s="20">
        <v>8145.390230000001</v>
      </c>
      <c r="E488" s="20">
        <f t="shared" si="7"/>
        <v>99.99005953696202</v>
      </c>
    </row>
    <row r="489" spans="1:5" ht="33.75">
      <c r="A489" s="13" t="s">
        <v>307</v>
      </c>
      <c r="B489" s="11" t="s">
        <v>740</v>
      </c>
      <c r="C489" s="20">
        <v>8146.2</v>
      </c>
      <c r="D489" s="20">
        <v>8145.390230000001</v>
      </c>
      <c r="E489" s="20">
        <f t="shared" si="7"/>
        <v>99.99005953696202</v>
      </c>
    </row>
    <row r="490" spans="1:5" ht="33.75">
      <c r="A490" s="13" t="s">
        <v>308</v>
      </c>
      <c r="B490" s="11" t="s">
        <v>741</v>
      </c>
      <c r="C490" s="20">
        <v>345345.8</v>
      </c>
      <c r="D490" s="20">
        <v>345008.38764</v>
      </c>
      <c r="E490" s="20">
        <f t="shared" si="7"/>
        <v>99.90229724525388</v>
      </c>
    </row>
    <row r="491" spans="1:5" ht="33.75">
      <c r="A491" s="13" t="s">
        <v>309</v>
      </c>
      <c r="B491" s="11" t="s">
        <v>742</v>
      </c>
      <c r="C491" s="20">
        <v>345345.8</v>
      </c>
      <c r="D491" s="20">
        <v>345008.38764</v>
      </c>
      <c r="E491" s="20">
        <f t="shared" si="7"/>
        <v>99.90229724525388</v>
      </c>
    </row>
    <row r="492" spans="1:5" ht="45">
      <c r="A492" s="13" t="s">
        <v>310</v>
      </c>
      <c r="B492" s="11" t="s">
        <v>743</v>
      </c>
      <c r="C492" s="20">
        <v>7310.4</v>
      </c>
      <c r="D492" s="20">
        <v>5941.25587</v>
      </c>
      <c r="E492" s="20">
        <f t="shared" si="7"/>
        <v>81.27128296673233</v>
      </c>
    </row>
    <row r="493" spans="1:5" ht="56.25">
      <c r="A493" s="13" t="s">
        <v>311</v>
      </c>
      <c r="B493" s="11" t="s">
        <v>744</v>
      </c>
      <c r="C493" s="20">
        <v>7310.4</v>
      </c>
      <c r="D493" s="20">
        <v>5941.25587</v>
      </c>
      <c r="E493" s="20">
        <f t="shared" si="7"/>
        <v>81.27128296673233</v>
      </c>
    </row>
    <row r="494" spans="1:5" ht="56.25">
      <c r="A494" s="13" t="s">
        <v>312</v>
      </c>
      <c r="B494" s="11" t="s">
        <v>745</v>
      </c>
      <c r="C494" s="20">
        <v>318049.4</v>
      </c>
      <c r="D494" s="20">
        <v>317192.796</v>
      </c>
      <c r="E494" s="20">
        <f t="shared" si="7"/>
        <v>99.73066951234618</v>
      </c>
    </row>
    <row r="495" spans="1:5" ht="67.5">
      <c r="A495" s="13" t="s">
        <v>313</v>
      </c>
      <c r="B495" s="11" t="s">
        <v>746</v>
      </c>
      <c r="C495" s="20">
        <v>318049.4</v>
      </c>
      <c r="D495" s="20">
        <v>317192.796</v>
      </c>
      <c r="E495" s="20">
        <f t="shared" si="7"/>
        <v>99.73066951234618</v>
      </c>
    </row>
    <row r="496" spans="1:5" ht="45">
      <c r="A496" s="13" t="s">
        <v>1025</v>
      </c>
      <c r="B496" s="11" t="s">
        <v>747</v>
      </c>
      <c r="C496" s="20">
        <v>16888.6</v>
      </c>
      <c r="D496" s="20">
        <v>16849.35</v>
      </c>
      <c r="E496" s="20">
        <f t="shared" si="7"/>
        <v>99.76759470885686</v>
      </c>
    </row>
    <row r="497" spans="1:5" ht="56.25">
      <c r="A497" s="13" t="s">
        <v>314</v>
      </c>
      <c r="B497" s="11" t="s">
        <v>748</v>
      </c>
      <c r="C497" s="20">
        <v>16888.6</v>
      </c>
      <c r="D497" s="20">
        <v>16849.35</v>
      </c>
      <c r="E497" s="20">
        <f t="shared" si="7"/>
        <v>99.76759470885686</v>
      </c>
    </row>
    <row r="498" spans="1:5" ht="22.5">
      <c r="A498" s="13" t="s">
        <v>1406</v>
      </c>
      <c r="B498" s="11" t="s">
        <v>1491</v>
      </c>
      <c r="C498" s="20">
        <v>30206.76369</v>
      </c>
      <c r="D498" s="20">
        <v>27841.2</v>
      </c>
      <c r="E498" s="20">
        <f t="shared" si="7"/>
        <v>92.1687615585806</v>
      </c>
    </row>
    <row r="499" spans="1:5" ht="33.75">
      <c r="A499" s="13" t="s">
        <v>1407</v>
      </c>
      <c r="B499" s="11" t="s">
        <v>1492</v>
      </c>
      <c r="C499" s="20">
        <v>27841.2</v>
      </c>
      <c r="D499" s="20">
        <v>27841.2</v>
      </c>
      <c r="E499" s="20">
        <f t="shared" si="7"/>
        <v>100</v>
      </c>
    </row>
    <row r="500" spans="1:5" ht="33.75">
      <c r="A500" s="13" t="s">
        <v>1408</v>
      </c>
      <c r="B500" s="11" t="s">
        <v>1493</v>
      </c>
      <c r="C500" s="20">
        <v>2309.40267</v>
      </c>
      <c r="D500" s="20">
        <v>0</v>
      </c>
      <c r="E500" s="20">
        <f t="shared" si="7"/>
        <v>0</v>
      </c>
    </row>
    <row r="501" spans="1:5" ht="33.75">
      <c r="A501" s="13" t="s">
        <v>1409</v>
      </c>
      <c r="B501" s="11" t="s">
        <v>1494</v>
      </c>
      <c r="C501" s="20">
        <v>56.16101999999999</v>
      </c>
      <c r="D501" s="20">
        <v>0</v>
      </c>
      <c r="E501" s="20">
        <f t="shared" si="7"/>
        <v>0</v>
      </c>
    </row>
    <row r="502" spans="1:6" ht="22.5">
      <c r="A502" s="13" t="s">
        <v>1410</v>
      </c>
      <c r="B502" s="11" t="s">
        <v>1495</v>
      </c>
      <c r="C502" s="20">
        <v>34819.5</v>
      </c>
      <c r="D502" s="20">
        <v>19859.088219999998</v>
      </c>
      <c r="E502" s="20">
        <f t="shared" si="7"/>
        <v>57.034386536279946</v>
      </c>
      <c r="F502" s="27"/>
    </row>
    <row r="503" spans="1:5" ht="22.5">
      <c r="A503" s="13" t="s">
        <v>1411</v>
      </c>
      <c r="B503" s="11" t="s">
        <v>1496</v>
      </c>
      <c r="C503" s="20">
        <v>31075.1</v>
      </c>
      <c r="D503" s="20">
        <v>19859.088219999998</v>
      </c>
      <c r="E503" s="20">
        <f t="shared" si="7"/>
        <v>63.906755633931986</v>
      </c>
    </row>
    <row r="504" spans="1:5" ht="22.5">
      <c r="A504" s="13" t="s">
        <v>1412</v>
      </c>
      <c r="B504" s="11" t="s">
        <v>1497</v>
      </c>
      <c r="C504" s="20">
        <v>412.9</v>
      </c>
      <c r="D504" s="20">
        <v>0</v>
      </c>
      <c r="E504" s="20">
        <f t="shared" si="7"/>
        <v>0</v>
      </c>
    </row>
    <row r="505" spans="1:5" ht="22.5">
      <c r="A505" s="13" t="s">
        <v>1413</v>
      </c>
      <c r="B505" s="11" t="s">
        <v>1498</v>
      </c>
      <c r="C505" s="20">
        <v>3331.5</v>
      </c>
      <c r="D505" s="20">
        <v>0</v>
      </c>
      <c r="E505" s="20">
        <f t="shared" si="7"/>
        <v>0</v>
      </c>
    </row>
    <row r="506" spans="1:6" ht="56.25">
      <c r="A506" s="13" t="s">
        <v>1026</v>
      </c>
      <c r="B506" s="11" t="s">
        <v>1067</v>
      </c>
      <c r="C506" s="20">
        <v>419530.41808</v>
      </c>
      <c r="D506" s="20">
        <v>419530.41808</v>
      </c>
      <c r="E506" s="20">
        <f t="shared" si="7"/>
        <v>100</v>
      </c>
      <c r="F506" s="2">
        <v>10886.71808</v>
      </c>
    </row>
    <row r="507" spans="1:5" ht="67.5">
      <c r="A507" s="13" t="s">
        <v>1027</v>
      </c>
      <c r="B507" s="11" t="s">
        <v>1068</v>
      </c>
      <c r="C507" s="20">
        <v>419530.41808</v>
      </c>
      <c r="D507" s="20">
        <v>419530.41808</v>
      </c>
      <c r="E507" s="20">
        <f t="shared" si="7"/>
        <v>100</v>
      </c>
    </row>
    <row r="508" spans="1:5" ht="33.75">
      <c r="A508" s="13" t="s">
        <v>1219</v>
      </c>
      <c r="B508" s="11" t="s">
        <v>1301</v>
      </c>
      <c r="C508" s="20">
        <v>34195.4</v>
      </c>
      <c r="D508" s="20">
        <v>34115.79096</v>
      </c>
      <c r="E508" s="20">
        <f t="shared" si="7"/>
        <v>99.76719371611385</v>
      </c>
    </row>
    <row r="509" spans="1:5" ht="45">
      <c r="A509" s="13" t="s">
        <v>1220</v>
      </c>
      <c r="B509" s="11" t="s">
        <v>1302</v>
      </c>
      <c r="C509" s="20">
        <v>34195.4</v>
      </c>
      <c r="D509" s="20">
        <v>34115.79096</v>
      </c>
      <c r="E509" s="20">
        <f t="shared" si="7"/>
        <v>99.76719371611385</v>
      </c>
    </row>
    <row r="510" spans="1:5" ht="67.5">
      <c r="A510" s="13" t="s">
        <v>1414</v>
      </c>
      <c r="B510" s="11" t="s">
        <v>1499</v>
      </c>
      <c r="C510" s="20">
        <v>244308</v>
      </c>
      <c r="D510" s="20">
        <v>239492.46188999998</v>
      </c>
      <c r="E510" s="20">
        <f t="shared" si="7"/>
        <v>98.02890690849256</v>
      </c>
    </row>
    <row r="511" spans="1:5" ht="67.5">
      <c r="A511" s="13" t="s">
        <v>1415</v>
      </c>
      <c r="B511" s="11" t="s">
        <v>1500</v>
      </c>
      <c r="C511" s="20">
        <v>244308</v>
      </c>
      <c r="D511" s="20">
        <v>239492.46188999998</v>
      </c>
      <c r="E511" s="20">
        <f aca="true" t="shared" si="8" ref="E511:E554">D511/C511*100</f>
        <v>98.02890690849256</v>
      </c>
    </row>
    <row r="512" spans="1:5" ht="12.75">
      <c r="A512" s="13" t="s">
        <v>1028</v>
      </c>
      <c r="B512" s="11" t="s">
        <v>1069</v>
      </c>
      <c r="C512" s="20">
        <v>75027.6</v>
      </c>
      <c r="D512" s="20">
        <v>75026.96386</v>
      </c>
      <c r="E512" s="20">
        <f t="shared" si="8"/>
        <v>99.9991521253512</v>
      </c>
    </row>
    <row r="513" spans="1:5" ht="12.75">
      <c r="A513" s="13" t="s">
        <v>1416</v>
      </c>
      <c r="B513" s="11" t="s">
        <v>1501</v>
      </c>
      <c r="C513" s="20">
        <v>197.5</v>
      </c>
      <c r="D513" s="20">
        <v>0</v>
      </c>
      <c r="E513" s="20">
        <f t="shared" si="8"/>
        <v>0</v>
      </c>
    </row>
    <row r="514" spans="1:5" ht="12.75">
      <c r="A514" s="13" t="s">
        <v>1417</v>
      </c>
      <c r="B514" s="11" t="s">
        <v>1502</v>
      </c>
      <c r="C514" s="20">
        <v>197.5</v>
      </c>
      <c r="D514" s="20">
        <v>0</v>
      </c>
      <c r="E514" s="20">
        <f t="shared" si="8"/>
        <v>0</v>
      </c>
    </row>
    <row r="515" spans="1:7" ht="12.75">
      <c r="A515" s="13" t="s">
        <v>315</v>
      </c>
      <c r="B515" s="11" t="s">
        <v>749</v>
      </c>
      <c r="C515" s="20">
        <f>C516+C518+C520+C522+C523+C525+C526+C528+C530+C531+C532+C534+C536+C537+C539+C540+C542+C544+C546+C548+C550++C551</f>
        <v>2120133.9186899997</v>
      </c>
      <c r="D515" s="20">
        <v>1847311.44872</v>
      </c>
      <c r="E515" s="20">
        <f t="shared" si="8"/>
        <v>87.13182843947081</v>
      </c>
      <c r="F515" s="20">
        <v>2119648.53234</v>
      </c>
      <c r="G515" s="33">
        <f>F515+F518+F542</f>
        <v>2120133.9186899997</v>
      </c>
    </row>
    <row r="516" spans="1:5" ht="22.5">
      <c r="A516" s="13" t="s">
        <v>316</v>
      </c>
      <c r="B516" s="11" t="s">
        <v>750</v>
      </c>
      <c r="C516" s="20">
        <v>6817.3</v>
      </c>
      <c r="D516" s="20">
        <v>6597.69604</v>
      </c>
      <c r="E516" s="20">
        <f t="shared" si="8"/>
        <v>96.7787253018057</v>
      </c>
    </row>
    <row r="517" spans="1:5" ht="33.75">
      <c r="A517" s="13" t="s">
        <v>317</v>
      </c>
      <c r="B517" s="11" t="s">
        <v>751</v>
      </c>
      <c r="C517" s="20">
        <v>6817.3</v>
      </c>
      <c r="D517" s="20">
        <v>6597.69604</v>
      </c>
      <c r="E517" s="20">
        <f t="shared" si="8"/>
        <v>96.7787253018057</v>
      </c>
    </row>
    <row r="518" spans="1:6" ht="22.5">
      <c r="A518" s="13" t="s">
        <v>318</v>
      </c>
      <c r="B518" s="11" t="s">
        <v>752</v>
      </c>
      <c r="C518" s="20">
        <v>3221.26085</v>
      </c>
      <c r="D518" s="20">
        <v>3221.26085</v>
      </c>
      <c r="E518" s="20">
        <f t="shared" si="8"/>
        <v>100</v>
      </c>
      <c r="F518" s="2">
        <v>162.46085</v>
      </c>
    </row>
    <row r="519" spans="1:5" ht="33.75">
      <c r="A519" s="13" t="s">
        <v>319</v>
      </c>
      <c r="B519" s="11" t="s">
        <v>753</v>
      </c>
      <c r="C519" s="20">
        <v>3221.26085</v>
      </c>
      <c r="D519" s="20">
        <v>3221.26085</v>
      </c>
      <c r="E519" s="20">
        <f t="shared" si="8"/>
        <v>100</v>
      </c>
    </row>
    <row r="520" spans="1:5" ht="45">
      <c r="A520" s="13" t="s">
        <v>1029</v>
      </c>
      <c r="B520" s="11" t="s">
        <v>754</v>
      </c>
      <c r="C520" s="20">
        <v>119091.8</v>
      </c>
      <c r="D520" s="20">
        <v>117369.98791</v>
      </c>
      <c r="E520" s="20">
        <f t="shared" si="8"/>
        <v>98.55421440435025</v>
      </c>
    </row>
    <row r="521" spans="1:5" ht="45">
      <c r="A521" s="13" t="s">
        <v>1030</v>
      </c>
      <c r="B521" s="11" t="s">
        <v>755</v>
      </c>
      <c r="C521" s="20">
        <v>119091.8</v>
      </c>
      <c r="D521" s="20">
        <v>117369.98791</v>
      </c>
      <c r="E521" s="20">
        <f t="shared" si="8"/>
        <v>98.55421440435025</v>
      </c>
    </row>
    <row r="522" spans="1:5" ht="33.75">
      <c r="A522" s="13" t="s">
        <v>1418</v>
      </c>
      <c r="B522" s="11" t="s">
        <v>1503</v>
      </c>
      <c r="C522" s="20">
        <v>200</v>
      </c>
      <c r="D522" s="20">
        <v>200</v>
      </c>
      <c r="E522" s="20">
        <f t="shared" si="8"/>
        <v>100</v>
      </c>
    </row>
    <row r="523" spans="1:5" ht="45">
      <c r="A523" s="13" t="s">
        <v>1221</v>
      </c>
      <c r="B523" s="11" t="s">
        <v>1303</v>
      </c>
      <c r="C523" s="20">
        <v>394</v>
      </c>
      <c r="D523" s="20">
        <v>394</v>
      </c>
      <c r="E523" s="20">
        <f t="shared" si="8"/>
        <v>100</v>
      </c>
    </row>
    <row r="524" spans="1:5" ht="45">
      <c r="A524" s="13" t="s">
        <v>1222</v>
      </c>
      <c r="B524" s="11" t="s">
        <v>1304</v>
      </c>
      <c r="C524" s="20">
        <v>394</v>
      </c>
      <c r="D524" s="20">
        <v>394</v>
      </c>
      <c r="E524" s="20">
        <f t="shared" si="8"/>
        <v>100</v>
      </c>
    </row>
    <row r="525" spans="1:5" ht="33.75">
      <c r="A525" s="13" t="s">
        <v>1419</v>
      </c>
      <c r="B525" s="11" t="s">
        <v>1504</v>
      </c>
      <c r="C525" s="20">
        <v>10</v>
      </c>
      <c r="D525" s="20">
        <v>10</v>
      </c>
      <c r="E525" s="20">
        <f t="shared" si="8"/>
        <v>100</v>
      </c>
    </row>
    <row r="526" spans="1:5" ht="45">
      <c r="A526" s="13" t="s">
        <v>1223</v>
      </c>
      <c r="B526" s="11" t="s">
        <v>949</v>
      </c>
      <c r="C526" s="20">
        <v>1701</v>
      </c>
      <c r="D526" s="20">
        <v>1700.985</v>
      </c>
      <c r="E526" s="20">
        <f t="shared" si="8"/>
        <v>99.99911816578482</v>
      </c>
    </row>
    <row r="527" spans="1:5" ht="56.25">
      <c r="A527" s="13" t="s">
        <v>1224</v>
      </c>
      <c r="B527" s="11" t="s">
        <v>950</v>
      </c>
      <c r="C527" s="20">
        <v>1701</v>
      </c>
      <c r="D527" s="20">
        <v>1700.985</v>
      </c>
      <c r="E527" s="20">
        <f t="shared" si="8"/>
        <v>99.99911816578482</v>
      </c>
    </row>
    <row r="528" spans="1:5" ht="67.5">
      <c r="A528" s="13" t="s">
        <v>320</v>
      </c>
      <c r="B528" s="11" t="s">
        <v>756</v>
      </c>
      <c r="C528" s="20">
        <v>2024</v>
      </c>
      <c r="D528" s="20">
        <v>2024</v>
      </c>
      <c r="E528" s="20">
        <f t="shared" si="8"/>
        <v>100</v>
      </c>
    </row>
    <row r="529" spans="1:5" ht="67.5">
      <c r="A529" s="13" t="s">
        <v>1420</v>
      </c>
      <c r="B529" s="11" t="s">
        <v>757</v>
      </c>
      <c r="C529" s="20">
        <v>2024</v>
      </c>
      <c r="D529" s="20">
        <v>2024</v>
      </c>
      <c r="E529" s="20">
        <f t="shared" si="8"/>
        <v>100</v>
      </c>
    </row>
    <row r="530" spans="1:5" ht="33.75">
      <c r="A530" s="13" t="s">
        <v>321</v>
      </c>
      <c r="B530" s="11" t="s">
        <v>758</v>
      </c>
      <c r="C530" s="20">
        <v>18000</v>
      </c>
      <c r="D530" s="20">
        <v>18000</v>
      </c>
      <c r="E530" s="20">
        <f t="shared" si="8"/>
        <v>100</v>
      </c>
    </row>
    <row r="531" spans="1:5" ht="78.75">
      <c r="A531" s="13" t="s">
        <v>1225</v>
      </c>
      <c r="B531" s="11" t="s">
        <v>976</v>
      </c>
      <c r="C531" s="20">
        <v>38.5</v>
      </c>
      <c r="D531" s="20">
        <v>38.499559999999995</v>
      </c>
      <c r="E531" s="20">
        <f t="shared" si="8"/>
        <v>99.99885714285713</v>
      </c>
    </row>
    <row r="532" spans="1:5" ht="33.75">
      <c r="A532" s="13" t="s">
        <v>951</v>
      </c>
      <c r="B532" s="11" t="s">
        <v>952</v>
      </c>
      <c r="C532" s="20">
        <v>1800</v>
      </c>
      <c r="D532" s="20">
        <v>1800</v>
      </c>
      <c r="E532" s="20">
        <f t="shared" si="8"/>
        <v>100</v>
      </c>
    </row>
    <row r="533" spans="1:5" ht="45">
      <c r="A533" s="13" t="s">
        <v>953</v>
      </c>
      <c r="B533" s="11" t="s">
        <v>954</v>
      </c>
      <c r="C533" s="20">
        <v>1800</v>
      </c>
      <c r="D533" s="20">
        <v>1800</v>
      </c>
      <c r="E533" s="20">
        <f t="shared" si="8"/>
        <v>100</v>
      </c>
    </row>
    <row r="534" spans="1:5" ht="45">
      <c r="A534" s="13" t="s">
        <v>955</v>
      </c>
      <c r="B534" s="11" t="s">
        <v>956</v>
      </c>
      <c r="C534" s="20">
        <v>600</v>
      </c>
      <c r="D534" s="20">
        <v>600</v>
      </c>
      <c r="E534" s="20">
        <f t="shared" si="8"/>
        <v>100</v>
      </c>
    </row>
    <row r="535" spans="1:5" ht="45">
      <c r="A535" s="13" t="s">
        <v>957</v>
      </c>
      <c r="B535" s="11" t="s">
        <v>958</v>
      </c>
      <c r="C535" s="20">
        <v>600</v>
      </c>
      <c r="D535" s="20">
        <v>600</v>
      </c>
      <c r="E535" s="20">
        <f t="shared" si="8"/>
        <v>100</v>
      </c>
    </row>
    <row r="536" spans="1:5" ht="56.25">
      <c r="A536" s="13" t="s">
        <v>322</v>
      </c>
      <c r="B536" s="11" t="s">
        <v>759</v>
      </c>
      <c r="C536" s="20">
        <v>290302.2</v>
      </c>
      <c r="D536" s="20">
        <v>276028.02125</v>
      </c>
      <c r="E536" s="20">
        <f t="shared" si="8"/>
        <v>95.08299325668217</v>
      </c>
    </row>
    <row r="537" spans="1:5" ht="78.75">
      <c r="A537" s="13" t="s">
        <v>1031</v>
      </c>
      <c r="B537" s="11" t="s">
        <v>1070</v>
      </c>
      <c r="C537" s="20">
        <v>4593.2</v>
      </c>
      <c r="D537" s="20">
        <v>4593.2</v>
      </c>
      <c r="E537" s="20">
        <f t="shared" si="8"/>
        <v>100</v>
      </c>
    </row>
    <row r="538" spans="1:5" ht="90">
      <c r="A538" s="13" t="s">
        <v>1032</v>
      </c>
      <c r="B538" s="11" t="s">
        <v>1071</v>
      </c>
      <c r="C538" s="20">
        <v>4593.2</v>
      </c>
      <c r="D538" s="20">
        <v>4593.2</v>
      </c>
      <c r="E538" s="20">
        <f t="shared" si="8"/>
        <v>100</v>
      </c>
    </row>
    <row r="539" spans="1:5" ht="101.25">
      <c r="A539" s="13" t="s">
        <v>977</v>
      </c>
      <c r="B539" s="11" t="s">
        <v>978</v>
      </c>
      <c r="C539" s="20">
        <v>29649.3</v>
      </c>
      <c r="D539" s="20">
        <v>29570.408199999998</v>
      </c>
      <c r="E539" s="20">
        <f t="shared" si="8"/>
        <v>99.73391682097046</v>
      </c>
    </row>
    <row r="540" spans="1:5" ht="22.5">
      <c r="A540" s="13" t="s">
        <v>1033</v>
      </c>
      <c r="B540" s="11" t="s">
        <v>1072</v>
      </c>
      <c r="C540" s="20">
        <v>2802.2</v>
      </c>
      <c r="D540" s="20">
        <v>951</v>
      </c>
      <c r="E540" s="20">
        <f t="shared" si="8"/>
        <v>33.93762044108201</v>
      </c>
    </row>
    <row r="541" spans="1:5" ht="33.75">
      <c r="A541" s="13" t="s">
        <v>1034</v>
      </c>
      <c r="B541" s="11" t="s">
        <v>1073</v>
      </c>
      <c r="C541" s="20">
        <v>2802.2</v>
      </c>
      <c r="D541" s="20">
        <v>951</v>
      </c>
      <c r="E541" s="20">
        <f t="shared" si="8"/>
        <v>33.93762044108201</v>
      </c>
    </row>
    <row r="542" spans="1:6" ht="45">
      <c r="A542" s="13" t="s">
        <v>1035</v>
      </c>
      <c r="B542" s="11" t="s">
        <v>1074</v>
      </c>
      <c r="C542" s="20">
        <v>12824.3255</v>
      </c>
      <c r="D542" s="20">
        <v>12824.3255</v>
      </c>
      <c r="E542" s="20">
        <f t="shared" si="8"/>
        <v>100</v>
      </c>
      <c r="F542" s="2">
        <v>322.9255</v>
      </c>
    </row>
    <row r="543" spans="1:5" ht="56.25">
      <c r="A543" s="13" t="s">
        <v>1036</v>
      </c>
      <c r="B543" s="11" t="s">
        <v>1075</v>
      </c>
      <c r="C543" s="20">
        <v>12824.3255</v>
      </c>
      <c r="D543" s="20">
        <v>12824.3255</v>
      </c>
      <c r="E543" s="20">
        <f t="shared" si="8"/>
        <v>100</v>
      </c>
    </row>
    <row r="544" spans="1:5" ht="67.5">
      <c r="A544" s="13" t="s">
        <v>1421</v>
      </c>
      <c r="B544" s="11" t="s">
        <v>1305</v>
      </c>
      <c r="C544" s="20">
        <v>1221892.9</v>
      </c>
      <c r="D544" s="20">
        <v>975192.8768099999</v>
      </c>
      <c r="E544" s="20">
        <f t="shared" si="8"/>
        <v>79.81001254774456</v>
      </c>
    </row>
    <row r="545" spans="1:5" ht="78.75">
      <c r="A545" s="13" t="s">
        <v>1422</v>
      </c>
      <c r="B545" s="11" t="s">
        <v>1306</v>
      </c>
      <c r="C545" s="20">
        <v>1221892.9</v>
      </c>
      <c r="D545" s="20">
        <v>975192.8768099999</v>
      </c>
      <c r="E545" s="20">
        <f t="shared" si="8"/>
        <v>79.81001254774456</v>
      </c>
    </row>
    <row r="546" spans="1:5" ht="33.75">
      <c r="A546" s="13" t="s">
        <v>1423</v>
      </c>
      <c r="B546" s="11" t="s">
        <v>1505</v>
      </c>
      <c r="C546" s="20">
        <v>25165.5</v>
      </c>
      <c r="D546" s="20">
        <v>25159.3828</v>
      </c>
      <c r="E546" s="20">
        <f t="shared" si="8"/>
        <v>99.97569211817766</v>
      </c>
    </row>
    <row r="547" spans="1:5" ht="45">
      <c r="A547" s="13" t="s">
        <v>1424</v>
      </c>
      <c r="B547" s="11" t="s">
        <v>1506</v>
      </c>
      <c r="C547" s="20">
        <v>25165.5</v>
      </c>
      <c r="D547" s="20">
        <v>25159.3828</v>
      </c>
      <c r="E547" s="20">
        <f t="shared" si="8"/>
        <v>99.97569211817766</v>
      </c>
    </row>
    <row r="548" spans="1:5" ht="45">
      <c r="A548" s="13" t="s">
        <v>1425</v>
      </c>
      <c r="B548" s="11" t="s">
        <v>1507</v>
      </c>
      <c r="C548" s="20">
        <v>489.7</v>
      </c>
      <c r="D548" s="20">
        <v>489.64</v>
      </c>
      <c r="E548" s="20">
        <f t="shared" si="8"/>
        <v>99.98774760057178</v>
      </c>
    </row>
    <row r="549" spans="1:5" ht="45">
      <c r="A549" s="13" t="s">
        <v>1426</v>
      </c>
      <c r="B549" s="11" t="s">
        <v>1508</v>
      </c>
      <c r="C549" s="20">
        <v>489.7</v>
      </c>
      <c r="D549" s="20">
        <v>489.64</v>
      </c>
      <c r="E549" s="20">
        <f t="shared" si="8"/>
        <v>99.98774760057178</v>
      </c>
    </row>
    <row r="550" spans="1:5" ht="45">
      <c r="A550" s="13" t="s">
        <v>1427</v>
      </c>
      <c r="B550" s="11" t="s">
        <v>1509</v>
      </c>
      <c r="C550" s="20">
        <v>21623.9</v>
      </c>
      <c r="D550" s="20">
        <v>20546.164800000002</v>
      </c>
      <c r="E550" s="20">
        <f t="shared" si="8"/>
        <v>95.01599988901171</v>
      </c>
    </row>
    <row r="551" spans="1:5" ht="12.75">
      <c r="A551" s="13" t="s">
        <v>1037</v>
      </c>
      <c r="B551" s="11" t="s">
        <v>1076</v>
      </c>
      <c r="C551" s="20">
        <v>356892.83233999996</v>
      </c>
      <c r="D551" s="20">
        <v>350000</v>
      </c>
      <c r="E551" s="20">
        <f t="shared" si="8"/>
        <v>98.0686548690803</v>
      </c>
    </row>
    <row r="552" spans="1:5" ht="22.5">
      <c r="A552" s="13" t="s">
        <v>1038</v>
      </c>
      <c r="B552" s="11" t="s">
        <v>1077</v>
      </c>
      <c r="C552" s="20">
        <v>350000</v>
      </c>
      <c r="D552" s="20">
        <v>350000</v>
      </c>
      <c r="E552" s="20">
        <f t="shared" si="8"/>
        <v>100</v>
      </c>
    </row>
    <row r="553" spans="1:5" ht="22.5">
      <c r="A553" s="13" t="s">
        <v>1226</v>
      </c>
      <c r="B553" s="11" t="s">
        <v>1078</v>
      </c>
      <c r="C553" s="20">
        <v>6891.63234</v>
      </c>
      <c r="D553" s="20">
        <v>0</v>
      </c>
      <c r="E553" s="20">
        <f t="shared" si="8"/>
        <v>0</v>
      </c>
    </row>
    <row r="554" spans="1:5" ht="22.5">
      <c r="A554" s="13" t="s">
        <v>1227</v>
      </c>
      <c r="B554" s="11" t="s">
        <v>1307</v>
      </c>
      <c r="C554" s="20">
        <v>1.2</v>
      </c>
      <c r="D554" s="20">
        <v>0</v>
      </c>
      <c r="E554" s="20">
        <f t="shared" si="8"/>
        <v>0</v>
      </c>
    </row>
    <row r="555" spans="1:5" ht="21.75">
      <c r="A555" s="15" t="s">
        <v>323</v>
      </c>
      <c r="B555" s="16" t="s">
        <v>1079</v>
      </c>
      <c r="C555" s="22">
        <v>779639.6</v>
      </c>
      <c r="D555" s="22">
        <v>779103.30721</v>
      </c>
      <c r="E555" s="22">
        <f aca="true" t="shared" si="9" ref="E555:E612">D555/C555*100</f>
        <v>99.93121273085667</v>
      </c>
    </row>
    <row r="556" spans="1:5" ht="22.5">
      <c r="A556" s="13" t="s">
        <v>324</v>
      </c>
      <c r="B556" s="11" t="s">
        <v>760</v>
      </c>
      <c r="C556" s="20">
        <v>779606.8</v>
      </c>
      <c r="D556" s="20">
        <v>779070.51521</v>
      </c>
      <c r="E556" s="20">
        <f t="shared" si="9"/>
        <v>99.93121086296321</v>
      </c>
    </row>
    <row r="557" spans="1:5" ht="45">
      <c r="A557" s="13" t="s">
        <v>1228</v>
      </c>
      <c r="B557" s="11" t="s">
        <v>761</v>
      </c>
      <c r="C557" s="20">
        <v>0</v>
      </c>
      <c r="D557" s="20">
        <v>-36.16012</v>
      </c>
      <c r="E557" s="20">
        <v>0</v>
      </c>
    </row>
    <row r="558" spans="1:5" ht="56.25">
      <c r="A558" s="13" t="s">
        <v>1229</v>
      </c>
      <c r="B558" s="11" t="s">
        <v>762</v>
      </c>
      <c r="C558" s="20">
        <v>779606.8</v>
      </c>
      <c r="D558" s="20">
        <v>779106.67533</v>
      </c>
      <c r="E558" s="20">
        <f t="shared" si="9"/>
        <v>99.93584911393795</v>
      </c>
    </row>
    <row r="559" spans="1:5" ht="22.5">
      <c r="A559" s="13" t="s">
        <v>1428</v>
      </c>
      <c r="B559" s="11" t="s">
        <v>1510</v>
      </c>
      <c r="C559" s="20">
        <v>32.8</v>
      </c>
      <c r="D559" s="20">
        <v>32.792</v>
      </c>
      <c r="E559" s="20">
        <f t="shared" si="9"/>
        <v>99.97560975609757</v>
      </c>
    </row>
    <row r="560" spans="1:5" ht="22.5">
      <c r="A560" s="13" t="s">
        <v>1429</v>
      </c>
      <c r="B560" s="11" t="s">
        <v>1511</v>
      </c>
      <c r="C560" s="20">
        <v>32.8</v>
      </c>
      <c r="D560" s="20">
        <v>32.792</v>
      </c>
      <c r="E560" s="20">
        <f t="shared" si="9"/>
        <v>99.97560975609757</v>
      </c>
    </row>
    <row r="561" spans="1:5" ht="21.75">
      <c r="A561" s="15" t="s">
        <v>325</v>
      </c>
      <c r="B561" s="16" t="s">
        <v>1080</v>
      </c>
      <c r="C561" s="22">
        <v>21415.268780000002</v>
      </c>
      <c r="D561" s="22">
        <v>19645.11528</v>
      </c>
      <c r="E561" s="22">
        <f t="shared" si="9"/>
        <v>91.73415230887426</v>
      </c>
    </row>
    <row r="562" spans="1:5" ht="22.5">
      <c r="A562" s="13" t="s">
        <v>326</v>
      </c>
      <c r="B562" s="11" t="s">
        <v>763</v>
      </c>
      <c r="C562" s="20">
        <v>2730.086</v>
      </c>
      <c r="D562" s="20">
        <v>2386.35837</v>
      </c>
      <c r="E562" s="20">
        <f t="shared" si="9"/>
        <v>87.40964094171393</v>
      </c>
    </row>
    <row r="563" spans="1:5" ht="22.5">
      <c r="A563" s="13" t="s">
        <v>1430</v>
      </c>
      <c r="B563" s="11" t="s">
        <v>1512</v>
      </c>
      <c r="C563" s="20">
        <v>1750.886</v>
      </c>
      <c r="D563" s="20">
        <v>1750.886</v>
      </c>
      <c r="E563" s="20">
        <f t="shared" si="9"/>
        <v>100</v>
      </c>
    </row>
    <row r="564" spans="1:5" ht="33.75">
      <c r="A564" s="13" t="s">
        <v>327</v>
      </c>
      <c r="B564" s="11" t="s">
        <v>764</v>
      </c>
      <c r="C564" s="20">
        <v>700</v>
      </c>
      <c r="D564" s="20">
        <v>414.7673</v>
      </c>
      <c r="E564" s="20">
        <f t="shared" si="9"/>
        <v>59.25247142857143</v>
      </c>
    </row>
    <row r="565" spans="1:5" ht="22.5">
      <c r="A565" s="13" t="s">
        <v>1431</v>
      </c>
      <c r="B565" s="11" t="s">
        <v>1513</v>
      </c>
      <c r="C565" s="20">
        <v>279.2</v>
      </c>
      <c r="D565" s="20">
        <v>220.70507</v>
      </c>
      <c r="E565" s="20">
        <f t="shared" si="9"/>
        <v>79.04909383954156</v>
      </c>
    </row>
    <row r="566" spans="1:5" ht="22.5">
      <c r="A566" s="13" t="s">
        <v>328</v>
      </c>
      <c r="B566" s="11" t="s">
        <v>765</v>
      </c>
      <c r="C566" s="20">
        <v>2010.4</v>
      </c>
      <c r="D566" s="20">
        <v>1411.4</v>
      </c>
      <c r="E566" s="20">
        <f t="shared" si="9"/>
        <v>70.20493434142459</v>
      </c>
    </row>
    <row r="567" spans="1:5" ht="22.5">
      <c r="A567" s="13" t="s">
        <v>1230</v>
      </c>
      <c r="B567" s="11" t="s">
        <v>766</v>
      </c>
      <c r="C567" s="20">
        <v>14467.79138</v>
      </c>
      <c r="D567" s="20">
        <v>13860.75327</v>
      </c>
      <c r="E567" s="20">
        <f t="shared" si="9"/>
        <v>95.80421023461011</v>
      </c>
    </row>
    <row r="568" spans="1:5" ht="22.5">
      <c r="A568" s="13" t="s">
        <v>1231</v>
      </c>
      <c r="B568" s="11" t="s">
        <v>1308</v>
      </c>
      <c r="C568" s="20">
        <v>2206.9914</v>
      </c>
      <c r="D568" s="20">
        <v>1986.6036399999998</v>
      </c>
      <c r="E568" s="20">
        <f t="shared" si="9"/>
        <v>90.01410879988023</v>
      </c>
    </row>
    <row r="569" spans="1:5" ht="33.75">
      <c r="A569" s="13" t="s">
        <v>1232</v>
      </c>
      <c r="B569" s="11" t="s">
        <v>767</v>
      </c>
      <c r="C569" s="20">
        <v>5</v>
      </c>
      <c r="D569" s="20">
        <v>35</v>
      </c>
      <c r="E569" s="20" t="s">
        <v>1339</v>
      </c>
    </row>
    <row r="570" spans="1:5" ht="22.5">
      <c r="A570" s="13" t="s">
        <v>329</v>
      </c>
      <c r="B570" s="11" t="s">
        <v>768</v>
      </c>
      <c r="C570" s="20">
        <v>2010.4</v>
      </c>
      <c r="D570" s="20">
        <v>1411.4</v>
      </c>
      <c r="E570" s="20">
        <f t="shared" si="9"/>
        <v>70.20493434142459</v>
      </c>
    </row>
    <row r="571" spans="1:5" ht="22.5">
      <c r="A571" s="13" t="s">
        <v>1233</v>
      </c>
      <c r="B571" s="11" t="s">
        <v>769</v>
      </c>
      <c r="C571" s="20">
        <v>14462.79138</v>
      </c>
      <c r="D571" s="20">
        <v>13825.75327</v>
      </c>
      <c r="E571" s="20">
        <f t="shared" si="9"/>
        <v>95.5953308509937</v>
      </c>
    </row>
    <row r="572" spans="1:5" ht="22.5">
      <c r="A572" s="13" t="s">
        <v>1234</v>
      </c>
      <c r="B572" s="11" t="s">
        <v>1309</v>
      </c>
      <c r="C572" s="20">
        <v>2206.9914</v>
      </c>
      <c r="D572" s="20">
        <v>1986.6036399999998</v>
      </c>
      <c r="E572" s="20">
        <f t="shared" si="9"/>
        <v>90.01410879988023</v>
      </c>
    </row>
    <row r="573" spans="1:5" ht="12.75">
      <c r="A573" s="15" t="s">
        <v>330</v>
      </c>
      <c r="B573" s="16" t="s">
        <v>1081</v>
      </c>
      <c r="C573" s="22">
        <v>57296.953799999996</v>
      </c>
      <c r="D573" s="22">
        <v>50506.86271</v>
      </c>
      <c r="E573" s="20">
        <f t="shared" si="9"/>
        <v>88.1492982790998</v>
      </c>
    </row>
    <row r="574" spans="1:5" ht="22.5">
      <c r="A574" s="13" t="s">
        <v>1235</v>
      </c>
      <c r="B574" s="11" t="s">
        <v>1310</v>
      </c>
      <c r="C574" s="20">
        <v>0</v>
      </c>
      <c r="D574" s="20">
        <v>205.61929</v>
      </c>
      <c r="E574" s="20">
        <v>0</v>
      </c>
    </row>
    <row r="575" spans="1:5" ht="33.75">
      <c r="A575" s="13" t="s">
        <v>1432</v>
      </c>
      <c r="B575" s="11" t="s">
        <v>1514</v>
      </c>
      <c r="C575" s="20">
        <v>0</v>
      </c>
      <c r="D575" s="20">
        <v>53</v>
      </c>
      <c r="E575" s="20">
        <v>0</v>
      </c>
    </row>
    <row r="576" spans="1:5" ht="22.5">
      <c r="A576" s="13" t="s">
        <v>1235</v>
      </c>
      <c r="B576" s="11" t="s">
        <v>1311</v>
      </c>
      <c r="C576" s="20">
        <v>0</v>
      </c>
      <c r="D576" s="20">
        <v>152.61929</v>
      </c>
      <c r="E576" s="20">
        <v>0</v>
      </c>
    </row>
    <row r="577" spans="1:5" ht="12.75">
      <c r="A577" s="13" t="s">
        <v>331</v>
      </c>
      <c r="B577" s="11" t="s">
        <v>770</v>
      </c>
      <c r="C577" s="20">
        <v>6011.4</v>
      </c>
      <c r="D577" s="20">
        <v>5814.22055</v>
      </c>
      <c r="E577" s="20">
        <f t="shared" si="9"/>
        <v>96.71990800811791</v>
      </c>
    </row>
    <row r="578" spans="1:5" ht="45">
      <c r="A578" s="13" t="s">
        <v>332</v>
      </c>
      <c r="B578" s="11" t="s">
        <v>771</v>
      </c>
      <c r="C578" s="20">
        <v>600</v>
      </c>
      <c r="D578" s="20">
        <v>600</v>
      </c>
      <c r="E578" s="20">
        <f t="shared" si="9"/>
        <v>100</v>
      </c>
    </row>
    <row r="579" spans="1:5" ht="33.75">
      <c r="A579" s="13" t="s">
        <v>333</v>
      </c>
      <c r="B579" s="11" t="s">
        <v>772</v>
      </c>
      <c r="C579" s="20">
        <v>700</v>
      </c>
      <c r="D579" s="20">
        <v>695.20766</v>
      </c>
      <c r="E579" s="20">
        <f t="shared" si="9"/>
        <v>99.31538</v>
      </c>
    </row>
    <row r="580" spans="1:5" ht="12.75">
      <c r="A580" s="13" t="s">
        <v>331</v>
      </c>
      <c r="B580" s="11" t="s">
        <v>773</v>
      </c>
      <c r="C580" s="20">
        <v>4711.4</v>
      </c>
      <c r="D580" s="20">
        <v>4519.01289</v>
      </c>
      <c r="E580" s="20">
        <f t="shared" si="9"/>
        <v>95.91656174385534</v>
      </c>
    </row>
    <row r="581" spans="1:5" ht="22.5">
      <c r="A581" s="13" t="s">
        <v>334</v>
      </c>
      <c r="B581" s="11" t="s">
        <v>774</v>
      </c>
      <c r="C581" s="20">
        <v>11405.063259999999</v>
      </c>
      <c r="D581" s="20">
        <v>12525.233289999998</v>
      </c>
      <c r="E581" s="20">
        <f t="shared" si="9"/>
        <v>109.82169063391937</v>
      </c>
    </row>
    <row r="582" spans="1:5" ht="12.75">
      <c r="A582" s="13" t="s">
        <v>1236</v>
      </c>
      <c r="B582" s="11" t="s">
        <v>775</v>
      </c>
      <c r="C582" s="20">
        <v>29014.57504</v>
      </c>
      <c r="D582" s="20">
        <v>22388.20813</v>
      </c>
      <c r="E582" s="20">
        <f t="shared" si="9"/>
        <v>77.16193705796216</v>
      </c>
    </row>
    <row r="583" spans="1:5" ht="12.75">
      <c r="A583" s="13" t="s">
        <v>1237</v>
      </c>
      <c r="B583" s="11" t="s">
        <v>1312</v>
      </c>
      <c r="C583" s="20">
        <v>10865.9155</v>
      </c>
      <c r="D583" s="20">
        <v>9573.58145</v>
      </c>
      <c r="E583" s="20">
        <f t="shared" si="9"/>
        <v>88.10653322308644</v>
      </c>
    </row>
    <row r="584" spans="1:5" ht="33.75">
      <c r="A584" s="13" t="s">
        <v>335</v>
      </c>
      <c r="B584" s="11" t="s">
        <v>776</v>
      </c>
      <c r="C584" s="20">
        <v>8753.97</v>
      </c>
      <c r="D584" s="20">
        <v>8638.58478</v>
      </c>
      <c r="E584" s="20">
        <f t="shared" si="9"/>
        <v>98.68190980777865</v>
      </c>
    </row>
    <row r="585" spans="1:5" ht="33.75">
      <c r="A585" s="13" t="s">
        <v>1238</v>
      </c>
      <c r="B585" s="11" t="s">
        <v>777</v>
      </c>
      <c r="C585" s="20">
        <v>2318.2350699999997</v>
      </c>
      <c r="D585" s="20">
        <v>2295</v>
      </c>
      <c r="E585" s="20">
        <f t="shared" si="9"/>
        <v>98.99772588635717</v>
      </c>
    </row>
    <row r="586" spans="1:5" ht="33.75">
      <c r="A586" s="13" t="s">
        <v>1239</v>
      </c>
      <c r="B586" s="11" t="s">
        <v>1313</v>
      </c>
      <c r="C586" s="20">
        <v>300</v>
      </c>
      <c r="D586" s="20">
        <v>50</v>
      </c>
      <c r="E586" s="20">
        <f t="shared" si="9"/>
        <v>16.666666666666664</v>
      </c>
    </row>
    <row r="587" spans="1:5" ht="22.5">
      <c r="A587" s="13" t="s">
        <v>334</v>
      </c>
      <c r="B587" s="11" t="s">
        <v>778</v>
      </c>
      <c r="C587" s="20">
        <v>2651.0932599999996</v>
      </c>
      <c r="D587" s="20">
        <v>3886.64851</v>
      </c>
      <c r="E587" s="20">
        <f t="shared" si="9"/>
        <v>146.60549927240208</v>
      </c>
    </row>
    <row r="588" spans="1:5" ht="12.75">
      <c r="A588" s="13" t="s">
        <v>1236</v>
      </c>
      <c r="B588" s="11" t="s">
        <v>779</v>
      </c>
      <c r="C588" s="20">
        <v>26696.339969999997</v>
      </c>
      <c r="D588" s="20">
        <v>20093.20813</v>
      </c>
      <c r="E588" s="20">
        <f t="shared" si="9"/>
        <v>75.26577857706238</v>
      </c>
    </row>
    <row r="589" spans="1:5" ht="12.75">
      <c r="A589" s="13" t="s">
        <v>1237</v>
      </c>
      <c r="B589" s="11" t="s">
        <v>1314</v>
      </c>
      <c r="C589" s="20">
        <v>10565.9155</v>
      </c>
      <c r="D589" s="20">
        <v>9523.58145</v>
      </c>
      <c r="E589" s="20">
        <f t="shared" si="9"/>
        <v>90.13493861464254</v>
      </c>
    </row>
    <row r="590" spans="1:5" ht="63.75">
      <c r="A590" s="15" t="s">
        <v>336</v>
      </c>
      <c r="B590" s="16" t="s">
        <v>780</v>
      </c>
      <c r="C590" s="22">
        <v>447251.04736</v>
      </c>
      <c r="D590" s="22">
        <v>133697.51903</v>
      </c>
      <c r="E590" s="22">
        <f t="shared" si="9"/>
        <v>29.893170696676886</v>
      </c>
    </row>
    <row r="591" spans="1:5" ht="45">
      <c r="A591" s="13" t="s">
        <v>337</v>
      </c>
      <c r="B591" s="11" t="s">
        <v>781</v>
      </c>
      <c r="C591" s="20">
        <v>322893.29604000004</v>
      </c>
      <c r="D591" s="20">
        <v>612.33529</v>
      </c>
      <c r="E591" s="20">
        <f t="shared" si="9"/>
        <v>0.18964013731772983</v>
      </c>
    </row>
    <row r="592" spans="1:5" ht="22.5">
      <c r="A592" s="13" t="s">
        <v>338</v>
      </c>
      <c r="B592" s="11" t="s">
        <v>782</v>
      </c>
      <c r="C592" s="20">
        <v>124357.75132</v>
      </c>
      <c r="D592" s="20">
        <v>133085.18374</v>
      </c>
      <c r="E592" s="20">
        <f t="shared" si="9"/>
        <v>107.0180043683344</v>
      </c>
    </row>
    <row r="593" spans="1:5" ht="45">
      <c r="A593" s="13" t="s">
        <v>339</v>
      </c>
      <c r="B593" s="11" t="s">
        <v>783</v>
      </c>
      <c r="C593" s="20">
        <v>322763.5</v>
      </c>
      <c r="D593" s="20">
        <v>612.33529</v>
      </c>
      <c r="E593" s="20">
        <f t="shared" si="9"/>
        <v>0.18971639915913663</v>
      </c>
    </row>
    <row r="594" spans="1:5" ht="22.5">
      <c r="A594" s="13" t="s">
        <v>340</v>
      </c>
      <c r="B594" s="11" t="s">
        <v>784</v>
      </c>
      <c r="C594" s="20">
        <v>120598.3</v>
      </c>
      <c r="D594" s="20">
        <v>123586.05334</v>
      </c>
      <c r="E594" s="20">
        <f t="shared" si="9"/>
        <v>102.47744233542264</v>
      </c>
    </row>
    <row r="595" spans="1:5" ht="22.5">
      <c r="A595" s="13" t="s">
        <v>341</v>
      </c>
      <c r="B595" s="11" t="s">
        <v>785</v>
      </c>
      <c r="C595" s="20">
        <v>120039.1</v>
      </c>
      <c r="D595" s="20">
        <v>120039.13058</v>
      </c>
      <c r="E595" s="20">
        <f t="shared" si="9"/>
        <v>100.0000254750327</v>
      </c>
    </row>
    <row r="596" spans="1:5" ht="45">
      <c r="A596" s="13" t="s">
        <v>1039</v>
      </c>
      <c r="B596" s="11" t="s">
        <v>1082</v>
      </c>
      <c r="C596" s="20">
        <v>104689.7</v>
      </c>
      <c r="D596" s="20">
        <v>0</v>
      </c>
      <c r="E596" s="20">
        <f t="shared" si="9"/>
        <v>0</v>
      </c>
    </row>
    <row r="597" spans="1:5" ht="22.5">
      <c r="A597" s="13" t="s">
        <v>342</v>
      </c>
      <c r="B597" s="11" t="s">
        <v>786</v>
      </c>
      <c r="C597" s="20">
        <v>559.2</v>
      </c>
      <c r="D597" s="20">
        <v>3546.92276</v>
      </c>
      <c r="E597" s="20" t="s">
        <v>1339</v>
      </c>
    </row>
    <row r="598" spans="1:5" ht="45">
      <c r="A598" s="13" t="s">
        <v>1040</v>
      </c>
      <c r="B598" s="11" t="s">
        <v>1083</v>
      </c>
      <c r="C598" s="20">
        <v>111104.9</v>
      </c>
      <c r="D598" s="20">
        <v>0</v>
      </c>
      <c r="E598" s="20">
        <f t="shared" si="9"/>
        <v>0</v>
      </c>
    </row>
    <row r="599" spans="1:5" ht="33.75">
      <c r="A599" s="13" t="s">
        <v>1433</v>
      </c>
      <c r="B599" s="11" t="s">
        <v>1515</v>
      </c>
      <c r="C599" s="20">
        <v>106434</v>
      </c>
      <c r="D599" s="20">
        <v>0</v>
      </c>
      <c r="E599" s="20">
        <f t="shared" si="9"/>
        <v>0</v>
      </c>
    </row>
    <row r="600" spans="1:5" ht="45">
      <c r="A600" s="13" t="s">
        <v>343</v>
      </c>
      <c r="B600" s="11" t="s">
        <v>787</v>
      </c>
      <c r="C600" s="20">
        <v>534.9</v>
      </c>
      <c r="D600" s="20">
        <v>612.33529</v>
      </c>
      <c r="E600" s="20">
        <f t="shared" si="9"/>
        <v>114.4765918863339</v>
      </c>
    </row>
    <row r="601" spans="1:5" ht="22.5">
      <c r="A601" s="13" t="s">
        <v>344</v>
      </c>
      <c r="B601" s="11" t="s">
        <v>788</v>
      </c>
      <c r="C601" s="20">
        <v>0</v>
      </c>
      <c r="D601" s="20">
        <v>5625.81207</v>
      </c>
      <c r="E601" s="20">
        <v>0</v>
      </c>
    </row>
    <row r="602" spans="1:5" ht="22.5">
      <c r="A602" s="13" t="s">
        <v>345</v>
      </c>
      <c r="B602" s="11" t="s">
        <v>789</v>
      </c>
      <c r="C602" s="20">
        <v>0</v>
      </c>
      <c r="D602" s="20">
        <v>5625.81207</v>
      </c>
      <c r="E602" s="20">
        <v>0</v>
      </c>
    </row>
    <row r="603" spans="1:5" ht="45">
      <c r="A603" s="13" t="s">
        <v>790</v>
      </c>
      <c r="B603" s="11" t="s">
        <v>791</v>
      </c>
      <c r="C603" s="20">
        <v>84.51736</v>
      </c>
      <c r="D603" s="20">
        <v>0</v>
      </c>
      <c r="E603" s="20">
        <f t="shared" si="9"/>
        <v>0</v>
      </c>
    </row>
    <row r="604" spans="1:5" ht="22.5">
      <c r="A604" s="13" t="s">
        <v>346</v>
      </c>
      <c r="B604" s="11" t="s">
        <v>792</v>
      </c>
      <c r="C604" s="20">
        <v>3759.4513199999997</v>
      </c>
      <c r="D604" s="20">
        <v>3873.31833</v>
      </c>
      <c r="E604" s="20">
        <f t="shared" si="9"/>
        <v>103.02881990768802</v>
      </c>
    </row>
    <row r="605" spans="1:5" ht="45">
      <c r="A605" s="13" t="s">
        <v>1240</v>
      </c>
      <c r="B605" s="11" t="s">
        <v>1315</v>
      </c>
      <c r="C605" s="20">
        <v>45.27868</v>
      </c>
      <c r="D605" s="20">
        <v>0</v>
      </c>
      <c r="E605" s="20">
        <f t="shared" si="9"/>
        <v>0</v>
      </c>
    </row>
    <row r="606" spans="1:5" ht="33.75">
      <c r="A606" s="13" t="s">
        <v>793</v>
      </c>
      <c r="B606" s="11" t="s">
        <v>794</v>
      </c>
      <c r="C606" s="20">
        <v>84.51736</v>
      </c>
      <c r="D606" s="20">
        <v>0</v>
      </c>
      <c r="E606" s="20">
        <f t="shared" si="9"/>
        <v>0</v>
      </c>
    </row>
    <row r="607" spans="1:5" ht="22.5">
      <c r="A607" s="13" t="s">
        <v>347</v>
      </c>
      <c r="B607" s="11" t="s">
        <v>795</v>
      </c>
      <c r="C607" s="20">
        <v>957.0986800000001</v>
      </c>
      <c r="D607" s="20">
        <v>972.88364</v>
      </c>
      <c r="E607" s="20">
        <f t="shared" si="9"/>
        <v>101.64925104692443</v>
      </c>
    </row>
    <row r="608" spans="1:5" ht="45">
      <c r="A608" s="13" t="s">
        <v>1241</v>
      </c>
      <c r="B608" s="11" t="s">
        <v>1316</v>
      </c>
      <c r="C608" s="20">
        <v>45.27868</v>
      </c>
      <c r="D608" s="20">
        <v>0</v>
      </c>
      <c r="E608" s="20">
        <f t="shared" si="9"/>
        <v>0</v>
      </c>
    </row>
    <row r="609" spans="1:5" ht="22.5">
      <c r="A609" s="13" t="s">
        <v>1242</v>
      </c>
      <c r="B609" s="11" t="s">
        <v>1317</v>
      </c>
      <c r="C609" s="20">
        <v>2802.35264</v>
      </c>
      <c r="D609" s="20">
        <v>2900</v>
      </c>
      <c r="E609" s="20">
        <f t="shared" si="9"/>
        <v>103.48447795635028</v>
      </c>
    </row>
    <row r="610" spans="1:5" ht="22.5">
      <c r="A610" s="13" t="s">
        <v>1434</v>
      </c>
      <c r="B610" s="11" t="s">
        <v>1516</v>
      </c>
      <c r="C610" s="20">
        <v>0</v>
      </c>
      <c r="D610" s="20">
        <v>0.43469</v>
      </c>
      <c r="E610" s="20">
        <v>0</v>
      </c>
    </row>
    <row r="611" spans="1:5" ht="32.25">
      <c r="A611" s="15" t="s">
        <v>348</v>
      </c>
      <c r="B611" s="16" t="s">
        <v>796</v>
      </c>
      <c r="C611" s="22">
        <v>-144037.16772</v>
      </c>
      <c r="D611" s="22">
        <v>-251615.33855000001</v>
      </c>
      <c r="E611" s="22">
        <f t="shared" si="9"/>
        <v>174.68778547431995</v>
      </c>
    </row>
    <row r="612" spans="1:5" ht="33.75">
      <c r="A612" s="13" t="s">
        <v>349</v>
      </c>
      <c r="B612" s="11" t="s">
        <v>797</v>
      </c>
      <c r="C612" s="20">
        <v>-140411.2</v>
      </c>
      <c r="D612" s="20">
        <v>-251615.33855000001</v>
      </c>
      <c r="E612" s="20">
        <f t="shared" si="9"/>
        <v>179.19890902577572</v>
      </c>
    </row>
    <row r="613" spans="1:5" ht="33.75">
      <c r="A613" s="13" t="s">
        <v>1243</v>
      </c>
      <c r="B613" s="11" t="s">
        <v>1318</v>
      </c>
      <c r="C613" s="20">
        <v>-3625.96772</v>
      </c>
      <c r="D613" s="20">
        <v>0</v>
      </c>
      <c r="E613" s="20">
        <f aca="true" t="shared" si="10" ref="E613:E669">D613/C613*100</f>
        <v>0</v>
      </c>
    </row>
    <row r="614" spans="1:5" ht="12.75">
      <c r="A614" s="15" t="s">
        <v>1517</v>
      </c>
      <c r="B614" s="16" t="s">
        <v>1</v>
      </c>
      <c r="C614" s="22">
        <v>65762900.235690005</v>
      </c>
      <c r="D614" s="22">
        <v>60481923.587620005</v>
      </c>
      <c r="E614" s="22">
        <f t="shared" si="10"/>
        <v>91.96967191358148</v>
      </c>
    </row>
    <row r="615" spans="1:5" ht="12.75">
      <c r="A615" s="15" t="s">
        <v>1084</v>
      </c>
      <c r="B615" s="16" t="s">
        <v>798</v>
      </c>
      <c r="C615" s="22">
        <v>6135477.54828</v>
      </c>
      <c r="D615" s="22">
        <v>5497583.51396</v>
      </c>
      <c r="E615" s="22">
        <f t="shared" si="10"/>
        <v>89.60318851629039</v>
      </c>
    </row>
    <row r="616" spans="1:5" ht="22.5">
      <c r="A616" s="13" t="s">
        <v>9</v>
      </c>
      <c r="B616" s="11" t="s">
        <v>799</v>
      </c>
      <c r="C616" s="20">
        <v>158184.59542</v>
      </c>
      <c r="D616" s="20">
        <v>155792.04487</v>
      </c>
      <c r="E616" s="20">
        <f t="shared" si="10"/>
        <v>98.48749459854326</v>
      </c>
    </row>
    <row r="617" spans="1:5" ht="33.75">
      <c r="A617" s="13" t="s">
        <v>10</v>
      </c>
      <c r="B617" s="11" t="s">
        <v>800</v>
      </c>
      <c r="C617" s="20">
        <v>413199.03725</v>
      </c>
      <c r="D617" s="20">
        <v>399259.93466</v>
      </c>
      <c r="E617" s="20">
        <f t="shared" si="10"/>
        <v>96.62654039981068</v>
      </c>
    </row>
    <row r="618" spans="1:5" ht="33.75">
      <c r="A618" s="13" t="s">
        <v>11</v>
      </c>
      <c r="B618" s="11" t="s">
        <v>801</v>
      </c>
      <c r="C618" s="20">
        <v>2173176.64317</v>
      </c>
      <c r="D618" s="20">
        <v>2109868.35268</v>
      </c>
      <c r="E618" s="20">
        <f t="shared" si="10"/>
        <v>97.08683181880454</v>
      </c>
    </row>
    <row r="619" spans="1:5" ht="12.75">
      <c r="A619" s="13" t="s">
        <v>12</v>
      </c>
      <c r="B619" s="11" t="s">
        <v>802</v>
      </c>
      <c r="C619" s="20">
        <v>239317.2</v>
      </c>
      <c r="D619" s="20">
        <v>234305.82077000002</v>
      </c>
      <c r="E619" s="20">
        <f t="shared" si="10"/>
        <v>97.90596779922213</v>
      </c>
    </row>
    <row r="620" spans="1:5" ht="22.5">
      <c r="A620" s="13" t="s">
        <v>13</v>
      </c>
      <c r="B620" s="11" t="s">
        <v>803</v>
      </c>
      <c r="C620" s="20">
        <v>625120.83475</v>
      </c>
      <c r="D620" s="20">
        <v>606350.0236000001</v>
      </c>
      <c r="E620" s="20">
        <f t="shared" si="10"/>
        <v>96.99725075432707</v>
      </c>
    </row>
    <row r="621" spans="1:5" ht="12.75">
      <c r="A621" s="13" t="s">
        <v>14</v>
      </c>
      <c r="B621" s="11" t="s">
        <v>804</v>
      </c>
      <c r="C621" s="20">
        <v>235233.83215</v>
      </c>
      <c r="D621" s="20">
        <v>234744.50384</v>
      </c>
      <c r="E621" s="20">
        <f t="shared" si="10"/>
        <v>99.79198217130264</v>
      </c>
    </row>
    <row r="622" spans="1:5" ht="12.75">
      <c r="A622" s="13" t="s">
        <v>15</v>
      </c>
      <c r="B622" s="11" t="s">
        <v>805</v>
      </c>
      <c r="C622" s="20">
        <v>807.6</v>
      </c>
      <c r="D622" s="20">
        <v>806.4573</v>
      </c>
      <c r="E622" s="20">
        <f t="shared" si="10"/>
        <v>99.85850668647845</v>
      </c>
    </row>
    <row r="623" spans="1:5" ht="12.75">
      <c r="A623" s="13" t="s">
        <v>16</v>
      </c>
      <c r="B623" s="11" t="s">
        <v>806</v>
      </c>
      <c r="C623" s="20">
        <v>72215.99034</v>
      </c>
      <c r="D623" s="20">
        <v>0</v>
      </c>
      <c r="E623" s="20">
        <f t="shared" si="10"/>
        <v>0</v>
      </c>
    </row>
    <row r="624" spans="1:5" ht="12.75">
      <c r="A624" s="13" t="s">
        <v>17</v>
      </c>
      <c r="B624" s="11" t="s">
        <v>807</v>
      </c>
      <c r="C624" s="20">
        <v>2218221.8151999996</v>
      </c>
      <c r="D624" s="20">
        <v>1756456.37624</v>
      </c>
      <c r="E624" s="20">
        <f t="shared" si="10"/>
        <v>79.18308097973666</v>
      </c>
    </row>
    <row r="625" spans="1:5" ht="12.75">
      <c r="A625" s="15" t="s">
        <v>1085</v>
      </c>
      <c r="B625" s="16" t="s">
        <v>808</v>
      </c>
      <c r="C625" s="22">
        <v>31353.5</v>
      </c>
      <c r="D625" s="22">
        <v>31145.84429</v>
      </c>
      <c r="E625" s="22">
        <f t="shared" si="10"/>
        <v>99.33769528122858</v>
      </c>
    </row>
    <row r="626" spans="1:5" ht="12.75">
      <c r="A626" s="13" t="s">
        <v>18</v>
      </c>
      <c r="B626" s="11" t="s">
        <v>809</v>
      </c>
      <c r="C626" s="20">
        <v>31353.5</v>
      </c>
      <c r="D626" s="20">
        <v>31145.84429</v>
      </c>
      <c r="E626" s="20">
        <f t="shared" si="10"/>
        <v>99.33769528122858</v>
      </c>
    </row>
    <row r="627" spans="1:5" ht="21.75">
      <c r="A627" s="15" t="s">
        <v>1086</v>
      </c>
      <c r="B627" s="16" t="s">
        <v>810</v>
      </c>
      <c r="C627" s="22">
        <v>917897.08395</v>
      </c>
      <c r="D627" s="22">
        <v>832392.62736</v>
      </c>
      <c r="E627" s="22">
        <f t="shared" si="10"/>
        <v>90.6847447186511</v>
      </c>
    </row>
    <row r="628" spans="1:5" ht="12.75">
      <c r="A628" s="13" t="s">
        <v>19</v>
      </c>
      <c r="B628" s="11" t="s">
        <v>811</v>
      </c>
      <c r="C628" s="20">
        <v>57851.24936</v>
      </c>
      <c r="D628" s="20">
        <v>57773.26197</v>
      </c>
      <c r="E628" s="20">
        <f t="shared" si="10"/>
        <v>99.86519324843842</v>
      </c>
    </row>
    <row r="629" spans="1:5" ht="22.5">
      <c r="A629" s="13" t="s">
        <v>1518</v>
      </c>
      <c r="B629" s="11" t="s">
        <v>812</v>
      </c>
      <c r="C629" s="20">
        <v>126140.18658</v>
      </c>
      <c r="D629" s="20">
        <v>113318.91937999999</v>
      </c>
      <c r="E629" s="20">
        <f t="shared" si="10"/>
        <v>89.83569982919872</v>
      </c>
    </row>
    <row r="630" spans="1:5" ht="12.75">
      <c r="A630" s="13" t="s">
        <v>20</v>
      </c>
      <c r="B630" s="11" t="s">
        <v>813</v>
      </c>
      <c r="C630" s="20">
        <v>556626.75406</v>
      </c>
      <c r="D630" s="20">
        <v>535636.22618</v>
      </c>
      <c r="E630" s="20">
        <f t="shared" si="10"/>
        <v>96.22897610887432</v>
      </c>
    </row>
    <row r="631" spans="1:5" ht="12.75">
      <c r="A631" s="13" t="s">
        <v>21</v>
      </c>
      <c r="B631" s="11" t="s">
        <v>814</v>
      </c>
      <c r="C631" s="20">
        <v>40495.3</v>
      </c>
      <c r="D631" s="20">
        <v>12566.18435</v>
      </c>
      <c r="E631" s="20">
        <f t="shared" si="10"/>
        <v>31.031216832570692</v>
      </c>
    </row>
    <row r="632" spans="1:5" ht="22.5">
      <c r="A632" s="13" t="s">
        <v>22</v>
      </c>
      <c r="B632" s="11" t="s">
        <v>815</v>
      </c>
      <c r="C632" s="20">
        <v>136783.59394999998</v>
      </c>
      <c r="D632" s="20">
        <v>113098.03548</v>
      </c>
      <c r="E632" s="20">
        <f t="shared" si="10"/>
        <v>82.68391860016632</v>
      </c>
    </row>
    <row r="633" spans="1:5" ht="12.75">
      <c r="A633" s="15" t="s">
        <v>1087</v>
      </c>
      <c r="B633" s="16" t="s">
        <v>816</v>
      </c>
      <c r="C633" s="22">
        <v>10838833.88402</v>
      </c>
      <c r="D633" s="22">
        <v>9780350.398430001</v>
      </c>
      <c r="E633" s="22">
        <f t="shared" si="10"/>
        <v>90.23434165597324</v>
      </c>
    </row>
    <row r="634" spans="1:5" ht="12.75">
      <c r="A634" s="13" t="s">
        <v>23</v>
      </c>
      <c r="B634" s="11" t="s">
        <v>817</v>
      </c>
      <c r="C634" s="20">
        <v>278677.54451</v>
      </c>
      <c r="D634" s="20">
        <v>273342.51848</v>
      </c>
      <c r="E634" s="20">
        <f t="shared" si="10"/>
        <v>98.0855917044265</v>
      </c>
    </row>
    <row r="635" spans="1:5" ht="12.75">
      <c r="A635" s="13" t="s">
        <v>24</v>
      </c>
      <c r="B635" s="11" t="s">
        <v>818</v>
      </c>
      <c r="C635" s="20">
        <v>2900</v>
      </c>
      <c r="D635" s="20">
        <v>2900</v>
      </c>
      <c r="E635" s="20">
        <f t="shared" si="10"/>
        <v>100</v>
      </c>
    </row>
    <row r="636" spans="1:5" ht="12.75">
      <c r="A636" s="13" t="s">
        <v>25</v>
      </c>
      <c r="B636" s="11" t="s">
        <v>819</v>
      </c>
      <c r="C636" s="20">
        <v>2231862.143</v>
      </c>
      <c r="D636" s="20">
        <v>2172694.8056799998</v>
      </c>
      <c r="E636" s="20">
        <f t="shared" si="10"/>
        <v>97.34896989468761</v>
      </c>
    </row>
    <row r="637" spans="1:5" ht="12.75">
      <c r="A637" s="13" t="s">
        <v>1088</v>
      </c>
      <c r="B637" s="11" t="s">
        <v>820</v>
      </c>
      <c r="C637" s="20">
        <v>21084.5</v>
      </c>
      <c r="D637" s="20">
        <v>20032.48074</v>
      </c>
      <c r="E637" s="20">
        <f t="shared" si="10"/>
        <v>95.01046142901183</v>
      </c>
    </row>
    <row r="638" spans="1:5" ht="12.75">
      <c r="A638" s="13" t="s">
        <v>26</v>
      </c>
      <c r="B638" s="11" t="s">
        <v>821</v>
      </c>
      <c r="C638" s="20">
        <v>381028.1</v>
      </c>
      <c r="D638" s="20">
        <v>375786.90162</v>
      </c>
      <c r="E638" s="20">
        <f t="shared" si="10"/>
        <v>98.62445883125156</v>
      </c>
    </row>
    <row r="639" spans="1:5" ht="12.75">
      <c r="A639" s="13" t="s">
        <v>27</v>
      </c>
      <c r="B639" s="11" t="s">
        <v>822</v>
      </c>
      <c r="C639" s="20">
        <v>858764.47887</v>
      </c>
      <c r="D639" s="20">
        <v>792201.71763</v>
      </c>
      <c r="E639" s="20">
        <f t="shared" si="10"/>
        <v>92.24900856081213</v>
      </c>
    </row>
    <row r="640" spans="1:5" ht="12.75">
      <c r="A640" s="13" t="s">
        <v>28</v>
      </c>
      <c r="B640" s="11" t="s">
        <v>823</v>
      </c>
      <c r="C640" s="20">
        <v>6532484.09322</v>
      </c>
      <c r="D640" s="20">
        <v>5640225.52268</v>
      </c>
      <c r="E640" s="20">
        <f t="shared" si="10"/>
        <v>86.34120561478188</v>
      </c>
    </row>
    <row r="641" spans="1:5" ht="12.75">
      <c r="A641" s="13" t="s">
        <v>29</v>
      </c>
      <c r="B641" s="11" t="s">
        <v>824</v>
      </c>
      <c r="C641" s="20">
        <v>107584.7</v>
      </c>
      <c r="D641" s="20">
        <v>97198.93622</v>
      </c>
      <c r="E641" s="20">
        <f t="shared" si="10"/>
        <v>90.34643050545293</v>
      </c>
    </row>
    <row r="642" spans="1:5" ht="12.75">
      <c r="A642" s="13" t="s">
        <v>30</v>
      </c>
      <c r="B642" s="11" t="s">
        <v>825</v>
      </c>
      <c r="C642" s="20">
        <v>1215</v>
      </c>
      <c r="D642" s="20">
        <v>1205</v>
      </c>
      <c r="E642" s="20">
        <f t="shared" si="10"/>
        <v>99.1769547325103</v>
      </c>
    </row>
    <row r="643" spans="1:5" ht="12.75">
      <c r="A643" s="13" t="s">
        <v>31</v>
      </c>
      <c r="B643" s="11" t="s">
        <v>826</v>
      </c>
      <c r="C643" s="20">
        <v>423233.32442</v>
      </c>
      <c r="D643" s="20">
        <v>404762.51538</v>
      </c>
      <c r="E643" s="20">
        <f t="shared" si="10"/>
        <v>95.63578575356455</v>
      </c>
    </row>
    <row r="644" spans="1:5" ht="12.75">
      <c r="A644" s="15" t="s">
        <v>1089</v>
      </c>
      <c r="B644" s="16" t="s">
        <v>827</v>
      </c>
      <c r="C644" s="22">
        <v>5231029.74916</v>
      </c>
      <c r="D644" s="22">
        <v>3219829.87268</v>
      </c>
      <c r="E644" s="22">
        <f t="shared" si="10"/>
        <v>61.5525054736506</v>
      </c>
    </row>
    <row r="645" spans="1:5" ht="12.75">
      <c r="A645" s="13" t="s">
        <v>32</v>
      </c>
      <c r="B645" s="11" t="s">
        <v>828</v>
      </c>
      <c r="C645" s="20">
        <v>2505019.01049</v>
      </c>
      <c r="D645" s="20">
        <v>954755.9810700001</v>
      </c>
      <c r="E645" s="20">
        <f t="shared" si="10"/>
        <v>38.11372197463855</v>
      </c>
    </row>
    <row r="646" spans="1:5" ht="12.75">
      <c r="A646" s="13" t="s">
        <v>33</v>
      </c>
      <c r="B646" s="11" t="s">
        <v>829</v>
      </c>
      <c r="C646" s="20">
        <v>1293720.5292</v>
      </c>
      <c r="D646" s="20">
        <v>975846.42618</v>
      </c>
      <c r="E646" s="20">
        <f t="shared" si="10"/>
        <v>75.42946132140577</v>
      </c>
    </row>
    <row r="647" spans="1:5" ht="12.75">
      <c r="A647" s="13" t="s">
        <v>34</v>
      </c>
      <c r="B647" s="11" t="s">
        <v>830</v>
      </c>
      <c r="C647" s="20">
        <v>1165602.2468599998</v>
      </c>
      <c r="D647" s="20">
        <v>1034505.58933</v>
      </c>
      <c r="E647" s="20">
        <f t="shared" si="10"/>
        <v>88.75288222177339</v>
      </c>
    </row>
    <row r="648" spans="1:5" ht="12.75">
      <c r="A648" s="13" t="s">
        <v>35</v>
      </c>
      <c r="B648" s="11" t="s">
        <v>831</v>
      </c>
      <c r="C648" s="20">
        <v>266687.96261</v>
      </c>
      <c r="D648" s="20">
        <v>254721.8761</v>
      </c>
      <c r="E648" s="20">
        <f t="shared" si="10"/>
        <v>95.51307588355648</v>
      </c>
    </row>
    <row r="649" spans="1:5" ht="12.75">
      <c r="A649" s="15" t="s">
        <v>1090</v>
      </c>
      <c r="B649" s="16" t="s">
        <v>832</v>
      </c>
      <c r="C649" s="22">
        <v>105250.89240000001</v>
      </c>
      <c r="D649" s="22">
        <v>100465.13412999999</v>
      </c>
      <c r="E649" s="22">
        <f t="shared" si="10"/>
        <v>95.45299981703526</v>
      </c>
    </row>
    <row r="650" spans="1:5" ht="12.75">
      <c r="A650" s="13" t="s">
        <v>1091</v>
      </c>
      <c r="B650" s="11" t="s">
        <v>1097</v>
      </c>
      <c r="C650" s="20">
        <v>10</v>
      </c>
      <c r="D650" s="20">
        <v>0</v>
      </c>
      <c r="E650" s="20">
        <f t="shared" si="10"/>
        <v>0</v>
      </c>
    </row>
    <row r="651" spans="1:5" ht="22.5">
      <c r="A651" s="13" t="s">
        <v>36</v>
      </c>
      <c r="B651" s="11" t="s">
        <v>833</v>
      </c>
      <c r="C651" s="20">
        <v>34855.2924</v>
      </c>
      <c r="D651" s="20">
        <v>34461.41911</v>
      </c>
      <c r="E651" s="20">
        <f t="shared" si="10"/>
        <v>98.86997565396986</v>
      </c>
    </row>
    <row r="652" spans="1:5" ht="12.75">
      <c r="A652" s="13" t="s">
        <v>37</v>
      </c>
      <c r="B652" s="11" t="s">
        <v>834</v>
      </c>
      <c r="C652" s="20">
        <v>70385.6</v>
      </c>
      <c r="D652" s="20">
        <v>66003.71502</v>
      </c>
      <c r="E652" s="20">
        <f t="shared" si="10"/>
        <v>93.77445815621377</v>
      </c>
    </row>
    <row r="653" spans="1:5" ht="12.75">
      <c r="A653" s="15" t="s">
        <v>1092</v>
      </c>
      <c r="B653" s="16" t="s">
        <v>835</v>
      </c>
      <c r="C653" s="22">
        <v>17119851.96813</v>
      </c>
      <c r="D653" s="22">
        <v>16639589.301959999</v>
      </c>
      <c r="E653" s="22">
        <f t="shared" si="10"/>
        <v>97.19470316061116</v>
      </c>
    </row>
    <row r="654" spans="1:5" ht="12.75">
      <c r="A654" s="13" t="s">
        <v>38</v>
      </c>
      <c r="B654" s="11" t="s">
        <v>836</v>
      </c>
      <c r="C654" s="20">
        <v>4290974.04417</v>
      </c>
      <c r="D654" s="20">
        <v>4180378.8474299996</v>
      </c>
      <c r="E654" s="20">
        <f t="shared" si="10"/>
        <v>97.42260858253707</v>
      </c>
    </row>
    <row r="655" spans="1:5" ht="12.75">
      <c r="A655" s="13" t="s">
        <v>39</v>
      </c>
      <c r="B655" s="11" t="s">
        <v>837</v>
      </c>
      <c r="C655" s="20">
        <v>10149211.28626</v>
      </c>
      <c r="D655" s="20">
        <v>9846894.32243</v>
      </c>
      <c r="E655" s="20">
        <f t="shared" si="10"/>
        <v>97.02127628144586</v>
      </c>
    </row>
    <row r="656" spans="1:5" ht="12.75">
      <c r="A656" s="13" t="s">
        <v>40</v>
      </c>
      <c r="B656" s="11" t="s">
        <v>838</v>
      </c>
      <c r="C656" s="20">
        <v>1545819.2</v>
      </c>
      <c r="D656" s="20">
        <v>1510577.84228</v>
      </c>
      <c r="E656" s="20">
        <f t="shared" si="10"/>
        <v>97.72021477544075</v>
      </c>
    </row>
    <row r="657" spans="1:5" ht="22.5">
      <c r="A657" s="13" t="s">
        <v>41</v>
      </c>
      <c r="B657" s="11" t="s">
        <v>839</v>
      </c>
      <c r="C657" s="20">
        <v>54983.7525</v>
      </c>
      <c r="D657" s="20">
        <v>54148.08919</v>
      </c>
      <c r="E657" s="20">
        <f t="shared" si="10"/>
        <v>98.48016319002599</v>
      </c>
    </row>
    <row r="658" spans="1:5" ht="12.75">
      <c r="A658" s="13" t="s">
        <v>42</v>
      </c>
      <c r="B658" s="11" t="s">
        <v>840</v>
      </c>
      <c r="C658" s="20">
        <v>320581.27275999996</v>
      </c>
      <c r="D658" s="20">
        <v>302072.68691000005</v>
      </c>
      <c r="E658" s="20">
        <f t="shared" si="10"/>
        <v>94.22655425544579</v>
      </c>
    </row>
    <row r="659" spans="1:5" ht="12.75">
      <c r="A659" s="13" t="s">
        <v>43</v>
      </c>
      <c r="B659" s="11" t="s">
        <v>841</v>
      </c>
      <c r="C659" s="20">
        <v>758282.4124400001</v>
      </c>
      <c r="D659" s="20">
        <v>745517.51372</v>
      </c>
      <c r="E659" s="20">
        <f t="shared" si="10"/>
        <v>98.31660361488206</v>
      </c>
    </row>
    <row r="660" spans="1:5" ht="12.75">
      <c r="A660" s="15" t="s">
        <v>44</v>
      </c>
      <c r="B660" s="16" t="s">
        <v>842</v>
      </c>
      <c r="C660" s="22">
        <v>2394421.0902600004</v>
      </c>
      <c r="D660" s="22">
        <v>2293948.67652</v>
      </c>
      <c r="E660" s="22">
        <f t="shared" si="10"/>
        <v>95.80389539046826</v>
      </c>
    </row>
    <row r="661" spans="1:5" ht="12.75">
      <c r="A661" s="13" t="s">
        <v>45</v>
      </c>
      <c r="B661" s="11" t="s">
        <v>843</v>
      </c>
      <c r="C661" s="20">
        <v>2178086.1406199997</v>
      </c>
      <c r="D661" s="20">
        <v>2083817.2157</v>
      </c>
      <c r="E661" s="20">
        <f t="shared" si="10"/>
        <v>95.67193770889311</v>
      </c>
    </row>
    <row r="662" spans="1:5" ht="12.75">
      <c r="A662" s="13" t="s">
        <v>46</v>
      </c>
      <c r="B662" s="11" t="s">
        <v>844</v>
      </c>
      <c r="C662" s="20">
        <v>216334.94963999998</v>
      </c>
      <c r="D662" s="20">
        <v>210131.46081999998</v>
      </c>
      <c r="E662" s="20">
        <f t="shared" si="10"/>
        <v>97.1324611070365</v>
      </c>
    </row>
    <row r="663" spans="1:5" ht="12.75">
      <c r="A663" s="15" t="s">
        <v>1093</v>
      </c>
      <c r="B663" s="16" t="s">
        <v>845</v>
      </c>
      <c r="C663" s="22">
        <v>10494781.92337</v>
      </c>
      <c r="D663" s="22">
        <v>9919235.73996</v>
      </c>
      <c r="E663" s="22">
        <f t="shared" si="10"/>
        <v>94.51588239172115</v>
      </c>
    </row>
    <row r="664" spans="1:5" ht="12.75">
      <c r="A664" s="13" t="s">
        <v>47</v>
      </c>
      <c r="B664" s="11" t="s">
        <v>846</v>
      </c>
      <c r="C664" s="20">
        <v>1645982.1</v>
      </c>
      <c r="D664" s="20">
        <v>1437153.68627</v>
      </c>
      <c r="E664" s="20">
        <f t="shared" si="10"/>
        <v>87.31283810862827</v>
      </c>
    </row>
    <row r="665" spans="1:5" ht="12.75">
      <c r="A665" s="13" t="s">
        <v>48</v>
      </c>
      <c r="B665" s="11" t="s">
        <v>847</v>
      </c>
      <c r="C665" s="20">
        <v>1058184.5</v>
      </c>
      <c r="D665" s="20">
        <v>1042729.1146</v>
      </c>
      <c r="E665" s="20">
        <f t="shared" si="10"/>
        <v>98.53944322563787</v>
      </c>
    </row>
    <row r="666" spans="1:5" ht="12.75">
      <c r="A666" s="13" t="s">
        <v>49</v>
      </c>
      <c r="B666" s="11" t="s">
        <v>848</v>
      </c>
      <c r="C666" s="20">
        <v>59740.1</v>
      </c>
      <c r="D666" s="20">
        <v>48230.504740000004</v>
      </c>
      <c r="E666" s="20">
        <f t="shared" si="10"/>
        <v>80.7338868532192</v>
      </c>
    </row>
    <row r="667" spans="1:5" ht="12.75">
      <c r="A667" s="13" t="s">
        <v>50</v>
      </c>
      <c r="B667" s="11" t="s">
        <v>849</v>
      </c>
      <c r="C667" s="20">
        <v>121295.3</v>
      </c>
      <c r="D667" s="20">
        <v>114254.6</v>
      </c>
      <c r="E667" s="20">
        <f t="shared" si="10"/>
        <v>94.19540575768394</v>
      </c>
    </row>
    <row r="668" spans="1:5" ht="12.75">
      <c r="A668" s="13" t="s">
        <v>51</v>
      </c>
      <c r="B668" s="11" t="s">
        <v>850</v>
      </c>
      <c r="C668" s="20">
        <v>393408.57916</v>
      </c>
      <c r="D668" s="20">
        <v>372196.31758</v>
      </c>
      <c r="E668" s="20">
        <f t="shared" si="10"/>
        <v>94.60808363018108</v>
      </c>
    </row>
    <row r="669" spans="1:5" ht="22.5">
      <c r="A669" s="13" t="s">
        <v>350</v>
      </c>
      <c r="B669" s="11" t="s">
        <v>851</v>
      </c>
      <c r="C669" s="20">
        <v>82241</v>
      </c>
      <c r="D669" s="20">
        <v>77517.01487</v>
      </c>
      <c r="E669" s="20">
        <f t="shared" si="10"/>
        <v>94.25592450237717</v>
      </c>
    </row>
    <row r="670" spans="1:5" ht="12.75">
      <c r="A670" s="13" t="s">
        <v>52</v>
      </c>
      <c r="B670" s="11" t="s">
        <v>852</v>
      </c>
      <c r="C670" s="20">
        <v>7133930.34421</v>
      </c>
      <c r="D670" s="20">
        <v>6827154.5019</v>
      </c>
      <c r="E670" s="20">
        <f aca="true" t="shared" si="11" ref="E670:E733">D670/C670*100</f>
        <v>95.69976397990789</v>
      </c>
    </row>
    <row r="671" spans="1:5" ht="12.75">
      <c r="A671" s="15" t="s">
        <v>1094</v>
      </c>
      <c r="B671" s="16" t="s">
        <v>853</v>
      </c>
      <c r="C671" s="22">
        <v>10289729.381469999</v>
      </c>
      <c r="D671" s="22">
        <v>10134206.75849</v>
      </c>
      <c r="E671" s="22">
        <f t="shared" si="11"/>
        <v>98.48856449752637</v>
      </c>
    </row>
    <row r="672" spans="1:5" ht="12.75">
      <c r="A672" s="13" t="s">
        <v>53</v>
      </c>
      <c r="B672" s="11" t="s">
        <v>854</v>
      </c>
      <c r="C672" s="20">
        <v>230870.67826</v>
      </c>
      <c r="D672" s="20">
        <v>227021.1875</v>
      </c>
      <c r="E672" s="20">
        <f t="shared" si="11"/>
        <v>98.33262032709723</v>
      </c>
    </row>
    <row r="673" spans="1:5" ht="12.75">
      <c r="A673" s="13" t="s">
        <v>54</v>
      </c>
      <c r="B673" s="11" t="s">
        <v>855</v>
      </c>
      <c r="C673" s="20">
        <v>1479961.6674600001</v>
      </c>
      <c r="D673" s="20">
        <v>1479103.9663900002</v>
      </c>
      <c r="E673" s="20">
        <f t="shared" si="11"/>
        <v>99.94204572396312</v>
      </c>
    </row>
    <row r="674" spans="1:5" ht="12.75">
      <c r="A674" s="13" t="s">
        <v>55</v>
      </c>
      <c r="B674" s="11" t="s">
        <v>856</v>
      </c>
      <c r="C674" s="20">
        <v>6137309.21237</v>
      </c>
      <c r="D674" s="20">
        <v>6012406.79673</v>
      </c>
      <c r="E674" s="20">
        <f t="shared" si="11"/>
        <v>97.96486682814914</v>
      </c>
    </row>
    <row r="675" spans="1:5" ht="12.75">
      <c r="A675" s="13" t="s">
        <v>56</v>
      </c>
      <c r="B675" s="11" t="s">
        <v>857</v>
      </c>
      <c r="C675" s="20">
        <v>2051626.81297</v>
      </c>
      <c r="D675" s="20">
        <v>2029107.7814500001</v>
      </c>
      <c r="E675" s="20">
        <f t="shared" si="11"/>
        <v>98.90238169156112</v>
      </c>
    </row>
    <row r="676" spans="1:5" ht="12.75">
      <c r="A676" s="13" t="s">
        <v>57</v>
      </c>
      <c r="B676" s="11" t="s">
        <v>858</v>
      </c>
      <c r="C676" s="20">
        <v>389961.01041000005</v>
      </c>
      <c r="D676" s="20">
        <v>386567.02642</v>
      </c>
      <c r="E676" s="20">
        <f t="shared" si="11"/>
        <v>99.12966068417157</v>
      </c>
    </row>
    <row r="677" spans="1:5" ht="12.75">
      <c r="A677" s="15" t="s">
        <v>58</v>
      </c>
      <c r="B677" s="16" t="s">
        <v>859</v>
      </c>
      <c r="C677" s="22">
        <v>742284.3514500001</v>
      </c>
      <c r="D677" s="22">
        <v>717521.47151</v>
      </c>
      <c r="E677" s="22">
        <f t="shared" si="11"/>
        <v>96.66396309020558</v>
      </c>
    </row>
    <row r="678" spans="1:5" ht="12.75">
      <c r="A678" s="13" t="s">
        <v>59</v>
      </c>
      <c r="B678" s="11" t="s">
        <v>860</v>
      </c>
      <c r="C678" s="20">
        <v>67822.21414</v>
      </c>
      <c r="D678" s="20">
        <v>65804.54596</v>
      </c>
      <c r="E678" s="20">
        <f t="shared" si="11"/>
        <v>97.02506294495919</v>
      </c>
    </row>
    <row r="679" spans="1:5" ht="12.75">
      <c r="A679" s="13" t="s">
        <v>60</v>
      </c>
      <c r="B679" s="11" t="s">
        <v>861</v>
      </c>
      <c r="C679" s="20">
        <v>406162.60738999996</v>
      </c>
      <c r="D679" s="20">
        <v>386955.71243</v>
      </c>
      <c r="E679" s="20">
        <f t="shared" si="11"/>
        <v>95.27113165748482</v>
      </c>
    </row>
    <row r="680" spans="1:5" ht="12.75">
      <c r="A680" s="13" t="s">
        <v>61</v>
      </c>
      <c r="B680" s="11" t="s">
        <v>862</v>
      </c>
      <c r="C680" s="20">
        <v>220941.2</v>
      </c>
      <c r="D680" s="20">
        <v>220586.28608000002</v>
      </c>
      <c r="E680" s="20">
        <f t="shared" si="11"/>
        <v>99.83936272637244</v>
      </c>
    </row>
    <row r="681" spans="1:5" ht="12.75">
      <c r="A681" s="13" t="s">
        <v>62</v>
      </c>
      <c r="B681" s="11" t="s">
        <v>863</v>
      </c>
      <c r="C681" s="20">
        <v>47358.329920000004</v>
      </c>
      <c r="D681" s="20">
        <v>44174.92704</v>
      </c>
      <c r="E681" s="20">
        <f t="shared" si="11"/>
        <v>93.27805079829132</v>
      </c>
    </row>
    <row r="682" spans="1:5" ht="12.75">
      <c r="A682" s="15" t="s">
        <v>63</v>
      </c>
      <c r="B682" s="16" t="s">
        <v>864</v>
      </c>
      <c r="C682" s="22">
        <v>219738.79528999998</v>
      </c>
      <c r="D682" s="22">
        <v>218632.42747999998</v>
      </c>
      <c r="E682" s="22">
        <f t="shared" si="11"/>
        <v>99.49650774751001</v>
      </c>
    </row>
    <row r="683" spans="1:5" ht="12.75">
      <c r="A683" s="13" t="s">
        <v>64</v>
      </c>
      <c r="B683" s="11" t="s">
        <v>865</v>
      </c>
      <c r="C683" s="20">
        <v>8853.66157</v>
      </c>
      <c r="D683" s="20">
        <v>8819.75581</v>
      </c>
      <c r="E683" s="20">
        <f t="shared" si="11"/>
        <v>99.61704251137307</v>
      </c>
    </row>
    <row r="684" spans="1:5" ht="12.75">
      <c r="A684" s="13" t="s">
        <v>65</v>
      </c>
      <c r="B684" s="11" t="s">
        <v>866</v>
      </c>
      <c r="C684" s="20">
        <v>52531.359090000005</v>
      </c>
      <c r="D684" s="20">
        <v>52531.359090000005</v>
      </c>
      <c r="E684" s="20">
        <f t="shared" si="11"/>
        <v>100</v>
      </c>
    </row>
    <row r="685" spans="1:5" ht="12.75">
      <c r="A685" s="13" t="s">
        <v>66</v>
      </c>
      <c r="B685" s="11" t="s">
        <v>867</v>
      </c>
      <c r="C685" s="20">
        <v>158353.77463</v>
      </c>
      <c r="D685" s="20">
        <v>157281.31258000003</v>
      </c>
      <c r="E685" s="20">
        <f t="shared" si="11"/>
        <v>99.32274298323117</v>
      </c>
    </row>
    <row r="686" spans="1:5" ht="21.75">
      <c r="A686" s="15" t="s">
        <v>67</v>
      </c>
      <c r="B686" s="16" t="s">
        <v>868</v>
      </c>
      <c r="C686" s="22">
        <v>1213884.5491199999</v>
      </c>
      <c r="D686" s="22">
        <v>1097021.82085</v>
      </c>
      <c r="E686" s="22">
        <f t="shared" si="11"/>
        <v>90.37283007228991</v>
      </c>
    </row>
    <row r="687" spans="1:5" ht="12.75">
      <c r="A687" s="13" t="s">
        <v>68</v>
      </c>
      <c r="B687" s="11" t="s">
        <v>869</v>
      </c>
      <c r="C687" s="20">
        <v>1213884.5491199999</v>
      </c>
      <c r="D687" s="20">
        <v>1097021.82085</v>
      </c>
      <c r="E687" s="20">
        <f t="shared" si="11"/>
        <v>90.37283007228991</v>
      </c>
    </row>
    <row r="688" spans="1:5" ht="32.25">
      <c r="A688" s="15" t="s">
        <v>69</v>
      </c>
      <c r="B688" s="16" t="s">
        <v>870</v>
      </c>
      <c r="C688" s="22">
        <v>28365.51879</v>
      </c>
      <c r="D688" s="22">
        <v>0</v>
      </c>
      <c r="E688" s="22">
        <f t="shared" si="11"/>
        <v>0</v>
      </c>
    </row>
    <row r="689" spans="1:5" ht="22.5">
      <c r="A689" s="13" t="s">
        <v>1095</v>
      </c>
      <c r="B689" s="11" t="s">
        <v>1098</v>
      </c>
      <c r="C689" s="20">
        <v>1324.75</v>
      </c>
      <c r="D689" s="20">
        <v>0</v>
      </c>
      <c r="E689" s="20">
        <f t="shared" si="11"/>
        <v>0</v>
      </c>
    </row>
    <row r="690" spans="1:5" ht="12.75">
      <c r="A690" s="13" t="s">
        <v>70</v>
      </c>
      <c r="B690" s="11" t="s">
        <v>871</v>
      </c>
      <c r="C690" s="20">
        <v>25054.1</v>
      </c>
      <c r="D690" s="20">
        <v>0</v>
      </c>
      <c r="E690" s="20">
        <f t="shared" si="11"/>
        <v>0</v>
      </c>
    </row>
    <row r="691" spans="1:5" ht="12.75">
      <c r="A691" s="13" t="s">
        <v>71</v>
      </c>
      <c r="B691" s="11" t="s">
        <v>872</v>
      </c>
      <c r="C691" s="20">
        <v>1986.66879</v>
      </c>
      <c r="D691" s="20">
        <v>0</v>
      </c>
      <c r="E691" s="20">
        <f t="shared" si="11"/>
        <v>0</v>
      </c>
    </row>
    <row r="692" spans="1:5" ht="12.75">
      <c r="A692" s="15" t="s">
        <v>1096</v>
      </c>
      <c r="B692" s="16" t="s">
        <v>1</v>
      </c>
      <c r="C692" s="22">
        <f>C7-C614</f>
        <v>-1510801.5461200103</v>
      </c>
      <c r="D692" s="22">
        <v>3453610.8812100003</v>
      </c>
      <c r="E692" s="22">
        <v>0</v>
      </c>
    </row>
    <row r="693" spans="1:5" ht="12.75">
      <c r="A693" s="15" t="s">
        <v>1099</v>
      </c>
      <c r="B693" s="16" t="s">
        <v>1</v>
      </c>
      <c r="C693" s="22">
        <f>C694+C750</f>
        <v>1510801.546119995</v>
      </c>
      <c r="D693" s="22">
        <v>-3453610.8812100003</v>
      </c>
      <c r="E693" s="22">
        <v>0</v>
      </c>
    </row>
    <row r="694" spans="1:5" ht="21.75">
      <c r="A694" s="15" t="s">
        <v>1100</v>
      </c>
      <c r="B694" s="16" t="s">
        <v>921</v>
      </c>
      <c r="C694" s="22">
        <v>-737732.56854</v>
      </c>
      <c r="D694" s="22">
        <v>-1336647.2117</v>
      </c>
      <c r="E694" s="20">
        <f t="shared" si="11"/>
        <v>181.18316429289197</v>
      </c>
    </row>
    <row r="695" spans="1:5" ht="22.5">
      <c r="A695" s="13" t="s">
        <v>351</v>
      </c>
      <c r="B695" s="11" t="s">
        <v>873</v>
      </c>
      <c r="C695" s="20">
        <v>-750000</v>
      </c>
      <c r="D695" s="20">
        <v>-749999.75</v>
      </c>
      <c r="E695" s="20">
        <f t="shared" si="11"/>
        <v>99.99996666666667</v>
      </c>
    </row>
    <row r="696" spans="1:5" ht="33.75">
      <c r="A696" s="13" t="s">
        <v>352</v>
      </c>
      <c r="B696" s="11" t="s">
        <v>874</v>
      </c>
      <c r="C696" s="20">
        <v>-750000</v>
      </c>
      <c r="D696" s="20">
        <v>-749999.75</v>
      </c>
      <c r="E696" s="20">
        <f t="shared" si="11"/>
        <v>99.99996666666667</v>
      </c>
    </row>
    <row r="697" spans="1:5" ht="33.75">
      <c r="A697" s="13" t="s">
        <v>353</v>
      </c>
      <c r="B697" s="11" t="s">
        <v>875</v>
      </c>
      <c r="C697" s="20">
        <v>-750000</v>
      </c>
      <c r="D697" s="20">
        <v>-749999.75</v>
      </c>
      <c r="E697" s="20">
        <f t="shared" si="11"/>
        <v>99.99996666666667</v>
      </c>
    </row>
    <row r="698" spans="1:5" ht="12.75">
      <c r="A698" s="13" t="s">
        <v>354</v>
      </c>
      <c r="B698" s="11" t="s">
        <v>876</v>
      </c>
      <c r="C698" s="20">
        <v>-2831540.07154</v>
      </c>
      <c r="D698" s="20">
        <v>-3397865.457</v>
      </c>
      <c r="E698" s="20">
        <f t="shared" si="11"/>
        <v>120.00061348776853</v>
      </c>
    </row>
    <row r="699" spans="1:5" ht="22.5">
      <c r="A699" s="13" t="s">
        <v>355</v>
      </c>
      <c r="B699" s="11" t="s">
        <v>877</v>
      </c>
      <c r="C699" s="20">
        <v>17674898.38546</v>
      </c>
      <c r="D699" s="20">
        <v>9020000</v>
      </c>
      <c r="E699" s="20">
        <f t="shared" si="11"/>
        <v>51.032825215109426</v>
      </c>
    </row>
    <row r="700" spans="1:5" ht="22.5">
      <c r="A700" s="13" t="s">
        <v>356</v>
      </c>
      <c r="B700" s="11" t="s">
        <v>878</v>
      </c>
      <c r="C700" s="20">
        <v>-20506438.457</v>
      </c>
      <c r="D700" s="20">
        <v>-12417865.457</v>
      </c>
      <c r="E700" s="20">
        <f t="shared" si="11"/>
        <v>60.55593458141965</v>
      </c>
    </row>
    <row r="701" spans="1:5" ht="22.5">
      <c r="A701" s="13" t="s">
        <v>357</v>
      </c>
      <c r="B701" s="11" t="s">
        <v>879</v>
      </c>
      <c r="C701" s="20">
        <v>16105320.7</v>
      </c>
      <c r="D701" s="20">
        <v>7500000</v>
      </c>
      <c r="E701" s="20">
        <f t="shared" si="11"/>
        <v>46.56846106765201</v>
      </c>
    </row>
    <row r="702" spans="1:5" ht="22.5">
      <c r="A702" s="13" t="s">
        <v>358</v>
      </c>
      <c r="B702" s="11" t="s">
        <v>880</v>
      </c>
      <c r="C702" s="20">
        <v>-19282573</v>
      </c>
      <c r="D702" s="20">
        <v>-11200000</v>
      </c>
      <c r="E702" s="20">
        <f t="shared" si="11"/>
        <v>58.08353480627299</v>
      </c>
    </row>
    <row r="703" spans="1:5" ht="22.5">
      <c r="A703" s="13" t="s">
        <v>359</v>
      </c>
      <c r="B703" s="11" t="s">
        <v>881</v>
      </c>
      <c r="C703" s="20">
        <v>1520682.7</v>
      </c>
      <c r="D703" s="20">
        <v>1520000</v>
      </c>
      <c r="E703" s="20">
        <f t="shared" si="11"/>
        <v>99.95510569035868</v>
      </c>
    </row>
    <row r="704" spans="1:5" ht="22.5">
      <c r="A704" s="13" t="s">
        <v>360</v>
      </c>
      <c r="B704" s="11" t="s">
        <v>882</v>
      </c>
      <c r="C704" s="20">
        <v>-1200000</v>
      </c>
      <c r="D704" s="20">
        <v>-1200000</v>
      </c>
      <c r="E704" s="20">
        <f t="shared" si="11"/>
        <v>100</v>
      </c>
    </row>
    <row r="705" spans="1:5" ht="22.5">
      <c r="A705" s="13" t="s">
        <v>361</v>
      </c>
      <c r="B705" s="11" t="s">
        <v>883</v>
      </c>
      <c r="C705" s="20">
        <v>44894.98546</v>
      </c>
      <c r="D705" s="20">
        <v>0</v>
      </c>
      <c r="E705" s="20">
        <f t="shared" si="11"/>
        <v>0</v>
      </c>
    </row>
    <row r="706" spans="1:5" ht="22.5">
      <c r="A706" s="13" t="s">
        <v>362</v>
      </c>
      <c r="B706" s="11" t="s">
        <v>884</v>
      </c>
      <c r="C706" s="20">
        <v>-19250</v>
      </c>
      <c r="D706" s="20">
        <v>-13250</v>
      </c>
      <c r="E706" s="20">
        <f t="shared" si="11"/>
        <v>68.83116883116884</v>
      </c>
    </row>
    <row r="707" spans="1:5" ht="22.5">
      <c r="A707" s="13" t="s">
        <v>1319</v>
      </c>
      <c r="B707" s="11" t="s">
        <v>1331</v>
      </c>
      <c r="C707" s="20">
        <v>4000</v>
      </c>
      <c r="D707" s="20">
        <v>0</v>
      </c>
      <c r="E707" s="20">
        <f t="shared" si="11"/>
        <v>0</v>
      </c>
    </row>
    <row r="708" spans="1:5" ht="22.5">
      <c r="A708" s="13" t="s">
        <v>1320</v>
      </c>
      <c r="B708" s="11" t="s">
        <v>1332</v>
      </c>
      <c r="C708" s="20">
        <v>-4615.457</v>
      </c>
      <c r="D708" s="20">
        <v>-4615.457</v>
      </c>
      <c r="E708" s="20">
        <f t="shared" si="11"/>
        <v>100</v>
      </c>
    </row>
    <row r="709" spans="1:5" ht="22.5">
      <c r="A709" s="13" t="s">
        <v>363</v>
      </c>
      <c r="B709" s="11" t="s">
        <v>885</v>
      </c>
      <c r="C709" s="20">
        <v>2834763.1</v>
      </c>
      <c r="D709" s="20">
        <v>2810331.2</v>
      </c>
      <c r="E709" s="20">
        <f t="shared" si="11"/>
        <v>99.13813256564544</v>
      </c>
    </row>
    <row r="710" spans="1:5" ht="22.5">
      <c r="A710" s="13" t="s">
        <v>364</v>
      </c>
      <c r="B710" s="11" t="s">
        <v>886</v>
      </c>
      <c r="C710" s="20">
        <v>2834763.1</v>
      </c>
      <c r="D710" s="20">
        <v>2810331.2</v>
      </c>
      <c r="E710" s="20">
        <f t="shared" si="11"/>
        <v>99.13813256564544</v>
      </c>
    </row>
    <row r="711" spans="1:5" ht="22.5">
      <c r="A711" s="13" t="s">
        <v>365</v>
      </c>
      <c r="B711" s="11" t="s">
        <v>887</v>
      </c>
      <c r="C711" s="20">
        <v>7825345.4</v>
      </c>
      <c r="D711" s="20">
        <v>8058412</v>
      </c>
      <c r="E711" s="20">
        <f t="shared" si="11"/>
        <v>102.97835543463678</v>
      </c>
    </row>
    <row r="712" spans="1:5" ht="33.75">
      <c r="A712" s="13" t="s">
        <v>366</v>
      </c>
      <c r="B712" s="11" t="s">
        <v>888</v>
      </c>
      <c r="C712" s="20">
        <v>-4990582.3</v>
      </c>
      <c r="D712" s="20">
        <v>-5248080.8</v>
      </c>
      <c r="E712" s="20">
        <f t="shared" si="11"/>
        <v>105.15968847963894</v>
      </c>
    </row>
    <row r="713" spans="1:5" ht="33.75">
      <c r="A713" s="13" t="s">
        <v>1101</v>
      </c>
      <c r="B713" s="11" t="s">
        <v>1103</v>
      </c>
      <c r="C713" s="20">
        <v>7208412</v>
      </c>
      <c r="D713" s="20">
        <v>7208412</v>
      </c>
      <c r="E713" s="20">
        <f t="shared" si="11"/>
        <v>100</v>
      </c>
    </row>
    <row r="714" spans="1:5" ht="33.75">
      <c r="A714" s="13" t="s">
        <v>1102</v>
      </c>
      <c r="B714" s="11" t="s">
        <v>1104</v>
      </c>
      <c r="C714" s="20">
        <v>-4398080.8</v>
      </c>
      <c r="D714" s="20">
        <v>-4398080.8</v>
      </c>
      <c r="E714" s="20">
        <f t="shared" si="11"/>
        <v>100</v>
      </c>
    </row>
    <row r="715" spans="1:5" ht="33.75">
      <c r="A715" s="13" t="s">
        <v>367</v>
      </c>
      <c r="B715" s="11" t="s">
        <v>889</v>
      </c>
      <c r="C715" s="20">
        <v>434166.1</v>
      </c>
      <c r="D715" s="20">
        <v>850000</v>
      </c>
      <c r="E715" s="20">
        <f t="shared" si="11"/>
        <v>195.77760677307603</v>
      </c>
    </row>
    <row r="716" spans="1:5" ht="33.75">
      <c r="A716" s="13" t="s">
        <v>368</v>
      </c>
      <c r="B716" s="11" t="s">
        <v>890</v>
      </c>
      <c r="C716" s="20">
        <v>-415000</v>
      </c>
      <c r="D716" s="20">
        <v>-850000</v>
      </c>
      <c r="E716" s="20" t="s">
        <v>1339</v>
      </c>
    </row>
    <row r="717" spans="1:5" ht="33.75">
      <c r="A717" s="13" t="s">
        <v>369</v>
      </c>
      <c r="B717" s="11" t="s">
        <v>891</v>
      </c>
      <c r="C717" s="20">
        <v>111067.3</v>
      </c>
      <c r="D717" s="20">
        <v>0</v>
      </c>
      <c r="E717" s="20">
        <f t="shared" si="11"/>
        <v>0</v>
      </c>
    </row>
    <row r="718" spans="1:5" ht="33.75">
      <c r="A718" s="13" t="s">
        <v>370</v>
      </c>
      <c r="B718" s="11" t="s">
        <v>892</v>
      </c>
      <c r="C718" s="20">
        <v>-153506.5</v>
      </c>
      <c r="D718" s="20">
        <v>0</v>
      </c>
      <c r="E718" s="20">
        <f t="shared" si="11"/>
        <v>0</v>
      </c>
    </row>
    <row r="719" spans="1:5" ht="33.75">
      <c r="A719" s="13" t="s">
        <v>1321</v>
      </c>
      <c r="B719" s="11" t="s">
        <v>893</v>
      </c>
      <c r="C719" s="20">
        <v>19200</v>
      </c>
      <c r="D719" s="20">
        <v>0</v>
      </c>
      <c r="E719" s="20">
        <f t="shared" si="11"/>
        <v>0</v>
      </c>
    </row>
    <row r="720" spans="1:5" ht="33.75">
      <c r="A720" s="13" t="s">
        <v>1322</v>
      </c>
      <c r="B720" s="11" t="s">
        <v>894</v>
      </c>
      <c r="C720" s="20">
        <v>-14700</v>
      </c>
      <c r="D720" s="20">
        <v>0</v>
      </c>
      <c r="E720" s="20">
        <f t="shared" si="11"/>
        <v>0</v>
      </c>
    </row>
    <row r="721" spans="1:5" ht="33.75">
      <c r="A721" s="13" t="s">
        <v>1323</v>
      </c>
      <c r="B721" s="11" t="s">
        <v>1333</v>
      </c>
      <c r="C721" s="20">
        <v>52500</v>
      </c>
      <c r="D721" s="20">
        <v>0</v>
      </c>
      <c r="E721" s="20">
        <f t="shared" si="11"/>
        <v>0</v>
      </c>
    </row>
    <row r="722" spans="1:5" ht="33.75">
      <c r="A722" s="13" t="s">
        <v>1324</v>
      </c>
      <c r="B722" s="11" t="s">
        <v>1334</v>
      </c>
      <c r="C722" s="20">
        <v>-9295</v>
      </c>
      <c r="D722" s="20">
        <v>0</v>
      </c>
      <c r="E722" s="20">
        <f t="shared" si="11"/>
        <v>0</v>
      </c>
    </row>
    <row r="723" spans="1:5" ht="12.75">
      <c r="A723" s="13" t="s">
        <v>371</v>
      </c>
      <c r="B723" s="11" t="s">
        <v>895</v>
      </c>
      <c r="C723" s="20">
        <v>9044.403</v>
      </c>
      <c r="D723" s="20">
        <v>886.7953</v>
      </c>
      <c r="E723" s="20">
        <f t="shared" si="11"/>
        <v>9.804906968431194</v>
      </c>
    </row>
    <row r="724" spans="1:5" ht="22.5">
      <c r="A724" s="13" t="s">
        <v>372</v>
      </c>
      <c r="B724" s="11" t="s">
        <v>896</v>
      </c>
      <c r="C724" s="20">
        <v>5488</v>
      </c>
      <c r="D724" s="20">
        <v>527.57</v>
      </c>
      <c r="E724" s="20">
        <f t="shared" si="11"/>
        <v>9.613155976676385</v>
      </c>
    </row>
    <row r="725" spans="1:5" ht="22.5">
      <c r="A725" s="13" t="s">
        <v>373</v>
      </c>
      <c r="B725" s="11" t="s">
        <v>897</v>
      </c>
      <c r="C725" s="20">
        <v>5488</v>
      </c>
      <c r="D725" s="20">
        <v>527.57</v>
      </c>
      <c r="E725" s="20">
        <f t="shared" si="11"/>
        <v>9.613155976676385</v>
      </c>
    </row>
    <row r="726" spans="1:5" ht="22.5">
      <c r="A726" s="13" t="s">
        <v>374</v>
      </c>
      <c r="B726" s="11" t="s">
        <v>898</v>
      </c>
      <c r="C726" s="20">
        <v>0</v>
      </c>
      <c r="D726" s="20">
        <v>44.57</v>
      </c>
      <c r="E726" s="20">
        <v>0</v>
      </c>
    </row>
    <row r="727" spans="1:5" ht="22.5">
      <c r="A727" s="13" t="s">
        <v>375</v>
      </c>
      <c r="B727" s="11" t="s">
        <v>899</v>
      </c>
      <c r="C727" s="20">
        <v>5488</v>
      </c>
      <c r="D727" s="20">
        <v>483</v>
      </c>
      <c r="E727" s="20">
        <f t="shared" si="11"/>
        <v>8.801020408163266</v>
      </c>
    </row>
    <row r="728" spans="1:5" ht="12.75">
      <c r="A728" s="13" t="s">
        <v>376</v>
      </c>
      <c r="B728" s="11" t="s">
        <v>900</v>
      </c>
      <c r="C728" s="20">
        <v>-1000</v>
      </c>
      <c r="D728" s="20">
        <v>0</v>
      </c>
      <c r="E728" s="20">
        <f t="shared" si="11"/>
        <v>0</v>
      </c>
    </row>
    <row r="729" spans="1:5" ht="22.5">
      <c r="A729" s="13" t="s">
        <v>377</v>
      </c>
      <c r="B729" s="11" t="s">
        <v>901</v>
      </c>
      <c r="C729" s="20">
        <v>-1000</v>
      </c>
      <c r="D729" s="20">
        <v>0</v>
      </c>
      <c r="E729" s="20">
        <f t="shared" si="11"/>
        <v>0</v>
      </c>
    </row>
    <row r="730" spans="1:5" ht="67.5">
      <c r="A730" s="13" t="s">
        <v>378</v>
      </c>
      <c r="B730" s="11" t="s">
        <v>902</v>
      </c>
      <c r="C730" s="20">
        <v>-1000</v>
      </c>
      <c r="D730" s="20">
        <v>0</v>
      </c>
      <c r="E730" s="20">
        <f t="shared" si="11"/>
        <v>0</v>
      </c>
    </row>
    <row r="731" spans="1:5" ht="56.25">
      <c r="A731" s="13" t="s">
        <v>1325</v>
      </c>
      <c r="B731" s="11" t="s">
        <v>1335</v>
      </c>
      <c r="C731" s="20">
        <v>-1000</v>
      </c>
      <c r="D731" s="20">
        <v>0</v>
      </c>
      <c r="E731" s="20">
        <f t="shared" si="11"/>
        <v>0</v>
      </c>
    </row>
    <row r="732" spans="1:5" ht="22.5">
      <c r="A732" s="13" t="s">
        <v>379</v>
      </c>
      <c r="B732" s="11" t="s">
        <v>903</v>
      </c>
      <c r="C732" s="20">
        <v>3454.4</v>
      </c>
      <c r="D732" s="20">
        <v>208.3991</v>
      </c>
      <c r="E732" s="20">
        <f t="shared" si="11"/>
        <v>6.0328595414543775</v>
      </c>
    </row>
    <row r="733" spans="1:5" ht="22.5">
      <c r="A733" s="13" t="s">
        <v>380</v>
      </c>
      <c r="B733" s="11" t="s">
        <v>904</v>
      </c>
      <c r="C733" s="20">
        <v>-378000</v>
      </c>
      <c r="D733" s="20">
        <v>0</v>
      </c>
      <c r="E733" s="20">
        <f t="shared" si="11"/>
        <v>0</v>
      </c>
    </row>
    <row r="734" spans="1:5" ht="22.5">
      <c r="A734" s="13" t="s">
        <v>381</v>
      </c>
      <c r="B734" s="11" t="s">
        <v>905</v>
      </c>
      <c r="C734" s="20">
        <v>381454.4</v>
      </c>
      <c r="D734" s="20">
        <v>208.3991</v>
      </c>
      <c r="E734" s="20">
        <f aca="true" t="shared" si="12" ref="E734:E767">D734/C734*100</f>
        <v>0.054632768687423706</v>
      </c>
    </row>
    <row r="735" spans="1:5" ht="22.5">
      <c r="A735" s="13" t="s">
        <v>382</v>
      </c>
      <c r="B735" s="11" t="s">
        <v>906</v>
      </c>
      <c r="C735" s="20">
        <v>159.4</v>
      </c>
      <c r="D735" s="20">
        <v>208.3991</v>
      </c>
      <c r="E735" s="20">
        <f t="shared" si="12"/>
        <v>130.7397114178168</v>
      </c>
    </row>
    <row r="736" spans="1:5" ht="33.75">
      <c r="A736" s="13" t="s">
        <v>383</v>
      </c>
      <c r="B736" s="11" t="s">
        <v>907</v>
      </c>
      <c r="C736" s="20">
        <v>51</v>
      </c>
      <c r="D736" s="20">
        <v>83.05035000000001</v>
      </c>
      <c r="E736" s="20">
        <f t="shared" si="12"/>
        <v>162.8438235294118</v>
      </c>
    </row>
    <row r="737" spans="1:5" ht="22.5">
      <c r="A737" s="13" t="s">
        <v>384</v>
      </c>
      <c r="B737" s="11" t="s">
        <v>908</v>
      </c>
      <c r="C737" s="20">
        <v>108.4</v>
      </c>
      <c r="D737" s="20">
        <v>125.34875</v>
      </c>
      <c r="E737" s="20">
        <f t="shared" si="12"/>
        <v>115.63537822878227</v>
      </c>
    </row>
    <row r="738" spans="1:5" ht="22.5">
      <c r="A738" s="13" t="s">
        <v>385</v>
      </c>
      <c r="B738" s="11" t="s">
        <v>909</v>
      </c>
      <c r="C738" s="20">
        <v>-378000</v>
      </c>
      <c r="D738" s="20">
        <v>0</v>
      </c>
      <c r="E738" s="20">
        <f t="shared" si="12"/>
        <v>0</v>
      </c>
    </row>
    <row r="739" spans="1:5" ht="33.75">
      <c r="A739" s="13" t="s">
        <v>386</v>
      </c>
      <c r="B739" s="11" t="s">
        <v>910</v>
      </c>
      <c r="C739" s="20">
        <v>381295</v>
      </c>
      <c r="D739" s="20">
        <v>0</v>
      </c>
      <c r="E739" s="20">
        <f t="shared" si="12"/>
        <v>0</v>
      </c>
    </row>
    <row r="740" spans="1:5" ht="33.75">
      <c r="A740" s="13" t="s">
        <v>387</v>
      </c>
      <c r="B740" s="11" t="s">
        <v>911</v>
      </c>
      <c r="C740" s="20">
        <v>-370000</v>
      </c>
      <c r="D740" s="20">
        <v>0</v>
      </c>
      <c r="E740" s="20">
        <f t="shared" si="12"/>
        <v>0</v>
      </c>
    </row>
    <row r="741" spans="1:5" ht="33.75">
      <c r="A741" s="13" t="s">
        <v>388</v>
      </c>
      <c r="B741" s="11" t="s">
        <v>912</v>
      </c>
      <c r="C741" s="20">
        <v>367295</v>
      </c>
      <c r="D741" s="20">
        <v>0</v>
      </c>
      <c r="E741" s="20">
        <f t="shared" si="12"/>
        <v>0</v>
      </c>
    </row>
    <row r="742" spans="1:5" ht="33.75">
      <c r="A742" s="13" t="s">
        <v>389</v>
      </c>
      <c r="B742" s="11" t="s">
        <v>913</v>
      </c>
      <c r="C742" s="20">
        <v>-8000</v>
      </c>
      <c r="D742" s="20">
        <v>0</v>
      </c>
      <c r="E742" s="20">
        <f t="shared" si="12"/>
        <v>0</v>
      </c>
    </row>
    <row r="743" spans="1:5" ht="33.75">
      <c r="A743" s="13" t="s">
        <v>390</v>
      </c>
      <c r="B743" s="11" t="s">
        <v>914</v>
      </c>
      <c r="C743" s="20">
        <v>14000</v>
      </c>
      <c r="D743" s="20">
        <v>0</v>
      </c>
      <c r="E743" s="20">
        <f t="shared" si="12"/>
        <v>0</v>
      </c>
    </row>
    <row r="744" spans="1:5" ht="12.75">
      <c r="A744" s="13" t="s">
        <v>391</v>
      </c>
      <c r="B744" s="11" t="s">
        <v>915</v>
      </c>
      <c r="C744" s="20">
        <v>1000</v>
      </c>
      <c r="D744" s="20">
        <v>0</v>
      </c>
      <c r="E744" s="20">
        <f t="shared" si="12"/>
        <v>0</v>
      </c>
    </row>
    <row r="745" spans="1:5" ht="22.5">
      <c r="A745" s="13" t="s">
        <v>392</v>
      </c>
      <c r="B745" s="11" t="s">
        <v>916</v>
      </c>
      <c r="C745" s="20">
        <v>1000</v>
      </c>
      <c r="D745" s="20">
        <v>0</v>
      </c>
      <c r="E745" s="20">
        <f t="shared" si="12"/>
        <v>0</v>
      </c>
    </row>
    <row r="746" spans="1:5" ht="22.5">
      <c r="A746" s="13" t="s">
        <v>1326</v>
      </c>
      <c r="B746" s="11" t="s">
        <v>1336</v>
      </c>
      <c r="C746" s="20">
        <v>1000</v>
      </c>
      <c r="D746" s="20">
        <v>0</v>
      </c>
      <c r="E746" s="20">
        <f t="shared" si="12"/>
        <v>0</v>
      </c>
    </row>
    <row r="747" spans="1:5" ht="12.75">
      <c r="A747" s="13" t="s">
        <v>393</v>
      </c>
      <c r="B747" s="11" t="s">
        <v>917</v>
      </c>
      <c r="C747" s="20">
        <v>102.003</v>
      </c>
      <c r="D747" s="20">
        <v>150.8262</v>
      </c>
      <c r="E747" s="20">
        <f t="shared" si="12"/>
        <v>147.86447457427724</v>
      </c>
    </row>
    <row r="748" spans="1:5" ht="22.5">
      <c r="A748" s="13" t="s">
        <v>394</v>
      </c>
      <c r="B748" s="11" t="s">
        <v>918</v>
      </c>
      <c r="C748" s="20">
        <v>102.003</v>
      </c>
      <c r="D748" s="20">
        <v>150.8262</v>
      </c>
      <c r="E748" s="20">
        <f t="shared" si="12"/>
        <v>147.86447457427724</v>
      </c>
    </row>
    <row r="749" spans="1:5" ht="22.5">
      <c r="A749" s="13" t="s">
        <v>395</v>
      </c>
      <c r="B749" s="11" t="s">
        <v>919</v>
      </c>
      <c r="C749" s="20">
        <v>102.003</v>
      </c>
      <c r="D749" s="20">
        <v>150.8262</v>
      </c>
      <c r="E749" s="20">
        <f t="shared" si="12"/>
        <v>147.86447457427724</v>
      </c>
    </row>
    <row r="750" spans="1:5" ht="12.75">
      <c r="A750" s="15" t="s">
        <v>920</v>
      </c>
      <c r="B750" s="16" t="s">
        <v>921</v>
      </c>
      <c r="C750" s="22">
        <f>C751</f>
        <v>2248534.114659995</v>
      </c>
      <c r="D750" s="22">
        <v>-2116963.66951</v>
      </c>
      <c r="E750" s="22">
        <v>0</v>
      </c>
    </row>
    <row r="751" spans="1:5" ht="12.75">
      <c r="A751" s="13" t="s">
        <v>396</v>
      </c>
      <c r="B751" s="11" t="s">
        <v>922</v>
      </c>
      <c r="C751" s="20">
        <f>C752+C760</f>
        <v>2248534.114659995</v>
      </c>
      <c r="D751" s="20">
        <v>-2116963.66951</v>
      </c>
      <c r="E751" s="20">
        <v>0</v>
      </c>
    </row>
    <row r="752" spans="1:5" ht="12.75">
      <c r="A752" s="13" t="s">
        <v>397</v>
      </c>
      <c r="B752" s="11" t="s">
        <v>923</v>
      </c>
      <c r="C752" s="20">
        <f>-(C7+C701+C703+C705+C707+C713+C715+C717+C719+C721+C727+C736+C737+C741+C743+C746+C749)</f>
        <v>-90140386.87803</v>
      </c>
      <c r="D752" s="20">
        <v>-91723039.08913</v>
      </c>
      <c r="E752" s="20">
        <f t="shared" si="12"/>
        <v>101.75576372136221</v>
      </c>
    </row>
    <row r="753" spans="1:5" ht="12.75">
      <c r="A753" s="13" t="s">
        <v>398</v>
      </c>
      <c r="B753" s="11" t="s">
        <v>924</v>
      </c>
      <c r="C753" s="20">
        <f>C752</f>
        <v>-90140386.87803</v>
      </c>
      <c r="D753" s="20">
        <v>-91723039.08913</v>
      </c>
      <c r="E753" s="20">
        <f t="shared" si="12"/>
        <v>101.75576372136221</v>
      </c>
    </row>
    <row r="754" spans="1:5" ht="12.75">
      <c r="A754" s="13" t="s">
        <v>399</v>
      </c>
      <c r="B754" s="11" t="s">
        <v>925</v>
      </c>
      <c r="C754" s="20">
        <f>C752</f>
        <v>-90140386.87803</v>
      </c>
      <c r="D754" s="20">
        <v>-91723039.08913</v>
      </c>
      <c r="E754" s="20">
        <f t="shared" si="12"/>
        <v>101.75576372136221</v>
      </c>
    </row>
    <row r="755" spans="1:5" ht="22.5">
      <c r="A755" s="13" t="s">
        <v>400</v>
      </c>
      <c r="B755" s="11" t="s">
        <v>926</v>
      </c>
      <c r="C755" s="20">
        <f>C754-C756-C757-C758-C759</f>
        <v>-75256369.63832</v>
      </c>
      <c r="D755" s="20">
        <v>-75246702.70238</v>
      </c>
      <c r="E755" s="20">
        <f t="shared" si="12"/>
        <v>99.98715466081282</v>
      </c>
    </row>
    <row r="756" spans="1:5" ht="22.5">
      <c r="A756" s="13" t="s">
        <v>401</v>
      </c>
      <c r="B756" s="11" t="s">
        <v>927</v>
      </c>
      <c r="C756" s="20">
        <v>-7389469.96284</v>
      </c>
      <c r="D756" s="20">
        <v>-8360188.51506</v>
      </c>
      <c r="E756" s="20">
        <f t="shared" si="12"/>
        <v>113.13651123966302</v>
      </c>
    </row>
    <row r="757" spans="1:5" ht="22.5">
      <c r="A757" s="13" t="s">
        <v>402</v>
      </c>
      <c r="B757" s="11" t="s">
        <v>928</v>
      </c>
      <c r="C757" s="20">
        <v>-5074251.26698</v>
      </c>
      <c r="D757" s="20">
        <v>-5382492.42388</v>
      </c>
      <c r="E757" s="20">
        <f t="shared" si="12"/>
        <v>106.07461358695099</v>
      </c>
    </row>
    <row r="758" spans="1:5" ht="22.5">
      <c r="A758" s="13" t="s">
        <v>1327</v>
      </c>
      <c r="B758" s="11" t="s">
        <v>929</v>
      </c>
      <c r="C758" s="20">
        <v>-1067405.11693</v>
      </c>
      <c r="D758" s="20">
        <v>-1132448.2796500002</v>
      </c>
      <c r="E758" s="20">
        <f t="shared" si="12"/>
        <v>106.09357793853124</v>
      </c>
    </row>
    <row r="759" spans="1:5" ht="22.5">
      <c r="A759" s="13" t="s">
        <v>1328</v>
      </c>
      <c r="B759" s="11" t="s">
        <v>1337</v>
      </c>
      <c r="C759" s="20">
        <v>-1352890.89296</v>
      </c>
      <c r="D759" s="20">
        <v>-1601207.1681600001</v>
      </c>
      <c r="E759" s="20">
        <f t="shared" si="12"/>
        <v>118.354493809675</v>
      </c>
    </row>
    <row r="760" spans="1:5" ht="12.75">
      <c r="A760" s="13" t="s">
        <v>403</v>
      </c>
      <c r="B760" s="11" t="s">
        <v>930</v>
      </c>
      <c r="C760" s="20">
        <v>92388920.99269</v>
      </c>
      <c r="D760" s="20">
        <v>89606075.41961999</v>
      </c>
      <c r="E760" s="20">
        <f t="shared" si="12"/>
        <v>96.98790120810028</v>
      </c>
    </row>
    <row r="761" spans="1:5" ht="12.75">
      <c r="A761" s="13" t="s">
        <v>404</v>
      </c>
      <c r="B761" s="11" t="s">
        <v>931</v>
      </c>
      <c r="C761" s="20">
        <v>92388920.99269</v>
      </c>
      <c r="D761" s="20">
        <v>89606075.41961999</v>
      </c>
      <c r="E761" s="20">
        <f t="shared" si="12"/>
        <v>96.98790120810028</v>
      </c>
    </row>
    <row r="762" spans="1:5" ht="12.75">
      <c r="A762" s="13" t="s">
        <v>405</v>
      </c>
      <c r="B762" s="11" t="s">
        <v>932</v>
      </c>
      <c r="C762" s="20">
        <v>92388920.99269</v>
      </c>
      <c r="D762" s="20">
        <v>89606075.41961999</v>
      </c>
      <c r="E762" s="20">
        <f t="shared" si="12"/>
        <v>96.98790120810028</v>
      </c>
    </row>
    <row r="763" spans="1:5" ht="22.5">
      <c r="A763" s="13" t="s">
        <v>406</v>
      </c>
      <c r="B763" s="11" t="s">
        <v>933</v>
      </c>
      <c r="C763" s="20">
        <v>63065184.647199996</v>
      </c>
      <c r="D763" s="20">
        <v>60234120.02993</v>
      </c>
      <c r="E763" s="20">
        <f t="shared" si="12"/>
        <v>95.51089141638518</v>
      </c>
    </row>
    <row r="764" spans="1:5" ht="22.5">
      <c r="A764" s="13" t="s">
        <v>407</v>
      </c>
      <c r="B764" s="11" t="s">
        <v>934</v>
      </c>
      <c r="C764" s="20">
        <v>12847905.6195</v>
      </c>
      <c r="D764" s="20">
        <v>13373973.94213</v>
      </c>
      <c r="E764" s="20">
        <f t="shared" si="12"/>
        <v>104.09458427085232</v>
      </c>
    </row>
    <row r="765" spans="1:5" ht="22.5">
      <c r="A765" s="13" t="s">
        <v>408</v>
      </c>
      <c r="B765" s="11" t="s">
        <v>935</v>
      </c>
      <c r="C765" s="20">
        <v>12937263.170629999</v>
      </c>
      <c r="D765" s="20">
        <v>12425229.95107</v>
      </c>
      <c r="E765" s="20">
        <f t="shared" si="12"/>
        <v>96.04218285732634</v>
      </c>
    </row>
    <row r="766" spans="1:5" ht="22.5">
      <c r="A766" s="13" t="s">
        <v>1329</v>
      </c>
      <c r="B766" s="11" t="s">
        <v>936</v>
      </c>
      <c r="C766" s="20">
        <v>2049190.3989000001</v>
      </c>
      <c r="D766" s="20">
        <v>1969979.754</v>
      </c>
      <c r="E766" s="20">
        <f t="shared" si="12"/>
        <v>96.13453952631633</v>
      </c>
    </row>
    <row r="767" spans="1:5" ht="22.5">
      <c r="A767" s="13" t="s">
        <v>1330</v>
      </c>
      <c r="B767" s="11" t="s">
        <v>1338</v>
      </c>
      <c r="C767" s="20">
        <v>1489377.15646</v>
      </c>
      <c r="D767" s="20">
        <v>1602771.74249</v>
      </c>
      <c r="E767" s="20">
        <f t="shared" si="12"/>
        <v>107.61355748865653</v>
      </c>
    </row>
    <row r="769" ht="12.75">
      <c r="A769" s="32" t="s">
        <v>1519</v>
      </c>
    </row>
    <row r="770" spans="1:4" ht="12.75">
      <c r="A770" s="32" t="s">
        <v>1520</v>
      </c>
      <c r="D770" s="23" t="s">
        <v>979</v>
      </c>
    </row>
  </sheetData>
  <sheetProtection/>
  <autoFilter ref="A6:E767"/>
  <mergeCells count="4">
    <mergeCell ref="A1:E1"/>
    <mergeCell ref="A4:A5"/>
    <mergeCell ref="B4:B5"/>
    <mergeCell ref="C4:E4"/>
  </mergeCells>
  <printOptions/>
  <pageMargins left="0.5905511811023623" right="0.3937007874015748" top="0.1968503937007874" bottom="0.3937007874015748" header="0" footer="0"/>
  <pageSetup fitToHeight="0" fitToWidth="1" horizontalDpi="600" verticalDpi="600" orientation="portrait" pageOrder="overThenDown" paperSize="9" scale="7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2014-03-28T08:12:27Z</cp:lastPrinted>
  <dcterms:created xsi:type="dcterms:W3CDTF">1999-06-18T11:49:53Z</dcterms:created>
  <dcterms:modified xsi:type="dcterms:W3CDTF">2017-03-28T07:39:09Z</dcterms:modified>
  <cp:category/>
  <cp:version/>
  <cp:contentType/>
  <cp:contentStatus/>
</cp:coreProperties>
</file>