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6.2017" sheetId="1" r:id="rId1"/>
  </sheets>
  <definedNames>
    <definedName name="_xlnm._FilterDatabase" localSheetId="0" hidden="1">'01.06.2017'!$A$6:$E$715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'01.06.2017'!$3:$6</definedName>
    <definedName name="_xlnm.Print_Area" localSheetId="0">'01.06.2017'!$A$1:$E$714</definedName>
  </definedNames>
  <calcPr fullCalcOnLoad="1"/>
</workbook>
</file>

<file path=xl/sharedStrings.xml><?xml version="1.0" encoding="utf-8"?>
<sst xmlns="http://schemas.openxmlformats.org/spreadsheetml/2006/main" count="1443" uniqueCount="1410">
  <si>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</si>
  <si>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</si>
  <si>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</si>
  <si>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</si>
  <si>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</si>
  <si>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</si>
  <si>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</si>
  <si>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</si>
  <si>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</si>
  <si>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</si>
  <si>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</si>
  <si>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</si>
  <si>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</si>
  <si>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</si>
  <si>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</si>
  <si>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</si>
  <si>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</si>
  <si>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</si>
  <si>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</si>
  <si>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</si>
  <si>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</si>
  <si>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</si>
  <si>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</si>
  <si>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</si>
  <si>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</si>
  <si>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</si>
  <si>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</si>
  <si>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</si>
  <si>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</si>
  <si>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</si>
  <si>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</si>
  <si>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</si>
  <si>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</si>
  <si>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</si>
  <si>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</si>
  <si>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</si>
  <si>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</si>
  <si>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</si>
  <si>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</si>
  <si>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</si>
  <si>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</si>
  <si>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</si>
  <si>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</si>
  <si>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</si>
  <si>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</si>
  <si>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</si>
  <si>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</si>
  <si>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</si>
  <si>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</si>
  <si>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</si>
  <si>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</si>
  <si>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</si>
  <si>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</si>
  <si>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</si>
  <si>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</si>
  <si>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</si>
  <si>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</si>
  <si>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</si>
  <si>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</si>
  <si>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</si>
  <si>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</si>
  <si>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</si>
  <si>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</si>
  <si>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</si>
  <si>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</si>
  <si>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</si>
  <si>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</si>
  <si>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</si>
  <si>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</si>
  <si>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</si>
  <si>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</si>
  <si>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</si>
  <si>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</si>
  <si>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</si>
  <si>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</si>
  <si>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</si>
  <si>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</si>
  <si>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</si>
  <si>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</si>
  <si>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</si>
  <si>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</si>
  <si>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</si>
  <si>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</si>
  <si>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</si>
  <si>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</si>
  <si>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</si>
  <si>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</si>
  <si>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</si>
  <si>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</si>
  <si>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</si>
  <si>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</si>
  <si>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</si>
  <si>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</si>
  <si>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</si>
  <si>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</si>
  <si>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</si>
  <si>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</si>
  <si>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</si>
  <si>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</si>
  <si>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</si>
  <si>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</si>
  <si>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</si>
  <si>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</si>
  <si>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</si>
  <si>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</si>
  <si>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</si>
  <si>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</si>
  <si>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</si>
  <si>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</si>
  <si>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</si>
  <si>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</si>
  <si>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</si>
  <si>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</si>
  <si>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</si>
  <si>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</si>
  <si>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</si>
  <si>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</si>
  <si>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</si>
  <si>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</si>
  <si>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</si>
  <si>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</si>
  <si>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</si>
  <si>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</si>
  <si>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</si>
  <si>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</si>
  <si>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</si>
  <si>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</si>
  <si>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</si>
  <si>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</si>
  <si>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</si>
  <si>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</si>
  <si>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</si>
  <si>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</si>
  <si>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</si>
  <si>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</si>
  <si>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</si>
  <si>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</si>
  <si>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</si>
  <si>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</si>
  <si>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</si>
  <si>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</si>
  <si>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</si>
  <si>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</si>
  <si>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</si>
  <si>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</si>
  <si>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</si>
  <si>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</si>
  <si>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</si>
  <si>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</si>
  <si>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</si>
  <si>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</si>
  <si>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</si>
  <si>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</si>
  <si>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</si>
  <si>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</si>
  <si>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</si>
  <si>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</si>
  <si>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</si>
  <si>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</si>
  <si>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</si>
  <si>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</si>
  <si>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</si>
  <si>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</si>
  <si>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</si>
  <si>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</si>
  <si>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</si>
  <si>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</si>
  <si>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</si>
  <si>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</si>
  <si>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</si>
  <si>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</si>
  <si>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</si>
  <si>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</si>
  <si>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</si>
  <si>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</si>
  <si>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</si>
  <si>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</si>
  <si>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</si>
  <si>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</si>
  <si>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</si>
  <si>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</si>
  <si>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</si>
  <si>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</si>
  <si>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</si>
  <si>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</si>
  <si>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</si>
  <si>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</si>
  <si>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</si>
  <si>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</si>
  <si>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</si>
  <si>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</si>
  <si>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</si>
  <si>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</si>
  <si>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</si>
  <si>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</si>
  <si>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</si>
  <si>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</si>
  <si>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</si>
  <si>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</si>
  <si>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</si>
  <si>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</si>
  <si>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</si>
  <si>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</si>
  <si>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</si>
  <si>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</si>
  <si>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</si>
  <si>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</si>
  <si>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</si>
  <si>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</si>
  <si>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</si>
  <si>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</si>
  <si>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</si>
  <si>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</si>
  <si>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</si>
  <si>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</si>
  <si>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</si>
  <si>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</si>
  <si>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</si>
  <si>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</si>
  <si>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</si>
  <si>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</si>
  <si>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</si>
  <si>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</si>
  <si>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</si>
  <si>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</si>
  <si>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</si>
  <si>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</si>
  <si>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</si>
  <si>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</si>
  <si>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</si>
  <si>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</si>
  <si>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</si>
  <si>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</si>
  <si>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</si>
  <si>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</si>
  <si>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Прочие доходы от компенсации затрат бюджетов территориальных фондов обязательного медицинского страхования</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</si>
  <si>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</si>
  <si>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</si>
  <si>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</si>
  <si>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</si>
  <si>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</si>
  <si>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</si>
  <si>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</si>
  <si>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</si>
  <si>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</si>
  <si>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</si>
  <si>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</si>
  <si>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</si>
  <si>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</si>
  <si>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</si>
  <si>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</si>
  <si>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</si>
  <si>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</si>
  <si>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</si>
  <si>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</si>
  <si>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</si>
  <si>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</si>
  <si>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</si>
  <si>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</si>
  <si>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</si>
  <si>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</si>
  <si>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</si>
  <si>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</si>
  <si>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</si>
  <si>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</si>
  <si>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</si>
  <si>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</si>
  <si>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</si>
  <si>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</si>
  <si>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</si>
  <si>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</si>
  <si>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</si>
  <si>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</si>
  <si>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</si>
  <si>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</si>
  <si>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</si>
  <si>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</si>
  <si>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</si>
  <si>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</si>
  <si>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</si>
  <si>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</si>
  <si>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</si>
  <si>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</si>
  <si>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</si>
  <si>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</si>
  <si>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</si>
  <si>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</si>
  <si>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</si>
  <si>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</si>
  <si>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</si>
  <si>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</si>
  <si>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</si>
  <si>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</si>
  <si>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</si>
  <si>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</si>
  <si>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</si>
  <si>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</si>
  <si>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</si>
  <si>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</si>
  <si>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</si>
  <si>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</si>
  <si>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</si>
  <si>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</si>
  <si>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</si>
  <si>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</si>
  <si>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</si>
  <si>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</si>
  <si>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</si>
  <si>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</si>
  <si>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</si>
  <si>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</si>
  <si>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</si>
  <si>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</si>
  <si>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</si>
  <si>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</si>
  <si>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</si>
  <si>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</si>
  <si>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</si>
  <si>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</si>
  <si>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</si>
  <si>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</si>
  <si>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</si>
  <si>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</si>
  <si>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</si>
  <si>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</si>
  <si>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</si>
  <si>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</si>
  <si>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</si>
  <si>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</si>
  <si>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</si>
  <si>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</si>
  <si>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</si>
  <si>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</si>
  <si>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</si>
  <si>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</si>
  <si>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</si>
  <si>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</si>
  <si>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</si>
  <si>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</si>
  <si>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</si>
  <si>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</si>
  <si>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</si>
  <si>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</si>
  <si>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</si>
  <si>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</si>
  <si>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</si>
  <si>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</si>
  <si>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</si>
  <si>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</si>
  <si>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</si>
  <si>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</si>
  <si>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</si>
  <si>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</si>
  <si>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</si>
  <si>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</si>
  <si>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</si>
  <si>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</si>
  <si>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</si>
  <si>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</si>
  <si>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</si>
  <si>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</si>
  <si>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</si>
  <si>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</si>
  <si>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</si>
  <si>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</si>
  <si>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</si>
  <si>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</si>
  <si>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</si>
  <si>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</si>
  <si>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</si>
  <si>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</si>
  <si>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</si>
  <si>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</si>
  <si>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</si>
  <si>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</si>
  <si>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</si>
  <si>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</si>
  <si>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</si>
  <si>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</si>
  <si>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</si>
  <si>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</si>
  <si>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</si>
  <si>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</si>
  <si>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</si>
  <si>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</si>
  <si>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</si>
  <si>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</si>
  <si>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</si>
  <si>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</si>
  <si>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</si>
  <si>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</si>
  <si>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</si>
  <si>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</si>
  <si>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</si>
  <si>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</si>
  <si>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</si>
  <si>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</si>
  <si>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</si>
  <si>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</si>
  <si>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</si>
  <si>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</si>
  <si>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</si>
  <si>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</si>
  <si>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</si>
  <si>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</si>
  <si>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</si>
  <si>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</si>
  <si>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</si>
  <si>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</si>
  <si>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</si>
  <si>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</si>
  <si>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</si>
  <si>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</si>
  <si>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</si>
  <si>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</si>
  <si>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</si>
  <si>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</si>
  <si>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</si>
  <si>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</si>
  <si>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</si>
  <si>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</si>
  <si>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</si>
  <si>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</si>
  <si>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</si>
  <si>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</si>
  <si>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</si>
  <si>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</si>
  <si>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</si>
  <si>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</si>
  <si>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</si>
  <si>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</si>
  <si>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</si>
  <si>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</si>
  <si>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</si>
  <si>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городских округов</t>
  </si>
  <si>
    <t>Прочие субсидии бюджетам муниципальных районов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</si>
  <si>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</si>
  <si>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</si>
  <si>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</si>
  <si>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</si>
  <si>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</si>
  <si>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</si>
  <si>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</si>
  <si>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</si>
  <si>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</si>
  <si>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</si>
  <si>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</si>
  <si>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</si>
  <si>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</si>
  <si>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</si>
  <si>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</si>
  <si>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</si>
  <si>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</si>
  <si>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</si>
  <si>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</si>
  <si>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</si>
  <si>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</si>
  <si>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</si>
  <si>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</si>
  <si>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</si>
  <si>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</si>
  <si>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</si>
  <si>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</si>
  <si>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</si>
  <si>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</si>
  <si>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</si>
  <si>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</si>
  <si>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</si>
  <si>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</si>
  <si>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</si>
  <si>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</si>
  <si>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</si>
  <si>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</si>
  <si>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</si>
  <si>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</si>
  <si>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</si>
  <si>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</si>
  <si>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</si>
  <si>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</si>
  <si>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</si>
  <si>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</si>
  <si>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</si>
  <si>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</si>
  <si>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</si>
  <si>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</si>
  <si>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</si>
  <si>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</si>
  <si>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</si>
  <si>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</si>
  <si>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</si>
  <si>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</si>
  <si>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</si>
  <si>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</si>
  <si>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</si>
  <si>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</si>
  <si>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</si>
  <si>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</si>
  <si>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</si>
  <si>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</si>
  <si>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</si>
  <si>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</si>
  <si>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</si>
  <si>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</si>
  <si>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</si>
  <si>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</si>
  <si>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</si>
  <si>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</si>
  <si>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</si>
  <si>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</si>
  <si>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</si>
  <si>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</si>
  <si>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</si>
  <si>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</si>
  <si>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</si>
  <si>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</si>
  <si>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</si>
  <si>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</si>
  <si>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</si>
  <si>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</si>
  <si>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</si>
  <si>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</si>
  <si>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</si>
  <si>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</si>
  <si>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</si>
  <si>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</si>
  <si>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</si>
  <si>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</si>
  <si>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</si>
  <si>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</si>
  <si>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</si>
  <si>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</si>
  <si>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</si>
  <si>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</si>
  <si>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</si>
  <si>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</si>
  <si>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</si>
  <si>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</si>
  <si>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</si>
  <si>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</si>
  <si>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</si>
  <si>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</si>
  <si>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</si>
  <si>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</si>
  <si>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</si>
  <si>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</si>
  <si>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</si>
  <si>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</si>
  <si>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</si>
  <si>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</si>
  <si>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</si>
  <si>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</si>
  <si>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</si>
  <si>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</si>
  <si>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</si>
  <si>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</si>
  <si>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</si>
  <si>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</si>
  <si>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</si>
  <si>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</si>
  <si>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</si>
  <si>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</si>
  <si>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</si>
  <si>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</si>
  <si>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</si>
  <si>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</si>
  <si>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</si>
  <si>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</si>
  <si>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</si>
  <si>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</si>
  <si>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</si>
  <si>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</si>
  <si>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</si>
  <si>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</si>
  <si>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</si>
  <si>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</si>
  <si>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</si>
  <si>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</si>
  <si>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</si>
  <si>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</si>
  <si>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</si>
  <si>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</si>
  <si>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</si>
  <si>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</si>
  <si>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</si>
  <si>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</si>
  <si>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</si>
  <si>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</si>
  <si>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</si>
  <si>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</si>
  <si>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</si>
  <si>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</si>
  <si>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</si>
  <si>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</si>
  <si>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</si>
  <si>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</si>
  <si>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</si>
  <si>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</si>
  <si>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</si>
  <si>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</si>
  <si>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</si>
  <si>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</si>
  <si>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</si>
  <si>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</si>
  <si>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</si>
  <si>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</si>
  <si>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</si>
  <si>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</si>
  <si>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</si>
  <si>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</si>
  <si>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</si>
  <si>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</si>
  <si>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</si>
  <si>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</si>
  <si>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</si>
  <si>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</si>
  <si>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</si>
  <si>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</si>
  <si>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</si>
  <si>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</si>
  <si>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</si>
  <si>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</si>
  <si>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</si>
  <si>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</si>
  <si>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</si>
  <si>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</si>
  <si>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</si>
  <si>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</si>
  <si>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</si>
  <si>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</si>
  <si>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</si>
  <si>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</si>
  <si>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</si>
  <si>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</si>
  <si>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</si>
  <si>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</si>
  <si>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</si>
  <si>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</si>
  <si>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</si>
  <si>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</si>
  <si>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</si>
  <si>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</si>
  <si>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</si>
  <si>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</si>
  <si>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</si>
  <si>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</si>
  <si>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</si>
  <si>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</si>
  <si>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</si>
  <si>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</si>
  <si>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</si>
  <si>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</si>
  <si>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</si>
  <si>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</si>
  <si>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</si>
  <si>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</si>
  <si>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</si>
  <si>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</si>
  <si>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</si>
  <si>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</si>
  <si>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</si>
  <si>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</si>
  <si>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</si>
  <si>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</si>
  <si>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</si>
  <si>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</si>
  <si>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</si>
  <si>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</si>
  <si>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</si>
  <si>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</si>
  <si>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</si>
  <si>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</si>
  <si>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</si>
  <si>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</si>
  <si>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</si>
  <si>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</si>
  <si>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</si>
  <si>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</si>
  <si>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</si>
  <si>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</si>
  <si>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</si>
  <si>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</si>
  <si>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</si>
  <si>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</si>
  <si>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</si>
  <si>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</si>
  <si>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</si>
  <si>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</si>
  <si>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</si>
  <si>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</si>
  <si>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</si>
  <si>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</si>
  <si>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</si>
  <si>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</si>
  <si>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</si>
  <si>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</si>
  <si>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</si>
  <si>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</si>
  <si>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</si>
  <si>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</si>
  <si>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</si>
  <si>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</si>
  <si>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</si>
  <si>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</si>
  <si>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</si>
  <si>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</si>
  <si>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</si>
  <si>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</si>
  <si>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</si>
  <si>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</si>
  <si>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</si>
  <si>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</si>
  <si>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</si>
  <si>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</si>
  <si>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</si>
  <si>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</si>
  <si>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</si>
  <si>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</si>
  <si>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</si>
  <si>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</si>
  <si>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</si>
  <si>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</si>
  <si>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</si>
  <si>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</si>
  <si>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</si>
  <si>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</si>
  <si>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</si>
  <si>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</si>
  <si>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</si>
  <si>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</si>
  <si>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</si>
  <si>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</si>
  <si>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</si>
  <si>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</si>
  <si>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</si>
  <si>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</si>
  <si>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</si>
  <si>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</si>
  <si>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</si>
  <si>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</si>
  <si>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</si>
  <si>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</si>
  <si>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</si>
  <si>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</si>
  <si>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</si>
  <si>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</si>
  <si>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</si>
  <si>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</si>
  <si>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</si>
  <si>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</si>
  <si>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</si>
  <si>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</si>
  <si>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</si>
  <si>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</si>
  <si>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</si>
  <si>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</si>
  <si>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</si>
  <si>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</si>
  <si>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</si>
  <si>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</si>
  <si>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</si>
  <si>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</si>
  <si>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</si>
  <si>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</si>
  <si>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</si>
  <si>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</si>
  <si>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</si>
  <si>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</si>
  <si>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</si>
  <si>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</si>
  <si>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</si>
  <si>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</si>
  <si>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</si>
  <si>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00011302999090000130</t>
  </si>
  <si>
    <t>00011400000000000000</t>
  </si>
  <si>
    <t>00011401000000000410</t>
  </si>
  <si>
    <t>00011401020020000410</t>
  </si>
  <si>
    <t>00011401040040000410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</si>
  <si>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</si>
  <si>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</si>
  <si>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</si>
  <si>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</si>
  <si>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</si>
  <si>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</si>
  <si>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</si>
  <si>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</si>
  <si>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</si>
  <si>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</si>
  <si>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</si>
  <si>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</si>
  <si>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</si>
  <si>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00011402050130000410</t>
  </si>
  <si>
    <t>00011402050130000440</t>
  </si>
  <si>
    <t>00011402052100000410</t>
  </si>
  <si>
    <t>00011402053050000410</t>
  </si>
  <si>
    <t>00011402053050000440</t>
  </si>
  <si>
    <t>00011402053100000410</t>
  </si>
  <si>
    <t>00011402053130000410</t>
  </si>
  <si>
    <t>00011402053130000440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</si>
  <si>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</si>
  <si>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</si>
  <si>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</si>
  <si>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</si>
  <si>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</si>
  <si>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</si>
  <si>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</si>
  <si>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</si>
  <si>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</si>
  <si>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</si>
  <si>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</si>
  <si>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</si>
  <si>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</si>
  <si>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</si>
  <si>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</si>
  <si>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</si>
  <si>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</si>
  <si>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</si>
  <si>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</si>
  <si>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</si>
  <si>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</si>
  <si>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</si>
  <si>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</si>
  <si>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</si>
  <si>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</si>
  <si>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</si>
  <si>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</si>
  <si>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</si>
  <si>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</si>
  <si>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</si>
  <si>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</si>
  <si>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</si>
  <si>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</si>
  <si>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</si>
  <si>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</si>
  <si>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</si>
  <si>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</si>
  <si>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</si>
  <si>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00011621090090000140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</si>
  <si>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</si>
  <si>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</si>
  <si>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</si>
  <si>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</si>
  <si>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</si>
  <si>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</si>
  <si>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</si>
  <si>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</si>
  <si>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</si>
  <si>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</si>
  <si>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</si>
  <si>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</si>
  <si>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00011623090090000140</t>
  </si>
  <si>
    <t>00011623092090000140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</si>
  <si>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</si>
  <si>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</si>
  <si>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</si>
  <si>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</si>
  <si>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</si>
  <si>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</si>
  <si>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</si>
  <si>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</si>
  <si>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</si>
  <si>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</si>
  <si>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</si>
  <si>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</si>
  <si>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</si>
  <si>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</si>
  <si>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</si>
  <si>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</si>
  <si>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</si>
  <si>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</si>
  <si>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</si>
  <si>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</si>
  <si>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</si>
  <si>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</si>
  <si>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</si>
  <si>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</si>
  <si>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</si>
  <si>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</si>
  <si>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</si>
  <si>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</si>
  <si>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</si>
  <si>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</si>
  <si>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</si>
  <si>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</si>
  <si>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</si>
  <si>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</si>
  <si>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</si>
  <si>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</si>
  <si>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</si>
  <si>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</si>
  <si>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</si>
  <si>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</si>
  <si>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</si>
  <si>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</si>
  <si>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</si>
  <si>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</si>
  <si>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</si>
  <si>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</si>
  <si>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</si>
  <si>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</si>
  <si>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</si>
  <si>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</si>
  <si>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</si>
  <si>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</si>
  <si>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</si>
  <si>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</si>
  <si>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</si>
  <si>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</si>
  <si>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</si>
  <si>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</si>
  <si>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</si>
  <si>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</si>
  <si>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</si>
  <si>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</si>
  <si>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</si>
  <si>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</si>
  <si>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</si>
  <si>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</si>
  <si>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</si>
  <si>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</si>
  <si>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</si>
  <si>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</si>
  <si>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</si>
  <si>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</si>
  <si>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</si>
  <si>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</si>
  <si>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</si>
  <si>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</si>
  <si>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</si>
  <si>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</si>
  <si>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</si>
  <si>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</si>
  <si>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00020220077100000151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</si>
  <si>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</si>
  <si>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</si>
  <si>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</si>
  <si>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</si>
  <si>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</si>
  <si>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</si>
  <si>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</si>
  <si>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</si>
  <si>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</si>
  <si>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</si>
  <si>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</si>
  <si>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</si>
  <si>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</si>
  <si>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</si>
  <si>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</si>
  <si>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</si>
  <si>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</si>
  <si>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</si>
  <si>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</si>
  <si>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</si>
  <si>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</si>
  <si>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</si>
  <si>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00020225520040000151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</si>
  <si>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</si>
  <si>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</si>
  <si>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</si>
  <si>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</si>
  <si>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</si>
  <si>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</si>
  <si>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</si>
  <si>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</si>
  <si>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</si>
  <si>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</si>
  <si>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</si>
  <si>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</si>
  <si>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</si>
  <si>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</si>
  <si>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</si>
  <si>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</si>
  <si>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00020229999040000151</t>
  </si>
  <si>
    <t>00020229999050000151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</si>
  <si>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</si>
  <si>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</si>
  <si>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</si>
  <si>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</si>
  <si>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</si>
  <si>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</si>
  <si>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</si>
  <si>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</si>
  <si>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</si>
  <si>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</si>
  <si>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</si>
  <si>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</si>
  <si>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</si>
  <si>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</si>
  <si>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</si>
  <si>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</si>
  <si>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</si>
  <si>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</si>
  <si>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</si>
  <si>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</si>
  <si>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</si>
  <si>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</si>
  <si>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</si>
  <si>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</si>
  <si>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</si>
  <si>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</si>
  <si>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</si>
  <si>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</si>
  <si>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</si>
  <si>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</si>
  <si>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</si>
  <si>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</si>
  <si>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</si>
  <si>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</si>
  <si>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</si>
  <si>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</si>
  <si>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</si>
  <si>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</si>
  <si>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</si>
  <si>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</si>
  <si>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</si>
  <si>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</si>
  <si>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</si>
  <si>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</si>
  <si>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</si>
  <si>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</si>
  <si>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</si>
  <si>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</si>
  <si>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</si>
  <si>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</si>
  <si>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</si>
  <si>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</si>
  <si>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</si>
  <si>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</si>
  <si>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00020405000050000180</t>
  </si>
  <si>
    <t>00020405000100000180</t>
  </si>
  <si>
    <t>00020405000130000180</t>
  </si>
  <si>
    <t>00020405099050000180</t>
  </si>
  <si>
    <t>00020405099100000180</t>
  </si>
  <si>
    <t>00020405099130000180</t>
  </si>
  <si>
    <t>00020700000000000000</t>
  </si>
  <si>
    <t>00020702000020000180</t>
  </si>
  <si>
    <t>00020702030020000180</t>
  </si>
  <si>
    <t>00020704000040000180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</si>
  <si>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</si>
  <si>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</si>
  <si>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</si>
  <si>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</si>
  <si>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</si>
  <si>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</si>
  <si>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</si>
  <si>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</si>
  <si>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</si>
  <si>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</si>
  <si>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</si>
  <si>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</si>
  <si>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00021800000020000151</t>
  </si>
  <si>
    <t>00021800000130000151</t>
  </si>
  <si>
    <t>00021802000020000180</t>
  </si>
  <si>
    <t>00021802010020000180</t>
  </si>
  <si>
    <t>00021802020020000180</t>
  </si>
  <si>
    <t>00021802030020000180</t>
  </si>
  <si>
    <t>00021804000040000180</t>
  </si>
  <si>
    <t>00021804010040000180</t>
  </si>
  <si>
    <t>00021804020040000180</t>
  </si>
  <si>
    <t>00021805000050000180</t>
  </si>
  <si>
    <t>00021805010050000180</t>
  </si>
  <si>
    <t>00021852900020000151</t>
  </si>
  <si>
    <t>00021860010020000151</t>
  </si>
  <si>
    <t>00021860010130000151</t>
  </si>
  <si>
    <t>00021871030020000151</t>
  </si>
  <si>
    <t>00021900000000000000</t>
  </si>
  <si>
    <t>00021900000020000151</t>
  </si>
  <si>
    <t>00021900000050000151</t>
  </si>
  <si>
    <t>00021925018020000151</t>
  </si>
  <si>
    <t>00021925020020000151</t>
  </si>
  <si>
    <t>00021925027020000151</t>
  </si>
  <si>
    <t>00021925053020000151</t>
  </si>
  <si>
    <t>00021925054020000151</t>
  </si>
  <si>
    <t>00021925064020000151</t>
  </si>
  <si>
    <t>00021925081020000151</t>
  </si>
  <si>
    <t>00021925082020000151</t>
  </si>
  <si>
    <t>00021925084020000151</t>
  </si>
  <si>
    <t>00021925086020000151</t>
  </si>
  <si>
    <t>00021925097020000151</t>
  </si>
  <si>
    <t>00021925470020000151</t>
  </si>
  <si>
    <t>00021925509020000151</t>
  </si>
  <si>
    <t>00021925541020000151</t>
  </si>
  <si>
    <t>00021943893020000151</t>
  </si>
  <si>
    <t>00021945420020000151</t>
  </si>
  <si>
    <t>00021960010050000151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</si>
  <si>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</si>
  <si>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</si>
  <si>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</si>
  <si>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</si>
  <si>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</si>
  <si>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</si>
  <si>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</si>
  <si>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</si>
  <si>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</si>
  <si>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</si>
  <si>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</si>
  <si>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</si>
  <si>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</si>
  <si>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</si>
  <si>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</si>
  <si>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</si>
  <si>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</si>
  <si>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</si>
  <si>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</si>
  <si>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</si>
  <si>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</si>
  <si>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</si>
  <si>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</si>
  <si>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</si>
  <si>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</si>
  <si>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</si>
  <si>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</si>
  <si>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</si>
  <si>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</si>
  <si>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</si>
  <si>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</si>
  <si>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</si>
  <si>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</si>
  <si>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</si>
  <si>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</si>
  <si>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</si>
  <si>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</si>
  <si>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</si>
  <si>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</si>
  <si>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</si>
  <si>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</si>
  <si>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</si>
  <si>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</si>
  <si>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</si>
  <si>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</si>
  <si>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</si>
  <si>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</si>
  <si>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</si>
  <si>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</si>
  <si>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</si>
  <si>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</si>
  <si>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</si>
  <si>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</si>
  <si>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</si>
  <si>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</si>
  <si>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</si>
  <si>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</si>
  <si>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</si>
  <si>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</si>
  <si>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</si>
  <si>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</si>
  <si>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</si>
  <si>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</si>
  <si>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</si>
  <si>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</si>
  <si>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</si>
  <si>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</si>
  <si>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</si>
  <si>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</si>
  <si>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</si>
  <si>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</si>
  <si>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</si>
  <si>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</si>
  <si>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</si>
  <si>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</si>
  <si>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</si>
  <si>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</si>
  <si>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</si>
  <si>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</si>
  <si>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</si>
  <si>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</si>
  <si>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</si>
  <si>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</si>
  <si>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</si>
  <si>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</si>
  <si>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</si>
  <si>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</si>
  <si>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</si>
  <si>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</si>
  <si>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</si>
  <si>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</si>
  <si>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</si>
  <si>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</si>
  <si>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</si>
  <si>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</si>
  <si>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</si>
  <si>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</si>
  <si>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</si>
  <si>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</si>
  <si>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</si>
  <si>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</si>
  <si>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</si>
  <si>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</si>
  <si>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</si>
  <si>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</si>
  <si>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</si>
  <si>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</si>
  <si>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</si>
  <si>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</si>
  <si>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</si>
  <si>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</si>
  <si>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</si>
  <si>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</si>
  <si>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</si>
  <si>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</si>
  <si>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</si>
  <si>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</si>
  <si>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</si>
  <si>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</si>
  <si>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</si>
  <si>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</si>
  <si>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</si>
  <si>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</si>
  <si>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</si>
  <si>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</si>
  <si>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</si>
  <si>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</si>
  <si>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</si>
  <si>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</si>
  <si>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</si>
  <si>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</si>
  <si>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</si>
  <si>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</si>
  <si>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</si>
  <si>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</si>
  <si>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</si>
  <si>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</si>
  <si>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</si>
  <si>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</si>
  <si>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</si>
  <si>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</si>
  <si>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</si>
  <si>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</si>
  <si>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</si>
  <si>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</si>
  <si>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</si>
  <si>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</si>
  <si>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</si>
  <si>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</si>
  <si>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</si>
  <si>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</si>
  <si>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</si>
  <si>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</si>
  <si>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</si>
  <si>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</si>
  <si>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</si>
  <si>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</si>
  <si>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</si>
  <si>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</si>
  <si>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</si>
  <si>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</si>
  <si>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</si>
  <si>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</si>
  <si>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</si>
  <si>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</si>
  <si>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</si>
  <si>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</si>
  <si>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</si>
  <si>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</si>
  <si>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</si>
  <si>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</si>
  <si>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</si>
  <si>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</si>
  <si>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</si>
  <si>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</si>
  <si>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</si>
  <si>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</si>
  <si>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</si>
  <si>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</si>
  <si>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</si>
  <si>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</si>
  <si>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</si>
  <si>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</si>
  <si>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</si>
  <si>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</si>
  <si>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</si>
  <si>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</si>
  <si>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</si>
  <si>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</si>
  <si>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</si>
  <si>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</si>
  <si>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</si>
  <si>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</si>
  <si>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</si>
  <si>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</si>
  <si>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</si>
  <si>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</si>
  <si>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</si>
  <si>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</si>
  <si>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</si>
  <si>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</si>
  <si>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</si>
  <si>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</si>
  <si>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</si>
  <si>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</si>
  <si>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</si>
  <si>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</si>
  <si>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</si>
  <si>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</si>
  <si>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</si>
  <si>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</si>
  <si>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</si>
  <si>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</si>
  <si>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</si>
  <si>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</si>
  <si>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</si>
  <si>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</si>
  <si>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</si>
  <si>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</si>
  <si>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</si>
  <si>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</si>
  <si>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</si>
  <si>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</si>
  <si>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</si>
  <si>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</si>
  <si>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</si>
  <si>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</si>
  <si>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</si>
  <si>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</si>
  <si>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</si>
  <si>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</si>
  <si>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</si>
  <si>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</si>
  <si>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</si>
  <si>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</si>
  <si>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</si>
  <si>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</si>
  <si>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</si>
  <si>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</si>
  <si>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</si>
  <si>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</si>
  <si>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</si>
  <si>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</si>
  <si>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</si>
  <si>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</si>
  <si>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</si>
  <si>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</si>
  <si>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</si>
  <si>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</si>
  <si>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</si>
  <si>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</si>
  <si>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</si>
  <si>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</si>
  <si>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</si>
  <si>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</si>
  <si>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</si>
  <si>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</si>
  <si>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</si>
  <si>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</si>
  <si>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</si>
  <si>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</si>
  <si>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</si>
  <si>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</si>
  <si>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</si>
  <si>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</si>
  <si>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</si>
  <si>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</si>
  <si>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</si>
  <si>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</si>
  <si>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</si>
  <si>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</si>
  <si>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</si>
  <si>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</si>
  <si>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</si>
  <si>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</si>
  <si>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</si>
  <si>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</si>
  <si>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</si>
  <si>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</si>
  <si>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</si>
  <si>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</si>
  <si>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</si>
  <si>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</si>
  <si>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СВОДКА ОБ ИСПОЛНЕНИИ КОНСОЛИДИРОВАННОГО БЮДЖЕТА ТВЕРСКОЙ ОБЛАСТИ
НА 1 июня 2017 ГОДА</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</si>
  <si>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</si>
  <si>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</si>
  <si>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Дотации бюджетам городских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</si>
  <si>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</si>
  <si>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</si>
  <si>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Прочие субсидии бюджетам сельских поселений</t>
  </si>
  <si>
    <t>Прочие субсидии бюджетам городских поселений</t>
  </si>
  <si>
    <t>Субвенции бюджетам городских округов на обеспечение жильем граждан, уволенных с военной службы (службы), и приравненных к ним лиц</t>
  </si>
  <si>
    <t>Субвенции бюджетам муниципальных районов на обеспечение жильем граждан, уволенных с военной службы (службы), и приравненных к ним лиц</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</si>
  <si>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</si>
  <si>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</si>
  <si>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</si>
  <si>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</si>
  <si>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</si>
  <si>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</si>
  <si>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физическими лицами получателям средств бюджетов субъектов Российской Федерации</t>
  </si>
  <si>
    <t>Поступления от денежных пожертвований, предоставляемых физическими лицами получателям средств бюджетов сельских поселений</t>
  </si>
  <si>
    <t>Возврат остатков субсидий на поддержку племенного животноводства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</si>
  <si>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</si>
  <si>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00011109042020000120</t>
  </si>
  <si>
    <t>00011621050050000140</t>
  </si>
  <si>
    <t>00020215001130000151</t>
  </si>
  <si>
    <t>00020215002000000151</t>
  </si>
  <si>
    <t>00020215002040000151</t>
  </si>
  <si>
    <t>00020229999100000151</t>
  </si>
  <si>
    <t>00020229999130000151</t>
  </si>
  <si>
    <t>00020235485040000151</t>
  </si>
  <si>
    <t>00020235485050000151</t>
  </si>
  <si>
    <t>00020249999000000151</t>
  </si>
  <si>
    <t>00020249999050000151</t>
  </si>
  <si>
    <t>00020249999100000151</t>
  </si>
  <si>
    <t>00020249999130000151</t>
  </si>
  <si>
    <t>00020404099040000180</t>
  </si>
  <si>
    <t>00020405010050000180</t>
  </si>
  <si>
    <t>00020702020020000180</t>
  </si>
  <si>
    <t>00020705020100000180</t>
  </si>
  <si>
    <t>00021925042020000151</t>
  </si>
  <si>
    <t>00021925439020000151</t>
  </si>
  <si>
    <t>Дотации на выравнивание бюджетной обеспеченности субъектов Российской Федерации и муниципальных образований</t>
  </si>
  <si>
    <t>1401</t>
  </si>
  <si>
    <t>Г.А. Сажина</t>
  </si>
  <si>
    <t xml:space="preserve">Начальник отдела сводного бюджетного
планирования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</si>
</sst>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181" fontId="9" fillId="33" borderId="10" xfId="0" applyNumberFormat="1" applyFont="1" applyFill="1" applyBorder="1" applyAlignment="1">
      <alignment horizontal="right" shrinkToFit="1"/>
    </xf>
    <xf numFmtId="204" fontId="9" fillId="0" borderId="0" xfId="0" applyNumberFormat="1" applyFont="1" applyFill="1" applyAlignment="1">
      <alignment/>
    </xf>
    <xf numFmtId="204" fontId="8" fillId="0" borderId="0" xfId="0" applyNumberFormat="1" applyFont="1" applyFill="1" applyAlignment="1">
      <alignment/>
    </xf>
    <xf numFmtId="204" fontId="11"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16"/>
  <sheetViews>
    <sheetView showGridLines="0" showZeros="0" tabSelected="1" view="pageBreakPreview" zoomScaleSheetLayoutView="100" zoomScalePageLayoutView="0" workbookViewId="0" topLeftCell="A1">
      <pane ySplit="6" topLeftCell="A693" activePane="bottomLeft" state="frozen"/>
      <selection pane="topLeft" activeCell="A1" sqref="A1"/>
      <selection pane="bottomLeft" activeCell="A715" sqref="A715"/>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16384" width="9.125" style="2" customWidth="1"/>
  </cols>
  <sheetData>
    <row r="1" spans="1:5" ht="46.5" customHeight="1">
      <c r="A1" s="36" t="s">
        <v>1367</v>
      </c>
      <c r="B1" s="37"/>
      <c r="C1" s="37"/>
      <c r="D1" s="37"/>
      <c r="E1" s="37"/>
    </row>
    <row r="2" spans="1:5" ht="16.5" customHeight="1">
      <c r="A2" s="5"/>
      <c r="B2" s="19"/>
      <c r="C2" s="19"/>
      <c r="D2" s="19"/>
      <c r="E2" s="19"/>
    </row>
    <row r="3" spans="1:5" ht="13.5" customHeight="1">
      <c r="A3" s="5"/>
      <c r="B3" s="19"/>
      <c r="C3" s="19"/>
      <c r="D3" s="19"/>
      <c r="E3" s="19" t="s">
        <v>7</v>
      </c>
    </row>
    <row r="4" spans="1:5" ht="15.75" customHeight="1">
      <c r="A4" s="39" t="s">
        <v>1</v>
      </c>
      <c r="B4" s="39" t="s">
        <v>3</v>
      </c>
      <c r="C4" s="40" t="s">
        <v>2</v>
      </c>
      <c r="D4" s="40"/>
      <c r="E4" s="40"/>
    </row>
    <row r="5" spans="1:5" ht="23.25" customHeight="1">
      <c r="A5" s="39"/>
      <c r="B5" s="39"/>
      <c r="C5" s="1" t="s">
        <v>4</v>
      </c>
      <c r="D5" s="1" t="s">
        <v>0</v>
      </c>
      <c r="E5" s="1" t="s">
        <v>5</v>
      </c>
    </row>
    <row r="6" spans="1:5" ht="14.25" customHeight="1">
      <c r="A6" s="7">
        <v>1</v>
      </c>
      <c r="B6" s="8" t="s">
        <v>6</v>
      </c>
      <c r="C6" s="9">
        <v>3</v>
      </c>
      <c r="D6" s="9">
        <v>4</v>
      </c>
      <c r="E6" s="9">
        <v>5</v>
      </c>
    </row>
    <row r="7" spans="1:8" s="17" customFormat="1" ht="10.5">
      <c r="A7" s="14" t="s">
        <v>8</v>
      </c>
      <c r="B7" s="12" t="s">
        <v>1085</v>
      </c>
      <c r="C7" s="21">
        <f>C8+C384</f>
        <v>65683612.41335</v>
      </c>
      <c r="D7" s="21">
        <v>25554401.90234</v>
      </c>
      <c r="E7" s="21">
        <f>D7/C7*100</f>
        <v>38.9052930608094</v>
      </c>
      <c r="F7" s="22">
        <v>65682848.588199995</v>
      </c>
      <c r="G7" s="31">
        <f>F7+F485</f>
        <v>65683612.413399994</v>
      </c>
      <c r="H7" s="31"/>
    </row>
    <row r="8" spans="1:7" s="10" customFormat="1" ht="11.25">
      <c r="A8" s="25" t="s">
        <v>9</v>
      </c>
      <c r="B8" s="16" t="s">
        <v>543</v>
      </c>
      <c r="C8" s="22">
        <v>53318917.10189</v>
      </c>
      <c r="D8" s="22">
        <v>21485895.291</v>
      </c>
      <c r="E8" s="21">
        <f aca="true" t="shared" si="0" ref="E8:E71">D8/C8*100</f>
        <v>40.296946110029666</v>
      </c>
      <c r="G8" s="33"/>
    </row>
    <row r="9" spans="1:5" s="17" customFormat="1" ht="10.5">
      <c r="A9" s="25" t="s">
        <v>10</v>
      </c>
      <c r="B9" s="16" t="s">
        <v>544</v>
      </c>
      <c r="C9" s="22">
        <v>28899727.9773</v>
      </c>
      <c r="D9" s="22">
        <v>11353067.06734</v>
      </c>
      <c r="E9" s="21">
        <f t="shared" si="0"/>
        <v>39.284338856952374</v>
      </c>
    </row>
    <row r="10" spans="1:5" s="17" customFormat="1" ht="11.25">
      <c r="A10" s="18" t="s">
        <v>11</v>
      </c>
      <c r="B10" s="11" t="s">
        <v>545</v>
      </c>
      <c r="C10" s="20">
        <v>10368045</v>
      </c>
      <c r="D10" s="20">
        <v>4397848.60446</v>
      </c>
      <c r="E10" s="30">
        <f t="shared" si="0"/>
        <v>42.417337159126916</v>
      </c>
    </row>
    <row r="11" spans="1:5" s="10" customFormat="1" ht="22.5">
      <c r="A11" s="18" t="s">
        <v>12</v>
      </c>
      <c r="B11" s="11" t="s">
        <v>546</v>
      </c>
      <c r="C11" s="20">
        <v>10368045</v>
      </c>
      <c r="D11" s="20">
        <v>4397848.60446</v>
      </c>
      <c r="E11" s="30">
        <f t="shared" si="0"/>
        <v>42.417337159126916</v>
      </c>
    </row>
    <row r="12" spans="1:5" s="10" customFormat="1" ht="33.75">
      <c r="A12" s="18" t="s">
        <v>13</v>
      </c>
      <c r="B12" s="11" t="s">
        <v>547</v>
      </c>
      <c r="C12" s="20">
        <v>6874838</v>
      </c>
      <c r="D12" s="20">
        <v>3423326.56719</v>
      </c>
      <c r="E12" s="30">
        <f t="shared" si="0"/>
        <v>49.79501432891946</v>
      </c>
    </row>
    <row r="13" spans="1:5" s="10" customFormat="1" ht="33.75">
      <c r="A13" s="18" t="s">
        <v>14</v>
      </c>
      <c r="B13" s="11" t="s">
        <v>548</v>
      </c>
      <c r="C13" s="20">
        <v>3493207</v>
      </c>
      <c r="D13" s="20">
        <v>974522.03727</v>
      </c>
      <c r="E13" s="30">
        <f t="shared" si="0"/>
        <v>27.897632097668417</v>
      </c>
    </row>
    <row r="14" spans="1:5" s="10" customFormat="1" ht="11.25">
      <c r="A14" s="18" t="s">
        <v>15</v>
      </c>
      <c r="B14" s="11" t="s">
        <v>549</v>
      </c>
      <c r="C14" s="20">
        <v>18531682.9773</v>
      </c>
      <c r="D14" s="20">
        <v>6955218.4628800005</v>
      </c>
      <c r="E14" s="30">
        <f t="shared" si="0"/>
        <v>37.531499278288166</v>
      </c>
    </row>
    <row r="15" spans="1:5" s="10" customFormat="1" ht="56.25">
      <c r="A15" s="18" t="s">
        <v>16</v>
      </c>
      <c r="B15" s="11" t="s">
        <v>550</v>
      </c>
      <c r="C15" s="20">
        <v>17723190.8123</v>
      </c>
      <c r="D15" s="20">
        <v>6669316.713029999</v>
      </c>
      <c r="E15" s="30">
        <f t="shared" si="0"/>
        <v>37.63045144445126</v>
      </c>
    </row>
    <row r="16" spans="1:5" s="10" customFormat="1" ht="78.75">
      <c r="A16" s="18" t="s">
        <v>17</v>
      </c>
      <c r="B16" s="11" t="s">
        <v>551</v>
      </c>
      <c r="C16" s="20">
        <v>97432.565</v>
      </c>
      <c r="D16" s="20">
        <v>27202.27188</v>
      </c>
      <c r="E16" s="30">
        <f t="shared" si="0"/>
        <v>27.91907600913514</v>
      </c>
    </row>
    <row r="17" spans="1:5" s="10" customFormat="1" ht="33.75">
      <c r="A17" s="18" t="s">
        <v>18</v>
      </c>
      <c r="B17" s="11" t="s">
        <v>552</v>
      </c>
      <c r="C17" s="20">
        <v>109784.66</v>
      </c>
      <c r="D17" s="20">
        <v>49880.58892</v>
      </c>
      <c r="E17" s="30">
        <f t="shared" si="0"/>
        <v>45.43493500822428</v>
      </c>
    </row>
    <row r="18" spans="1:5" s="10" customFormat="1" ht="56.25">
      <c r="A18" s="18" t="s">
        <v>19</v>
      </c>
      <c r="B18" s="11" t="s">
        <v>553</v>
      </c>
      <c r="C18" s="20">
        <v>601274.94</v>
      </c>
      <c r="D18" s="20">
        <v>208818.88905</v>
      </c>
      <c r="E18" s="30">
        <f t="shared" si="0"/>
        <v>34.72935177541243</v>
      </c>
    </row>
    <row r="19" spans="1:5" s="17" customFormat="1" ht="21">
      <c r="A19" s="25" t="s">
        <v>20</v>
      </c>
      <c r="B19" s="16" t="s">
        <v>554</v>
      </c>
      <c r="C19" s="22">
        <v>5940833.48346</v>
      </c>
      <c r="D19" s="22">
        <v>2585912.48471</v>
      </c>
      <c r="E19" s="21">
        <f t="shared" si="0"/>
        <v>43.52777252399842</v>
      </c>
    </row>
    <row r="20" spans="1:5" s="10" customFormat="1" ht="22.5">
      <c r="A20" s="18" t="s">
        <v>21</v>
      </c>
      <c r="B20" s="11" t="s">
        <v>555</v>
      </c>
      <c r="C20" s="20">
        <v>5940833.48346</v>
      </c>
      <c r="D20" s="20">
        <v>2585912.48471</v>
      </c>
      <c r="E20" s="30">
        <f t="shared" si="0"/>
        <v>43.52777252399842</v>
      </c>
    </row>
    <row r="21" spans="1:5" s="10" customFormat="1" ht="67.5">
      <c r="A21" s="18" t="s">
        <v>22</v>
      </c>
      <c r="B21" s="11" t="s">
        <v>556</v>
      </c>
      <c r="C21" s="20">
        <v>267305</v>
      </c>
      <c r="D21" s="20">
        <v>68495.531</v>
      </c>
      <c r="E21" s="30">
        <f t="shared" si="0"/>
        <v>25.62448551280373</v>
      </c>
    </row>
    <row r="22" spans="1:5" s="10" customFormat="1" ht="11.25">
      <c r="A22" s="18" t="s">
        <v>23</v>
      </c>
      <c r="B22" s="11" t="s">
        <v>557</v>
      </c>
      <c r="C22" s="20">
        <v>1822723</v>
      </c>
      <c r="D22" s="20">
        <v>510725.46296</v>
      </c>
      <c r="E22" s="30">
        <f t="shared" si="0"/>
        <v>28.019916518308047</v>
      </c>
    </row>
    <row r="23" spans="1:5" s="10" customFormat="1" ht="78.75">
      <c r="A23" s="18" t="s">
        <v>24</v>
      </c>
      <c r="B23" s="11" t="s">
        <v>558</v>
      </c>
      <c r="C23" s="20">
        <v>143725</v>
      </c>
      <c r="D23" s="20">
        <v>58053.2924</v>
      </c>
      <c r="E23" s="30">
        <f t="shared" si="0"/>
        <v>40.391923743259696</v>
      </c>
    </row>
    <row r="24" spans="1:5" s="10" customFormat="1" ht="22.5">
      <c r="A24" s="18" t="s">
        <v>25</v>
      </c>
      <c r="B24" s="11" t="s">
        <v>559</v>
      </c>
      <c r="C24" s="20">
        <v>300204</v>
      </c>
      <c r="D24" s="20">
        <v>44061.41708</v>
      </c>
      <c r="E24" s="30">
        <f t="shared" si="0"/>
        <v>14.677158558846651</v>
      </c>
    </row>
    <row r="25" spans="1:5" s="10" customFormat="1" ht="90">
      <c r="A25" s="18" t="s">
        <v>26</v>
      </c>
      <c r="B25" s="11" t="s">
        <v>560</v>
      </c>
      <c r="C25" s="20">
        <v>496025</v>
      </c>
      <c r="D25" s="20">
        <v>233855.742</v>
      </c>
      <c r="E25" s="30">
        <f t="shared" si="0"/>
        <v>47.145958772239304</v>
      </c>
    </row>
    <row r="26" spans="1:5" s="10" customFormat="1" ht="90">
      <c r="A26" s="18" t="s">
        <v>27</v>
      </c>
      <c r="B26" s="11" t="s">
        <v>561</v>
      </c>
      <c r="C26" s="20">
        <v>0</v>
      </c>
      <c r="D26" s="20">
        <v>105264.13190000001</v>
      </c>
      <c r="E26" s="30">
        <v>0</v>
      </c>
    </row>
    <row r="27" spans="1:5" s="10" customFormat="1" ht="45">
      <c r="A27" s="18" t="s">
        <v>28</v>
      </c>
      <c r="B27" s="11" t="s">
        <v>562</v>
      </c>
      <c r="C27" s="20">
        <v>924377.28044</v>
      </c>
      <c r="D27" s="20">
        <v>615589.33614</v>
      </c>
      <c r="E27" s="30">
        <f t="shared" si="0"/>
        <v>66.59503096473573</v>
      </c>
    </row>
    <row r="28" spans="1:5" s="10" customFormat="1" ht="56.25">
      <c r="A28" s="18" t="s">
        <v>29</v>
      </c>
      <c r="B28" s="11" t="s">
        <v>563</v>
      </c>
      <c r="C28" s="20">
        <v>14435.10339</v>
      </c>
      <c r="D28" s="20">
        <v>6613.42785</v>
      </c>
      <c r="E28" s="30">
        <f t="shared" si="0"/>
        <v>45.8148976929496</v>
      </c>
    </row>
    <row r="29" spans="1:5" s="10" customFormat="1" ht="45">
      <c r="A29" s="18" t="s">
        <v>30</v>
      </c>
      <c r="B29" s="11" t="s">
        <v>564</v>
      </c>
      <c r="C29" s="20">
        <v>2101025.43534</v>
      </c>
      <c r="D29" s="20">
        <v>1064375.22504</v>
      </c>
      <c r="E29" s="30">
        <f t="shared" si="0"/>
        <v>50.65979721791215</v>
      </c>
    </row>
    <row r="30" spans="1:5" s="10" customFormat="1" ht="45">
      <c r="A30" s="18" t="s">
        <v>31</v>
      </c>
      <c r="B30" s="11" t="s">
        <v>565</v>
      </c>
      <c r="C30" s="20">
        <v>-128986.33571</v>
      </c>
      <c r="D30" s="20">
        <v>-117702.55566</v>
      </c>
      <c r="E30" s="30">
        <f t="shared" si="0"/>
        <v>91.25195704809435</v>
      </c>
    </row>
    <row r="31" spans="1:5" s="10" customFormat="1" ht="22.5">
      <c r="A31" s="18" t="s">
        <v>32</v>
      </c>
      <c r="B31" s="11" t="s">
        <v>566</v>
      </c>
      <c r="C31" s="20">
        <v>0</v>
      </c>
      <c r="D31" s="20">
        <v>-3418.526</v>
      </c>
      <c r="E31" s="30">
        <v>0</v>
      </c>
    </row>
    <row r="32" spans="1:5" s="17" customFormat="1" ht="10.5">
      <c r="A32" s="25" t="s">
        <v>33</v>
      </c>
      <c r="B32" s="16" t="s">
        <v>567</v>
      </c>
      <c r="C32" s="22">
        <v>3011339.96832</v>
      </c>
      <c r="D32" s="22">
        <v>1509504.12801</v>
      </c>
      <c r="E32" s="21">
        <f t="shared" si="0"/>
        <v>50.12732351346365</v>
      </c>
    </row>
    <row r="33" spans="1:5" s="10" customFormat="1" ht="22.5">
      <c r="A33" s="18" t="s">
        <v>34</v>
      </c>
      <c r="B33" s="11" t="s">
        <v>568</v>
      </c>
      <c r="C33" s="20">
        <v>2110964</v>
      </c>
      <c r="D33" s="20">
        <v>1135846.28267</v>
      </c>
      <c r="E33" s="30">
        <f t="shared" si="0"/>
        <v>53.80699446650914</v>
      </c>
    </row>
    <row r="34" spans="1:5" s="10" customFormat="1" ht="22.5">
      <c r="A34" s="18" t="s">
        <v>35</v>
      </c>
      <c r="B34" s="11" t="s">
        <v>569</v>
      </c>
      <c r="C34" s="20">
        <v>1485541</v>
      </c>
      <c r="D34" s="20">
        <v>748677.39163</v>
      </c>
      <c r="E34" s="30">
        <f t="shared" si="0"/>
        <v>50.39762562123832</v>
      </c>
    </row>
    <row r="35" spans="1:5" s="10" customFormat="1" ht="22.5">
      <c r="A35" s="18" t="s">
        <v>35</v>
      </c>
      <c r="B35" s="11" t="s">
        <v>570</v>
      </c>
      <c r="C35" s="20">
        <v>1485541</v>
      </c>
      <c r="D35" s="20">
        <v>748609.50685</v>
      </c>
      <c r="E35" s="30">
        <f t="shared" si="0"/>
        <v>50.393055920368404</v>
      </c>
    </row>
    <row r="36" spans="1:5" s="10" customFormat="1" ht="33.75">
      <c r="A36" s="18" t="s">
        <v>36</v>
      </c>
      <c r="B36" s="11" t="s">
        <v>571</v>
      </c>
      <c r="C36" s="20">
        <v>0</v>
      </c>
      <c r="D36" s="20">
        <v>67.88477999999999</v>
      </c>
      <c r="E36" s="30">
        <v>0</v>
      </c>
    </row>
    <row r="37" spans="1:5" s="10" customFormat="1" ht="22.5">
      <c r="A37" s="18" t="s">
        <v>37</v>
      </c>
      <c r="B37" s="11" t="s">
        <v>572</v>
      </c>
      <c r="C37" s="20">
        <v>625423</v>
      </c>
      <c r="D37" s="20">
        <v>395557.22293</v>
      </c>
      <c r="E37" s="30">
        <f t="shared" si="0"/>
        <v>63.24635053875537</v>
      </c>
    </row>
    <row r="38" spans="1:5" s="10" customFormat="1" ht="45">
      <c r="A38" s="18" t="s">
        <v>38</v>
      </c>
      <c r="B38" s="11" t="s">
        <v>573</v>
      </c>
      <c r="C38" s="20">
        <v>625423</v>
      </c>
      <c r="D38" s="20">
        <v>395430.70973</v>
      </c>
      <c r="E38" s="30">
        <f t="shared" si="0"/>
        <v>63.22612211735098</v>
      </c>
    </row>
    <row r="39" spans="1:5" s="10" customFormat="1" ht="33.75">
      <c r="A39" s="18" t="s">
        <v>39</v>
      </c>
      <c r="B39" s="11" t="s">
        <v>574</v>
      </c>
      <c r="C39" s="20">
        <v>0</v>
      </c>
      <c r="D39" s="20">
        <v>126.5132</v>
      </c>
      <c r="E39" s="30">
        <v>0</v>
      </c>
    </row>
    <row r="40" spans="1:5" s="10" customFormat="1" ht="22.5">
      <c r="A40" s="18" t="s">
        <v>40</v>
      </c>
      <c r="B40" s="11" t="s">
        <v>575</v>
      </c>
      <c r="C40" s="20">
        <v>0</v>
      </c>
      <c r="D40" s="20">
        <v>-8388.33189</v>
      </c>
      <c r="E40" s="30">
        <v>0</v>
      </c>
    </row>
    <row r="41" spans="1:5" s="10" customFormat="1" ht="11.25">
      <c r="A41" s="18" t="s">
        <v>41</v>
      </c>
      <c r="B41" s="11" t="s">
        <v>576</v>
      </c>
      <c r="C41" s="20">
        <v>821950.115</v>
      </c>
      <c r="D41" s="20">
        <v>327262.45157</v>
      </c>
      <c r="E41" s="30">
        <f t="shared" si="0"/>
        <v>39.815366601658056</v>
      </c>
    </row>
    <row r="42" spans="1:5" s="10" customFormat="1" ht="11.25">
      <c r="A42" s="18" t="s">
        <v>41</v>
      </c>
      <c r="B42" s="11" t="s">
        <v>577</v>
      </c>
      <c r="C42" s="20">
        <v>821950.115</v>
      </c>
      <c r="D42" s="20">
        <v>327163.5782</v>
      </c>
      <c r="E42" s="30">
        <f t="shared" si="0"/>
        <v>39.803337481131685</v>
      </c>
    </row>
    <row r="43" spans="1:5" s="10" customFormat="1" ht="22.5">
      <c r="A43" s="18" t="s">
        <v>42</v>
      </c>
      <c r="B43" s="11" t="s">
        <v>578</v>
      </c>
      <c r="C43" s="20">
        <v>0</v>
      </c>
      <c r="D43" s="20">
        <v>98.87337</v>
      </c>
      <c r="E43" s="30">
        <v>0</v>
      </c>
    </row>
    <row r="44" spans="1:5" s="10" customFormat="1" ht="11.25">
      <c r="A44" s="18" t="s">
        <v>43</v>
      </c>
      <c r="B44" s="11" t="s">
        <v>579</v>
      </c>
      <c r="C44" s="20">
        <v>12160.8</v>
      </c>
      <c r="D44" s="20">
        <v>8852.68949</v>
      </c>
      <c r="E44" s="30">
        <f t="shared" si="0"/>
        <v>72.79693350766398</v>
      </c>
    </row>
    <row r="45" spans="1:5" s="10" customFormat="1" ht="11.25">
      <c r="A45" s="18" t="s">
        <v>43</v>
      </c>
      <c r="B45" s="11" t="s">
        <v>580</v>
      </c>
      <c r="C45" s="20">
        <v>12160.8</v>
      </c>
      <c r="D45" s="20">
        <v>8851.5162</v>
      </c>
      <c r="E45" s="30">
        <f t="shared" si="0"/>
        <v>72.78728537596211</v>
      </c>
    </row>
    <row r="46" spans="1:5" s="10" customFormat="1" ht="22.5">
      <c r="A46" s="18" t="s">
        <v>44</v>
      </c>
      <c r="B46" s="11" t="s">
        <v>581</v>
      </c>
      <c r="C46" s="20">
        <v>0</v>
      </c>
      <c r="D46" s="20">
        <v>1.17329</v>
      </c>
      <c r="E46" s="30">
        <v>0</v>
      </c>
    </row>
    <row r="47" spans="1:5" s="10" customFormat="1" ht="22.5">
      <c r="A47" s="18" t="s">
        <v>45</v>
      </c>
      <c r="B47" s="11" t="s">
        <v>582</v>
      </c>
      <c r="C47" s="20">
        <v>66265.05332</v>
      </c>
      <c r="D47" s="20">
        <v>37542.70428</v>
      </c>
      <c r="E47" s="30">
        <f t="shared" si="0"/>
        <v>56.65535964892814</v>
      </c>
    </row>
    <row r="48" spans="1:5" s="10" customFormat="1" ht="22.5">
      <c r="A48" s="18" t="s">
        <v>46</v>
      </c>
      <c r="B48" s="11" t="s">
        <v>583</v>
      </c>
      <c r="C48" s="20">
        <v>47493.05332</v>
      </c>
      <c r="D48" s="20">
        <v>25669.59632</v>
      </c>
      <c r="E48" s="30">
        <f t="shared" si="0"/>
        <v>54.04915987827249</v>
      </c>
    </row>
    <row r="49" spans="1:5" s="10" customFormat="1" ht="22.5">
      <c r="A49" s="18" t="s">
        <v>47</v>
      </c>
      <c r="B49" s="11" t="s">
        <v>584</v>
      </c>
      <c r="C49" s="20">
        <v>18772</v>
      </c>
      <c r="D49" s="20">
        <v>11873.107960000001</v>
      </c>
      <c r="E49" s="30">
        <f t="shared" si="0"/>
        <v>63.24903025783082</v>
      </c>
    </row>
    <row r="50" spans="1:5" s="17" customFormat="1" ht="10.5">
      <c r="A50" s="25" t="s">
        <v>48</v>
      </c>
      <c r="B50" s="16" t="s">
        <v>585</v>
      </c>
      <c r="C50" s="22">
        <v>10526566.96233</v>
      </c>
      <c r="D50" s="22">
        <v>4316326.6889700005</v>
      </c>
      <c r="E50" s="21">
        <f t="shared" si="0"/>
        <v>41.00412512850822</v>
      </c>
    </row>
    <row r="51" spans="1:5" s="10" customFormat="1" ht="11.25">
      <c r="A51" s="18" t="s">
        <v>49</v>
      </c>
      <c r="B51" s="11" t="s">
        <v>586</v>
      </c>
      <c r="C51" s="20">
        <v>240928.16</v>
      </c>
      <c r="D51" s="20">
        <v>28577.61677</v>
      </c>
      <c r="E51" s="30">
        <f t="shared" si="0"/>
        <v>11.861468069984015</v>
      </c>
    </row>
    <row r="52" spans="1:5" s="10" customFormat="1" ht="33.75">
      <c r="A52" s="18" t="s">
        <v>50</v>
      </c>
      <c r="B52" s="11" t="s">
        <v>587</v>
      </c>
      <c r="C52" s="20">
        <v>128457.06</v>
      </c>
      <c r="D52" s="20">
        <v>12658.78721</v>
      </c>
      <c r="E52" s="30">
        <f t="shared" si="0"/>
        <v>9.854489282255098</v>
      </c>
    </row>
    <row r="53" spans="1:5" s="10" customFormat="1" ht="33.75">
      <c r="A53" s="18" t="s">
        <v>51</v>
      </c>
      <c r="B53" s="11" t="s">
        <v>588</v>
      </c>
      <c r="C53" s="20">
        <v>53839.5</v>
      </c>
      <c r="D53" s="20">
        <v>9342.07786</v>
      </c>
      <c r="E53" s="30">
        <f t="shared" si="0"/>
        <v>17.351717345071926</v>
      </c>
    </row>
    <row r="54" spans="1:5" s="10" customFormat="1" ht="33.75">
      <c r="A54" s="18" t="s">
        <v>52</v>
      </c>
      <c r="B54" s="11" t="s">
        <v>589</v>
      </c>
      <c r="C54" s="20">
        <v>58631.6</v>
      </c>
      <c r="D54" s="20">
        <v>6576.7517</v>
      </c>
      <c r="E54" s="30">
        <f t="shared" si="0"/>
        <v>11.217076968733585</v>
      </c>
    </row>
    <row r="55" spans="1:5" s="10" customFormat="1" ht="11.25">
      <c r="A55" s="18" t="s">
        <v>53</v>
      </c>
      <c r="B55" s="11" t="s">
        <v>590</v>
      </c>
      <c r="C55" s="20">
        <v>7562267</v>
      </c>
      <c r="D55" s="20">
        <v>3428560.73641</v>
      </c>
      <c r="E55" s="30">
        <f t="shared" si="0"/>
        <v>45.33773716810052</v>
      </c>
    </row>
    <row r="56" spans="1:5" s="10" customFormat="1" ht="22.5">
      <c r="A56" s="18" t="s">
        <v>54</v>
      </c>
      <c r="B56" s="11" t="s">
        <v>591</v>
      </c>
      <c r="C56" s="20">
        <v>6881663</v>
      </c>
      <c r="D56" s="20">
        <v>3092942.83813</v>
      </c>
      <c r="E56" s="30">
        <f t="shared" si="0"/>
        <v>44.94470069414908</v>
      </c>
    </row>
    <row r="57" spans="1:5" s="10" customFormat="1" ht="22.5">
      <c r="A57" s="18" t="s">
        <v>55</v>
      </c>
      <c r="B57" s="11" t="s">
        <v>592</v>
      </c>
      <c r="C57" s="20">
        <v>680604</v>
      </c>
      <c r="D57" s="20">
        <v>335617.89827999996</v>
      </c>
      <c r="E57" s="30">
        <f t="shared" si="0"/>
        <v>49.31177281943685</v>
      </c>
    </row>
    <row r="58" spans="1:5" s="10" customFormat="1" ht="11.25">
      <c r="A58" s="18" t="s">
        <v>56</v>
      </c>
      <c r="B58" s="11" t="s">
        <v>593</v>
      </c>
      <c r="C58" s="20">
        <v>1042115</v>
      </c>
      <c r="D58" s="20">
        <v>238711.0476</v>
      </c>
      <c r="E58" s="30">
        <f t="shared" si="0"/>
        <v>22.906401654327976</v>
      </c>
    </row>
    <row r="59" spans="1:5" s="10" customFormat="1" ht="11.25">
      <c r="A59" s="18" t="s">
        <v>57</v>
      </c>
      <c r="B59" s="11" t="s">
        <v>594</v>
      </c>
      <c r="C59" s="20">
        <v>150917</v>
      </c>
      <c r="D59" s="20">
        <v>94612.08309999999</v>
      </c>
      <c r="E59" s="30">
        <f t="shared" si="0"/>
        <v>62.69146822425571</v>
      </c>
    </row>
    <row r="60" spans="1:5" s="10" customFormat="1" ht="11.25">
      <c r="A60" s="18" t="s">
        <v>58</v>
      </c>
      <c r="B60" s="11" t="s">
        <v>595</v>
      </c>
      <c r="C60" s="20">
        <v>891198</v>
      </c>
      <c r="D60" s="20">
        <v>144098.9645</v>
      </c>
      <c r="E60" s="30">
        <f t="shared" si="0"/>
        <v>16.16913014840698</v>
      </c>
    </row>
    <row r="61" spans="1:5" s="10" customFormat="1" ht="11.25">
      <c r="A61" s="18" t="s">
        <v>59</v>
      </c>
      <c r="B61" s="11" t="s">
        <v>596</v>
      </c>
      <c r="C61" s="20">
        <v>2520</v>
      </c>
      <c r="D61" s="20">
        <v>808.5057800000001</v>
      </c>
      <c r="E61" s="30">
        <f t="shared" si="0"/>
        <v>32.0835626984127</v>
      </c>
    </row>
    <row r="62" spans="1:5" s="10" customFormat="1" ht="11.25">
      <c r="A62" s="18" t="s">
        <v>60</v>
      </c>
      <c r="B62" s="11" t="s">
        <v>597</v>
      </c>
      <c r="C62" s="20">
        <v>1678736.8023299999</v>
      </c>
      <c r="D62" s="20">
        <v>619668.78241</v>
      </c>
      <c r="E62" s="30">
        <f t="shared" si="0"/>
        <v>36.91280143200124</v>
      </c>
    </row>
    <row r="63" spans="1:5" s="10" customFormat="1" ht="11.25">
      <c r="A63" s="18" t="s">
        <v>61</v>
      </c>
      <c r="B63" s="11" t="s">
        <v>598</v>
      </c>
      <c r="C63" s="20">
        <v>1250032.08148</v>
      </c>
      <c r="D63" s="20">
        <v>551719.2712999999</v>
      </c>
      <c r="E63" s="30">
        <f t="shared" si="0"/>
        <v>44.13640893494358</v>
      </c>
    </row>
    <row r="64" spans="1:5" s="10" customFormat="1" ht="22.5">
      <c r="A64" s="18" t="s">
        <v>62</v>
      </c>
      <c r="B64" s="11" t="s">
        <v>599</v>
      </c>
      <c r="C64" s="20">
        <v>591561.0524800001</v>
      </c>
      <c r="D64" s="20">
        <v>265506.17597</v>
      </c>
      <c r="E64" s="30">
        <f t="shared" si="0"/>
        <v>44.88229488011745</v>
      </c>
    </row>
    <row r="65" spans="1:5" s="10" customFormat="1" ht="22.5">
      <c r="A65" s="18" t="s">
        <v>63</v>
      </c>
      <c r="B65" s="11" t="s">
        <v>600</v>
      </c>
      <c r="C65" s="20">
        <v>359249.829</v>
      </c>
      <c r="D65" s="20">
        <v>153173.73844999998</v>
      </c>
      <c r="E65" s="30">
        <f t="shared" si="0"/>
        <v>42.6371082420195</v>
      </c>
    </row>
    <row r="66" spans="1:5" s="10" customFormat="1" ht="22.5">
      <c r="A66" s="18" t="s">
        <v>64</v>
      </c>
      <c r="B66" s="11" t="s">
        <v>601</v>
      </c>
      <c r="C66" s="20">
        <v>299221.2</v>
      </c>
      <c r="D66" s="20">
        <v>133039.35688</v>
      </c>
      <c r="E66" s="30">
        <f t="shared" si="0"/>
        <v>44.46187532166839</v>
      </c>
    </row>
    <row r="67" spans="1:5" s="10" customFormat="1" ht="11.25">
      <c r="A67" s="18" t="s">
        <v>65</v>
      </c>
      <c r="B67" s="11" t="s">
        <v>602</v>
      </c>
      <c r="C67" s="20">
        <v>428704.72085000004</v>
      </c>
      <c r="D67" s="20">
        <v>67949.51110999999</v>
      </c>
      <c r="E67" s="30">
        <f t="shared" si="0"/>
        <v>15.84995634647441</v>
      </c>
    </row>
    <row r="68" spans="1:5" s="17" customFormat="1" ht="22.5">
      <c r="A68" s="18" t="s">
        <v>66</v>
      </c>
      <c r="B68" s="11" t="s">
        <v>603</v>
      </c>
      <c r="C68" s="20">
        <v>117078</v>
      </c>
      <c r="D68" s="20">
        <v>17989.09503</v>
      </c>
      <c r="E68" s="30">
        <f t="shared" si="0"/>
        <v>15.3650515297494</v>
      </c>
    </row>
    <row r="69" spans="1:5" s="10" customFormat="1" ht="22.5">
      <c r="A69" s="18" t="s">
        <v>67</v>
      </c>
      <c r="B69" s="11" t="s">
        <v>604</v>
      </c>
      <c r="C69" s="20">
        <v>247429.67085</v>
      </c>
      <c r="D69" s="20">
        <v>41355.86829</v>
      </c>
      <c r="E69" s="30">
        <f t="shared" si="0"/>
        <v>16.714191207517423</v>
      </c>
    </row>
    <row r="70" spans="1:5" s="10" customFormat="1" ht="22.5">
      <c r="A70" s="18" t="s">
        <v>68</v>
      </c>
      <c r="B70" s="11" t="s">
        <v>605</v>
      </c>
      <c r="C70" s="20">
        <v>64197.05</v>
      </c>
      <c r="D70" s="20">
        <v>8604.547789999999</v>
      </c>
      <c r="E70" s="30">
        <f t="shared" si="0"/>
        <v>13.40333829981284</v>
      </c>
    </row>
    <row r="71" spans="1:5" s="10" customFormat="1" ht="21.75">
      <c r="A71" s="25" t="s">
        <v>69</v>
      </c>
      <c r="B71" s="16" t="s">
        <v>606</v>
      </c>
      <c r="C71" s="22">
        <v>59780</v>
      </c>
      <c r="D71" s="22">
        <v>11565.28339</v>
      </c>
      <c r="E71" s="21">
        <f t="shared" si="0"/>
        <v>19.346409150217465</v>
      </c>
    </row>
    <row r="72" spans="1:5" s="10" customFormat="1" ht="11.25">
      <c r="A72" s="18" t="s">
        <v>70</v>
      </c>
      <c r="B72" s="11" t="s">
        <v>607</v>
      </c>
      <c r="C72" s="20">
        <v>54080</v>
      </c>
      <c r="D72" s="20">
        <v>11279.28636</v>
      </c>
      <c r="E72" s="30">
        <f aca="true" t="shared" si="1" ref="E72:E134">D72/C72*100</f>
        <v>20.856668565088757</v>
      </c>
    </row>
    <row r="73" spans="1:5" s="10" customFormat="1" ht="11.25">
      <c r="A73" s="18" t="s">
        <v>71</v>
      </c>
      <c r="B73" s="11" t="s">
        <v>608</v>
      </c>
      <c r="C73" s="20">
        <v>52998</v>
      </c>
      <c r="D73" s="20">
        <v>10982.48194</v>
      </c>
      <c r="E73" s="30">
        <f t="shared" si="1"/>
        <v>20.722446016830823</v>
      </c>
    </row>
    <row r="74" spans="1:5" s="10" customFormat="1" ht="22.5">
      <c r="A74" s="18" t="s">
        <v>72</v>
      </c>
      <c r="B74" s="11" t="s">
        <v>609</v>
      </c>
      <c r="C74" s="20">
        <v>1082</v>
      </c>
      <c r="D74" s="20">
        <v>296.80442</v>
      </c>
      <c r="E74" s="30">
        <f t="shared" si="1"/>
        <v>27.43109242144177</v>
      </c>
    </row>
    <row r="75" spans="1:5" s="17" customFormat="1" ht="22.5">
      <c r="A75" s="18" t="s">
        <v>73</v>
      </c>
      <c r="B75" s="11" t="s">
        <v>610</v>
      </c>
      <c r="C75" s="20">
        <v>5700</v>
      </c>
      <c r="D75" s="20">
        <v>285.99703000000005</v>
      </c>
      <c r="E75" s="30">
        <f t="shared" si="1"/>
        <v>5.017491754385966</v>
      </c>
    </row>
    <row r="76" spans="1:5" s="10" customFormat="1" ht="11.25">
      <c r="A76" s="18" t="s">
        <v>74</v>
      </c>
      <c r="B76" s="11" t="s">
        <v>611</v>
      </c>
      <c r="C76" s="20">
        <v>5683</v>
      </c>
      <c r="D76" s="20">
        <v>284.06821</v>
      </c>
      <c r="E76" s="30">
        <f t="shared" si="1"/>
        <v>4.9985607953545665</v>
      </c>
    </row>
    <row r="77" spans="1:5" s="10" customFormat="1" ht="22.5">
      <c r="A77" s="18" t="s">
        <v>75</v>
      </c>
      <c r="B77" s="11" t="s">
        <v>612</v>
      </c>
      <c r="C77" s="20">
        <v>17</v>
      </c>
      <c r="D77" s="20">
        <v>1.92882</v>
      </c>
      <c r="E77" s="30">
        <f t="shared" si="1"/>
        <v>11.346</v>
      </c>
    </row>
    <row r="78" spans="1:5" s="10" customFormat="1" ht="11.25">
      <c r="A78" s="25" t="s">
        <v>76</v>
      </c>
      <c r="B78" s="16" t="s">
        <v>613</v>
      </c>
      <c r="C78" s="22">
        <v>280466.42</v>
      </c>
      <c r="D78" s="22">
        <v>108526.99863</v>
      </c>
      <c r="E78" s="21">
        <f t="shared" si="1"/>
        <v>38.695184482334824</v>
      </c>
    </row>
    <row r="79" spans="1:5" s="10" customFormat="1" ht="22.5">
      <c r="A79" s="18" t="s">
        <v>77</v>
      </c>
      <c r="B79" s="11" t="s">
        <v>614</v>
      </c>
      <c r="C79" s="20">
        <v>108874.2</v>
      </c>
      <c r="D79" s="20">
        <v>40419.39664</v>
      </c>
      <c r="E79" s="30">
        <f t="shared" si="1"/>
        <v>37.12486212527853</v>
      </c>
    </row>
    <row r="80" spans="1:5" s="10" customFormat="1" ht="33.75">
      <c r="A80" s="18" t="s">
        <v>78</v>
      </c>
      <c r="B80" s="11" t="s">
        <v>615</v>
      </c>
      <c r="C80" s="20">
        <v>108874.2</v>
      </c>
      <c r="D80" s="20">
        <v>40419.39664</v>
      </c>
      <c r="E80" s="30">
        <f t="shared" si="1"/>
        <v>37.12486212527853</v>
      </c>
    </row>
    <row r="81" spans="1:5" s="10" customFormat="1" ht="33.75">
      <c r="A81" s="18" t="s">
        <v>79</v>
      </c>
      <c r="B81" s="11" t="s">
        <v>616</v>
      </c>
      <c r="C81" s="20">
        <v>619.02</v>
      </c>
      <c r="D81" s="20">
        <v>141.58</v>
      </c>
      <c r="E81" s="30">
        <f t="shared" si="1"/>
        <v>22.8716358114439</v>
      </c>
    </row>
    <row r="82" spans="1:5" s="10" customFormat="1" ht="45">
      <c r="A82" s="18" t="s">
        <v>80</v>
      </c>
      <c r="B82" s="11" t="s">
        <v>617</v>
      </c>
      <c r="C82" s="20">
        <v>619.02</v>
      </c>
      <c r="D82" s="20">
        <v>141.58</v>
      </c>
      <c r="E82" s="30">
        <f t="shared" si="1"/>
        <v>22.8716358114439</v>
      </c>
    </row>
    <row r="83" spans="1:5" s="10" customFormat="1" ht="45">
      <c r="A83" s="18" t="s">
        <v>81</v>
      </c>
      <c r="B83" s="11" t="s">
        <v>618</v>
      </c>
      <c r="C83" s="20">
        <v>3975</v>
      </c>
      <c r="D83" s="20">
        <v>4500.425</v>
      </c>
      <c r="E83" s="30">
        <f t="shared" si="1"/>
        <v>113.21823899371071</v>
      </c>
    </row>
    <row r="84" spans="1:5" s="10" customFormat="1" ht="22.5">
      <c r="A84" s="18" t="s">
        <v>82</v>
      </c>
      <c r="B84" s="11" t="s">
        <v>619</v>
      </c>
      <c r="C84" s="20">
        <v>166998.2</v>
      </c>
      <c r="D84" s="20">
        <v>63465.596990000005</v>
      </c>
      <c r="E84" s="30">
        <f t="shared" si="1"/>
        <v>38.003761112395225</v>
      </c>
    </row>
    <row r="85" spans="1:5" s="10" customFormat="1" ht="56.25">
      <c r="A85" s="18" t="s">
        <v>83</v>
      </c>
      <c r="B85" s="11" t="s">
        <v>620</v>
      </c>
      <c r="C85" s="20">
        <v>185</v>
      </c>
      <c r="D85" s="20">
        <v>119.43</v>
      </c>
      <c r="E85" s="30">
        <f t="shared" si="1"/>
        <v>64.55675675675676</v>
      </c>
    </row>
    <row r="86" spans="1:5" s="10" customFormat="1" ht="33.75">
      <c r="A86" s="18" t="s">
        <v>84</v>
      </c>
      <c r="B86" s="11" t="s">
        <v>621</v>
      </c>
      <c r="C86" s="20">
        <v>89946</v>
      </c>
      <c r="D86" s="20">
        <v>31269.07765</v>
      </c>
      <c r="E86" s="30">
        <f t="shared" si="1"/>
        <v>34.76427817801792</v>
      </c>
    </row>
    <row r="87" spans="1:5" s="10" customFormat="1" ht="33.75">
      <c r="A87" s="18" t="s">
        <v>85</v>
      </c>
      <c r="B87" s="11" t="s">
        <v>622</v>
      </c>
      <c r="C87" s="20">
        <v>46563.8</v>
      </c>
      <c r="D87" s="20">
        <v>17521.65</v>
      </c>
      <c r="E87" s="30">
        <f t="shared" si="1"/>
        <v>37.62933867081295</v>
      </c>
    </row>
    <row r="88" spans="1:5" s="10" customFormat="1" ht="45">
      <c r="A88" s="18" t="s">
        <v>86</v>
      </c>
      <c r="B88" s="11" t="s">
        <v>623</v>
      </c>
      <c r="C88" s="20">
        <v>46563.8</v>
      </c>
      <c r="D88" s="20">
        <v>17521.65</v>
      </c>
      <c r="E88" s="30">
        <f t="shared" si="1"/>
        <v>37.62933867081295</v>
      </c>
    </row>
    <row r="89" spans="1:5" s="10" customFormat="1" ht="22.5">
      <c r="A89" s="18" t="s">
        <v>87</v>
      </c>
      <c r="B89" s="11" t="s">
        <v>624</v>
      </c>
      <c r="C89" s="20">
        <v>1736.7</v>
      </c>
      <c r="D89" s="20">
        <v>2205.52</v>
      </c>
      <c r="E89" s="30">
        <f t="shared" si="1"/>
        <v>126.99487533828524</v>
      </c>
    </row>
    <row r="90" spans="1:5" s="10" customFormat="1" ht="56.25">
      <c r="A90" s="18" t="s">
        <v>88</v>
      </c>
      <c r="B90" s="11" t="s">
        <v>625</v>
      </c>
      <c r="C90" s="20">
        <v>176</v>
      </c>
      <c r="D90" s="20">
        <v>51.2</v>
      </c>
      <c r="E90" s="30">
        <f t="shared" si="1"/>
        <v>29.090909090909093</v>
      </c>
    </row>
    <row r="91" spans="1:5" s="10" customFormat="1" ht="22.5">
      <c r="A91" s="18" t="s">
        <v>89</v>
      </c>
      <c r="B91" s="11" t="s">
        <v>626</v>
      </c>
      <c r="C91" s="20">
        <v>27</v>
      </c>
      <c r="D91" s="20">
        <v>7</v>
      </c>
      <c r="E91" s="30">
        <f t="shared" si="1"/>
        <v>25.925925925925924</v>
      </c>
    </row>
    <row r="92" spans="1:5" s="10" customFormat="1" ht="56.25">
      <c r="A92" s="18" t="s">
        <v>90</v>
      </c>
      <c r="B92" s="11" t="s">
        <v>627</v>
      </c>
      <c r="C92" s="20">
        <v>178.2</v>
      </c>
      <c r="D92" s="20">
        <v>54</v>
      </c>
      <c r="E92" s="30">
        <f t="shared" si="1"/>
        <v>30.303030303030305</v>
      </c>
    </row>
    <row r="93" spans="1:5" s="10" customFormat="1" ht="45">
      <c r="A93" s="18" t="s">
        <v>91</v>
      </c>
      <c r="B93" s="11" t="s">
        <v>628</v>
      </c>
      <c r="C93" s="20">
        <v>21410.4</v>
      </c>
      <c r="D93" s="20">
        <v>9586.92</v>
      </c>
      <c r="E93" s="30">
        <f t="shared" si="1"/>
        <v>44.77693083735007</v>
      </c>
    </row>
    <row r="94" spans="1:5" s="10" customFormat="1" ht="123.75">
      <c r="A94" s="18" t="s">
        <v>92</v>
      </c>
      <c r="B94" s="11" t="s">
        <v>629</v>
      </c>
      <c r="C94" s="20">
        <v>21410.4</v>
      </c>
      <c r="D94" s="20">
        <v>9586.92</v>
      </c>
      <c r="E94" s="30">
        <f t="shared" si="1"/>
        <v>44.77693083735007</v>
      </c>
    </row>
    <row r="95" spans="1:5" s="10" customFormat="1" ht="22.5">
      <c r="A95" s="18" t="s">
        <v>93</v>
      </c>
      <c r="B95" s="11" t="s">
        <v>630</v>
      </c>
      <c r="C95" s="20">
        <v>1305</v>
      </c>
      <c r="D95" s="20">
        <v>8</v>
      </c>
      <c r="E95" s="30">
        <f t="shared" si="1"/>
        <v>0.6130268199233717</v>
      </c>
    </row>
    <row r="96" spans="1:5" s="10" customFormat="1" ht="78.75">
      <c r="A96" s="18" t="s">
        <v>94</v>
      </c>
      <c r="B96" s="11" t="s">
        <v>631</v>
      </c>
      <c r="C96" s="20">
        <v>1.6</v>
      </c>
      <c r="D96" s="20">
        <v>4.8</v>
      </c>
      <c r="E96" s="30" t="s">
        <v>1366</v>
      </c>
    </row>
    <row r="97" spans="1:5" s="10" customFormat="1" ht="45">
      <c r="A97" s="18" t="s">
        <v>95</v>
      </c>
      <c r="B97" s="11" t="s">
        <v>632</v>
      </c>
      <c r="C97" s="20">
        <v>2100.5</v>
      </c>
      <c r="D97" s="20">
        <v>725.4</v>
      </c>
      <c r="E97" s="30">
        <f t="shared" si="1"/>
        <v>34.534634610806954</v>
      </c>
    </row>
    <row r="98" spans="1:5" s="10" customFormat="1" ht="67.5">
      <c r="A98" s="18" t="s">
        <v>96</v>
      </c>
      <c r="B98" s="11" t="s">
        <v>633</v>
      </c>
      <c r="C98" s="20">
        <v>1812.5</v>
      </c>
      <c r="D98" s="20">
        <v>599</v>
      </c>
      <c r="E98" s="30">
        <f t="shared" si="1"/>
        <v>33.04827586206896</v>
      </c>
    </row>
    <row r="99" spans="1:5" s="10" customFormat="1" ht="56.25">
      <c r="A99" s="18" t="s">
        <v>97</v>
      </c>
      <c r="B99" s="11" t="s">
        <v>634</v>
      </c>
      <c r="C99" s="20">
        <v>288</v>
      </c>
      <c r="D99" s="20">
        <v>126.4</v>
      </c>
      <c r="E99" s="30">
        <f t="shared" si="1"/>
        <v>43.888888888888886</v>
      </c>
    </row>
    <row r="100" spans="1:5" s="10" customFormat="1" ht="22.5">
      <c r="A100" s="18" t="s">
        <v>98</v>
      </c>
      <c r="B100" s="11" t="s">
        <v>635</v>
      </c>
      <c r="C100" s="20">
        <v>1050</v>
      </c>
      <c r="D100" s="20">
        <v>238</v>
      </c>
      <c r="E100" s="30">
        <f t="shared" si="1"/>
        <v>22.666666666666664</v>
      </c>
    </row>
    <row r="101" spans="1:5" s="17" customFormat="1" ht="56.25">
      <c r="A101" s="18" t="s">
        <v>99</v>
      </c>
      <c r="B101" s="11" t="s">
        <v>636</v>
      </c>
      <c r="C101" s="20">
        <v>1050</v>
      </c>
      <c r="D101" s="20">
        <v>238</v>
      </c>
      <c r="E101" s="30">
        <f t="shared" si="1"/>
        <v>22.666666666666664</v>
      </c>
    </row>
    <row r="102" spans="1:5" s="10" customFormat="1" ht="45">
      <c r="A102" s="18" t="s">
        <v>100</v>
      </c>
      <c r="B102" s="11" t="s">
        <v>637</v>
      </c>
      <c r="C102" s="20">
        <v>240</v>
      </c>
      <c r="D102" s="20">
        <v>105.6</v>
      </c>
      <c r="E102" s="30">
        <f t="shared" si="1"/>
        <v>44</v>
      </c>
    </row>
    <row r="103" spans="1:5" s="10" customFormat="1" ht="56.25">
      <c r="A103" s="18" t="s">
        <v>101</v>
      </c>
      <c r="B103" s="11" t="s">
        <v>638</v>
      </c>
      <c r="C103" s="20">
        <v>240</v>
      </c>
      <c r="D103" s="20">
        <v>105.6</v>
      </c>
      <c r="E103" s="30">
        <f t="shared" si="1"/>
        <v>44</v>
      </c>
    </row>
    <row r="104" spans="1:5" s="10" customFormat="1" ht="56.25">
      <c r="A104" s="18" t="s">
        <v>102</v>
      </c>
      <c r="B104" s="11" t="s">
        <v>639</v>
      </c>
      <c r="C104" s="20">
        <v>1208</v>
      </c>
      <c r="D104" s="20">
        <v>1091.49934</v>
      </c>
      <c r="E104" s="30">
        <f t="shared" si="1"/>
        <v>90.35590562913907</v>
      </c>
    </row>
    <row r="105" spans="1:5" s="10" customFormat="1" ht="56.25">
      <c r="A105" s="18" t="s">
        <v>103</v>
      </c>
      <c r="B105" s="11" t="s">
        <v>640</v>
      </c>
      <c r="C105" s="20">
        <v>375</v>
      </c>
      <c r="D105" s="20">
        <v>42.5</v>
      </c>
      <c r="E105" s="30">
        <f t="shared" si="1"/>
        <v>11.333333333333332</v>
      </c>
    </row>
    <row r="106" spans="1:5" s="10" customFormat="1" ht="45">
      <c r="A106" s="18" t="s">
        <v>104</v>
      </c>
      <c r="B106" s="11" t="s">
        <v>641</v>
      </c>
      <c r="C106" s="20">
        <v>495</v>
      </c>
      <c r="D106" s="20">
        <v>435</v>
      </c>
      <c r="E106" s="30">
        <f t="shared" si="1"/>
        <v>87.87878787878788</v>
      </c>
    </row>
    <row r="107" spans="1:5" s="10" customFormat="1" ht="21.75">
      <c r="A107" s="25" t="s">
        <v>105</v>
      </c>
      <c r="B107" s="16" t="s">
        <v>642</v>
      </c>
      <c r="C107" s="22">
        <v>29</v>
      </c>
      <c r="D107" s="22">
        <v>214.07922</v>
      </c>
      <c r="E107" s="21" t="s">
        <v>1366</v>
      </c>
    </row>
    <row r="108" spans="1:5" s="10" customFormat="1" ht="22.5">
      <c r="A108" s="18" t="s">
        <v>106</v>
      </c>
      <c r="B108" s="11" t="s">
        <v>643</v>
      </c>
      <c r="C108" s="20">
        <v>0</v>
      </c>
      <c r="D108" s="20">
        <v>-0.35979</v>
      </c>
      <c r="E108" s="30">
        <v>0</v>
      </c>
    </row>
    <row r="109" spans="1:5" s="10" customFormat="1" ht="33.75">
      <c r="A109" s="18" t="s">
        <v>107</v>
      </c>
      <c r="B109" s="11" t="s">
        <v>644</v>
      </c>
      <c r="C109" s="20">
        <v>0</v>
      </c>
      <c r="D109" s="20">
        <v>-1.20764</v>
      </c>
      <c r="E109" s="30">
        <v>0</v>
      </c>
    </row>
    <row r="110" spans="1:5" s="10" customFormat="1" ht="33.75">
      <c r="A110" s="18" t="s">
        <v>108</v>
      </c>
      <c r="B110" s="11" t="s">
        <v>645</v>
      </c>
      <c r="C110" s="20">
        <v>0</v>
      </c>
      <c r="D110" s="20">
        <v>0.84785</v>
      </c>
      <c r="E110" s="30">
        <v>0</v>
      </c>
    </row>
    <row r="111" spans="1:5" s="10" customFormat="1" ht="11.25">
      <c r="A111" s="18" t="s">
        <v>109</v>
      </c>
      <c r="B111" s="11" t="s">
        <v>646</v>
      </c>
      <c r="C111" s="20">
        <v>0</v>
      </c>
      <c r="D111" s="20">
        <v>16.47147</v>
      </c>
      <c r="E111" s="30">
        <v>0</v>
      </c>
    </row>
    <row r="112" spans="1:5" s="10" customFormat="1" ht="11.25">
      <c r="A112" s="18" t="s">
        <v>110</v>
      </c>
      <c r="B112" s="11" t="s">
        <v>647</v>
      </c>
      <c r="C112" s="20">
        <v>0</v>
      </c>
      <c r="D112" s="20">
        <v>0.31685</v>
      </c>
      <c r="E112" s="30">
        <v>0</v>
      </c>
    </row>
    <row r="113" spans="1:5" s="10" customFormat="1" ht="11.25">
      <c r="A113" s="18" t="s">
        <v>111</v>
      </c>
      <c r="B113" s="11" t="s">
        <v>648</v>
      </c>
      <c r="C113" s="20">
        <v>0</v>
      </c>
      <c r="D113" s="20">
        <v>0.31685</v>
      </c>
      <c r="E113" s="30">
        <v>0</v>
      </c>
    </row>
    <row r="114" spans="1:5" s="10" customFormat="1" ht="11.25">
      <c r="A114" s="18" t="s">
        <v>112</v>
      </c>
      <c r="B114" s="11" t="s">
        <v>649</v>
      </c>
      <c r="C114" s="20">
        <v>0</v>
      </c>
      <c r="D114" s="20">
        <v>16.15462</v>
      </c>
      <c r="E114" s="30">
        <v>0</v>
      </c>
    </row>
    <row r="115" spans="1:5" s="10" customFormat="1" ht="56.25">
      <c r="A115" s="18" t="s">
        <v>113</v>
      </c>
      <c r="B115" s="11" t="s">
        <v>650</v>
      </c>
      <c r="C115" s="20">
        <v>0</v>
      </c>
      <c r="D115" s="20">
        <v>16.15462</v>
      </c>
      <c r="E115" s="30">
        <v>0</v>
      </c>
    </row>
    <row r="116" spans="1:5" s="10" customFormat="1" ht="11.25">
      <c r="A116" s="18" t="s">
        <v>114</v>
      </c>
      <c r="B116" s="11" t="s">
        <v>651</v>
      </c>
      <c r="C116" s="20">
        <v>29</v>
      </c>
      <c r="D116" s="20">
        <v>179.99298000000002</v>
      </c>
      <c r="E116" s="30" t="s">
        <v>1366</v>
      </c>
    </row>
    <row r="117" spans="1:5" s="10" customFormat="1" ht="11.25">
      <c r="A117" s="18" t="s">
        <v>115</v>
      </c>
      <c r="B117" s="11" t="s">
        <v>652</v>
      </c>
      <c r="C117" s="20">
        <v>0</v>
      </c>
      <c r="D117" s="20">
        <v>0.64479</v>
      </c>
      <c r="E117" s="30">
        <v>0</v>
      </c>
    </row>
    <row r="118" spans="1:5" s="10" customFormat="1" ht="11.25">
      <c r="A118" s="18" t="s">
        <v>116</v>
      </c>
      <c r="B118" s="11" t="s">
        <v>653</v>
      </c>
      <c r="C118" s="20">
        <v>0</v>
      </c>
      <c r="D118" s="20">
        <v>0.67895</v>
      </c>
      <c r="E118" s="30">
        <v>0</v>
      </c>
    </row>
    <row r="119" spans="1:5" s="10" customFormat="1" ht="11.25">
      <c r="A119" s="18" t="s">
        <v>117</v>
      </c>
      <c r="B119" s="11" t="s">
        <v>654</v>
      </c>
      <c r="C119" s="20">
        <v>0</v>
      </c>
      <c r="D119" s="20">
        <v>-5.966</v>
      </c>
      <c r="E119" s="30">
        <v>0</v>
      </c>
    </row>
    <row r="120" spans="1:5" s="10" customFormat="1" ht="22.5">
      <c r="A120" s="18" t="s">
        <v>118</v>
      </c>
      <c r="B120" s="11" t="s">
        <v>655</v>
      </c>
      <c r="C120" s="20">
        <v>29</v>
      </c>
      <c r="D120" s="20">
        <v>184.59306</v>
      </c>
      <c r="E120" s="30" t="s">
        <v>1366</v>
      </c>
    </row>
    <row r="121" spans="1:5" s="10" customFormat="1" ht="22.5">
      <c r="A121" s="18" t="s">
        <v>119</v>
      </c>
      <c r="B121" s="11" t="s">
        <v>656</v>
      </c>
      <c r="C121" s="20">
        <v>0</v>
      </c>
      <c r="D121" s="20">
        <v>3.13875</v>
      </c>
      <c r="E121" s="30">
        <v>0</v>
      </c>
    </row>
    <row r="122" spans="1:5" s="10" customFormat="1" ht="22.5">
      <c r="A122" s="18" t="s">
        <v>120</v>
      </c>
      <c r="B122" s="11" t="s">
        <v>657</v>
      </c>
      <c r="C122" s="20">
        <v>29</v>
      </c>
      <c r="D122" s="20">
        <v>181.68218</v>
      </c>
      <c r="E122" s="30" t="s">
        <v>1366</v>
      </c>
    </row>
    <row r="123" spans="1:5" s="10" customFormat="1" ht="22.5">
      <c r="A123" s="18" t="s">
        <v>121</v>
      </c>
      <c r="B123" s="11" t="s">
        <v>658</v>
      </c>
      <c r="C123" s="20">
        <v>0</v>
      </c>
      <c r="D123" s="20">
        <v>-0.22787000000000002</v>
      </c>
      <c r="E123" s="30">
        <v>0</v>
      </c>
    </row>
    <row r="124" spans="1:5" s="10" customFormat="1" ht="22.5">
      <c r="A124" s="18" t="s">
        <v>122</v>
      </c>
      <c r="B124" s="11" t="s">
        <v>659</v>
      </c>
      <c r="C124" s="20">
        <v>0</v>
      </c>
      <c r="D124" s="20">
        <v>10.92262</v>
      </c>
      <c r="E124" s="30">
        <v>0</v>
      </c>
    </row>
    <row r="125" spans="1:5" s="10" customFormat="1" ht="11.25">
      <c r="A125" s="18" t="s">
        <v>123</v>
      </c>
      <c r="B125" s="11" t="s">
        <v>660</v>
      </c>
      <c r="C125" s="20">
        <v>0</v>
      </c>
      <c r="D125" s="20">
        <v>10.901399999999999</v>
      </c>
      <c r="E125" s="30">
        <v>0</v>
      </c>
    </row>
    <row r="126" spans="1:5" s="10" customFormat="1" ht="22.5">
      <c r="A126" s="18" t="s">
        <v>124</v>
      </c>
      <c r="B126" s="11" t="s">
        <v>661</v>
      </c>
      <c r="C126" s="20">
        <v>0</v>
      </c>
      <c r="D126" s="20">
        <v>0.02122</v>
      </c>
      <c r="E126" s="30">
        <v>0</v>
      </c>
    </row>
    <row r="127" spans="1:5" s="10" customFormat="1" ht="11.25">
      <c r="A127" s="18" t="s">
        <v>125</v>
      </c>
      <c r="B127" s="11" t="s">
        <v>662</v>
      </c>
      <c r="C127" s="20">
        <v>0</v>
      </c>
      <c r="D127" s="20">
        <v>7.051939999999999</v>
      </c>
      <c r="E127" s="30">
        <v>0</v>
      </c>
    </row>
    <row r="128" spans="1:5" s="10" customFormat="1" ht="33.75">
      <c r="A128" s="18" t="s">
        <v>126</v>
      </c>
      <c r="B128" s="11" t="s">
        <v>663</v>
      </c>
      <c r="C128" s="20">
        <v>0</v>
      </c>
      <c r="D128" s="20">
        <v>0.21456</v>
      </c>
      <c r="E128" s="30">
        <v>0</v>
      </c>
    </row>
    <row r="129" spans="1:5" s="10" customFormat="1" ht="45">
      <c r="A129" s="18" t="s">
        <v>127</v>
      </c>
      <c r="B129" s="11" t="s">
        <v>664</v>
      </c>
      <c r="C129" s="20">
        <v>0</v>
      </c>
      <c r="D129" s="20">
        <v>0.03817</v>
      </c>
      <c r="E129" s="30">
        <v>0</v>
      </c>
    </row>
    <row r="130" spans="1:5" s="10" customFormat="1" ht="45">
      <c r="A130" s="18" t="s">
        <v>128</v>
      </c>
      <c r="B130" s="11" t="s">
        <v>665</v>
      </c>
      <c r="C130" s="20">
        <v>0</v>
      </c>
      <c r="D130" s="20">
        <v>0.17639</v>
      </c>
      <c r="E130" s="30">
        <v>0</v>
      </c>
    </row>
    <row r="131" spans="1:5" s="10" customFormat="1" ht="11.25">
      <c r="A131" s="18" t="s">
        <v>129</v>
      </c>
      <c r="B131" s="11" t="s">
        <v>666</v>
      </c>
      <c r="C131" s="20">
        <v>0</v>
      </c>
      <c r="D131" s="20">
        <v>6.8373800000000005</v>
      </c>
      <c r="E131" s="30">
        <v>0</v>
      </c>
    </row>
    <row r="132" spans="1:5" s="10" customFormat="1" ht="22.5">
      <c r="A132" s="18" t="s">
        <v>130</v>
      </c>
      <c r="B132" s="11" t="s">
        <v>667</v>
      </c>
      <c r="C132" s="20">
        <v>0</v>
      </c>
      <c r="D132" s="20">
        <v>6.8373800000000005</v>
      </c>
      <c r="E132" s="30">
        <v>0</v>
      </c>
    </row>
    <row r="133" spans="1:5" s="10" customFormat="1" ht="32.25">
      <c r="A133" s="25" t="s">
        <v>131</v>
      </c>
      <c r="B133" s="16" t="s">
        <v>668</v>
      </c>
      <c r="C133" s="22">
        <v>1401648.52193</v>
      </c>
      <c r="D133" s="22">
        <v>401600.64319</v>
      </c>
      <c r="E133" s="21">
        <f t="shared" si="1"/>
        <v>28.652022023111467</v>
      </c>
    </row>
    <row r="134" spans="1:5" s="10" customFormat="1" ht="45">
      <c r="A134" s="18" t="s">
        <v>132</v>
      </c>
      <c r="B134" s="11" t="s">
        <v>669</v>
      </c>
      <c r="C134" s="20">
        <v>25553.1</v>
      </c>
      <c r="D134" s="20">
        <v>0</v>
      </c>
      <c r="E134" s="30">
        <f t="shared" si="1"/>
        <v>0</v>
      </c>
    </row>
    <row r="135" spans="1:5" s="10" customFormat="1" ht="45">
      <c r="A135" s="18" t="s">
        <v>133</v>
      </c>
      <c r="B135" s="11" t="s">
        <v>670</v>
      </c>
      <c r="C135" s="20">
        <v>25553.1</v>
      </c>
      <c r="D135" s="20">
        <v>0</v>
      </c>
      <c r="E135" s="30">
        <f aca="true" t="shared" si="2" ref="E135:E198">D135/C135*100</f>
        <v>0</v>
      </c>
    </row>
    <row r="136" spans="1:5" s="10" customFormat="1" ht="22.5">
      <c r="A136" s="18" t="s">
        <v>134</v>
      </c>
      <c r="B136" s="11" t="s">
        <v>671</v>
      </c>
      <c r="C136" s="20">
        <v>21089.6</v>
      </c>
      <c r="D136" s="20">
        <v>0</v>
      </c>
      <c r="E136" s="30">
        <f t="shared" si="2"/>
        <v>0</v>
      </c>
    </row>
    <row r="137" spans="1:5" s="10" customFormat="1" ht="22.5">
      <c r="A137" s="18" t="s">
        <v>135</v>
      </c>
      <c r="B137" s="11" t="s">
        <v>672</v>
      </c>
      <c r="C137" s="20">
        <v>21023.7</v>
      </c>
      <c r="D137" s="20">
        <v>0</v>
      </c>
      <c r="E137" s="30">
        <f t="shared" si="2"/>
        <v>0</v>
      </c>
    </row>
    <row r="138" spans="1:5" s="10" customFormat="1" ht="22.5">
      <c r="A138" s="18" t="s">
        <v>136</v>
      </c>
      <c r="B138" s="11" t="s">
        <v>673</v>
      </c>
      <c r="C138" s="20">
        <v>65.9</v>
      </c>
      <c r="D138" s="20">
        <v>0</v>
      </c>
      <c r="E138" s="30">
        <f t="shared" si="2"/>
        <v>0</v>
      </c>
    </row>
    <row r="139" spans="1:5" s="10" customFormat="1" ht="56.25">
      <c r="A139" s="18" t="s">
        <v>137</v>
      </c>
      <c r="B139" s="11" t="s">
        <v>674</v>
      </c>
      <c r="C139" s="20">
        <v>1290002.94859</v>
      </c>
      <c r="D139" s="20">
        <v>374911.13418</v>
      </c>
      <c r="E139" s="30">
        <f t="shared" si="2"/>
        <v>29.062812188901248</v>
      </c>
    </row>
    <row r="140" spans="1:5" s="10" customFormat="1" ht="45">
      <c r="A140" s="18" t="s">
        <v>138</v>
      </c>
      <c r="B140" s="11" t="s">
        <v>675</v>
      </c>
      <c r="C140" s="20">
        <v>634228.74906</v>
      </c>
      <c r="D140" s="20">
        <v>162010.41841999997</v>
      </c>
      <c r="E140" s="30">
        <f t="shared" si="2"/>
        <v>25.544477234770273</v>
      </c>
    </row>
    <row r="141" spans="1:5" s="10" customFormat="1" ht="56.25">
      <c r="A141" s="18" t="s">
        <v>139</v>
      </c>
      <c r="B141" s="11" t="s">
        <v>676</v>
      </c>
      <c r="C141" s="20">
        <v>410560.65906</v>
      </c>
      <c r="D141" s="20">
        <v>96171.85143000001</v>
      </c>
      <c r="E141" s="30">
        <f t="shared" si="2"/>
        <v>23.4245170129526</v>
      </c>
    </row>
    <row r="142" spans="1:5" s="17" customFormat="1" ht="56.25">
      <c r="A142" s="18" t="s">
        <v>140</v>
      </c>
      <c r="B142" s="11" t="s">
        <v>677</v>
      </c>
      <c r="C142" s="20">
        <v>100493.58</v>
      </c>
      <c r="D142" s="20">
        <v>32209.003370000002</v>
      </c>
      <c r="E142" s="30">
        <f t="shared" si="2"/>
        <v>32.050806996825074</v>
      </c>
    </row>
    <row r="143" spans="1:5" s="10" customFormat="1" ht="56.25">
      <c r="A143" s="18" t="s">
        <v>141</v>
      </c>
      <c r="B143" s="11" t="s">
        <v>678</v>
      </c>
      <c r="C143" s="20">
        <v>123174.51</v>
      </c>
      <c r="D143" s="20">
        <v>33629.56362</v>
      </c>
      <c r="E143" s="30">
        <f t="shared" si="2"/>
        <v>27.30237256068646</v>
      </c>
    </row>
    <row r="144" spans="1:5" s="10" customFormat="1" ht="56.25">
      <c r="A144" s="18" t="s">
        <v>142</v>
      </c>
      <c r="B144" s="11" t="s">
        <v>679</v>
      </c>
      <c r="C144" s="20">
        <v>166275.96784</v>
      </c>
      <c r="D144" s="20">
        <v>29662.10498</v>
      </c>
      <c r="E144" s="30">
        <f t="shared" si="2"/>
        <v>17.839081236647818</v>
      </c>
    </row>
    <row r="145" spans="1:5" s="10" customFormat="1" ht="56.25">
      <c r="A145" s="18" t="s">
        <v>143</v>
      </c>
      <c r="B145" s="11" t="s">
        <v>680</v>
      </c>
      <c r="C145" s="20">
        <v>63215.3</v>
      </c>
      <c r="D145" s="20">
        <v>8581.44007</v>
      </c>
      <c r="E145" s="30">
        <f t="shared" si="2"/>
        <v>13.574941620145756</v>
      </c>
    </row>
    <row r="146" spans="1:5" s="10" customFormat="1" ht="45">
      <c r="A146" s="18" t="s">
        <v>144</v>
      </c>
      <c r="B146" s="11" t="s">
        <v>681</v>
      </c>
      <c r="C146" s="20">
        <v>82188.305</v>
      </c>
      <c r="D146" s="20">
        <v>16354.35715</v>
      </c>
      <c r="E146" s="30">
        <f t="shared" si="2"/>
        <v>19.898642696184087</v>
      </c>
    </row>
    <row r="147" spans="1:5" s="10" customFormat="1" ht="45">
      <c r="A147" s="18" t="s">
        <v>145</v>
      </c>
      <c r="B147" s="11" t="s">
        <v>682</v>
      </c>
      <c r="C147" s="20">
        <v>4985.69</v>
      </c>
      <c r="D147" s="20">
        <v>1385.26643</v>
      </c>
      <c r="E147" s="30">
        <f t="shared" si="2"/>
        <v>27.78484883737256</v>
      </c>
    </row>
    <row r="148" spans="1:5" s="10" customFormat="1" ht="45">
      <c r="A148" s="18" t="s">
        <v>146</v>
      </c>
      <c r="B148" s="11" t="s">
        <v>683</v>
      </c>
      <c r="C148" s="20">
        <v>2323.155</v>
      </c>
      <c r="D148" s="20">
        <v>1951.2333</v>
      </c>
      <c r="E148" s="30">
        <f t="shared" si="2"/>
        <v>83.9906635588241</v>
      </c>
    </row>
    <row r="149" spans="1:5" s="10" customFormat="1" ht="45">
      <c r="A149" s="18" t="s">
        <v>147</v>
      </c>
      <c r="B149" s="11" t="s">
        <v>684</v>
      </c>
      <c r="C149" s="20">
        <v>13563.51784</v>
      </c>
      <c r="D149" s="20">
        <v>1389.80803</v>
      </c>
      <c r="E149" s="30">
        <f t="shared" si="2"/>
        <v>10.246663486528064</v>
      </c>
    </row>
    <row r="150" spans="1:5" s="10" customFormat="1" ht="56.25">
      <c r="A150" s="18" t="s">
        <v>148</v>
      </c>
      <c r="B150" s="11" t="s">
        <v>685</v>
      </c>
      <c r="C150" s="20">
        <v>24504.984660000002</v>
      </c>
      <c r="D150" s="20">
        <v>6420.17242</v>
      </c>
      <c r="E150" s="30">
        <f t="shared" si="2"/>
        <v>26.199454964278274</v>
      </c>
    </row>
    <row r="151" spans="1:5" s="10" customFormat="1" ht="56.25">
      <c r="A151" s="18" t="s">
        <v>149</v>
      </c>
      <c r="B151" s="11" t="s">
        <v>686</v>
      </c>
      <c r="C151" s="20">
        <v>8057.6</v>
      </c>
      <c r="D151" s="20">
        <v>1472.72497</v>
      </c>
      <c r="E151" s="30">
        <f t="shared" si="2"/>
        <v>18.277464381453534</v>
      </c>
    </row>
    <row r="152" spans="1:5" s="10" customFormat="1" ht="45">
      <c r="A152" s="18" t="s">
        <v>150</v>
      </c>
      <c r="B152" s="11" t="s">
        <v>687</v>
      </c>
      <c r="C152" s="20">
        <v>4559.85666</v>
      </c>
      <c r="D152" s="20">
        <v>1717.30965</v>
      </c>
      <c r="E152" s="30">
        <f t="shared" si="2"/>
        <v>37.661483201096935</v>
      </c>
    </row>
    <row r="153" spans="1:5" s="10" customFormat="1" ht="45">
      <c r="A153" s="18" t="s">
        <v>151</v>
      </c>
      <c r="B153" s="11" t="s">
        <v>688</v>
      </c>
      <c r="C153" s="20">
        <v>5368.5</v>
      </c>
      <c r="D153" s="20">
        <v>1878.5290400000001</v>
      </c>
      <c r="E153" s="30">
        <f t="shared" si="2"/>
        <v>34.99169302412219</v>
      </c>
    </row>
    <row r="154" spans="1:5" s="10" customFormat="1" ht="45">
      <c r="A154" s="18" t="s">
        <v>152</v>
      </c>
      <c r="B154" s="11" t="s">
        <v>689</v>
      </c>
      <c r="C154" s="20">
        <v>5672.36</v>
      </c>
      <c r="D154" s="20">
        <v>1142.17534</v>
      </c>
      <c r="E154" s="30">
        <f t="shared" si="2"/>
        <v>20.135804850185814</v>
      </c>
    </row>
    <row r="155" spans="1:5" s="10" customFormat="1" ht="45">
      <c r="A155" s="18" t="s">
        <v>153</v>
      </c>
      <c r="B155" s="11" t="s">
        <v>690</v>
      </c>
      <c r="C155" s="20">
        <v>846.668</v>
      </c>
      <c r="D155" s="20">
        <v>209.43342</v>
      </c>
      <c r="E155" s="30">
        <f t="shared" si="2"/>
        <v>24.736191754028734</v>
      </c>
    </row>
    <row r="156" spans="1:5" s="10" customFormat="1" ht="33.75">
      <c r="A156" s="18" t="s">
        <v>154</v>
      </c>
      <c r="B156" s="11" t="s">
        <v>691</v>
      </c>
      <c r="C156" s="20">
        <v>459658.24702999997</v>
      </c>
      <c r="D156" s="20">
        <v>173893.61325999998</v>
      </c>
      <c r="E156" s="30">
        <f t="shared" si="2"/>
        <v>37.83106566314923</v>
      </c>
    </row>
    <row r="157" spans="1:5" s="10" customFormat="1" ht="22.5">
      <c r="A157" s="18" t="s">
        <v>155</v>
      </c>
      <c r="B157" s="11" t="s">
        <v>692</v>
      </c>
      <c r="C157" s="20">
        <v>15703.4</v>
      </c>
      <c r="D157" s="20">
        <v>7807.98727</v>
      </c>
      <c r="E157" s="30">
        <f t="shared" si="2"/>
        <v>49.72163525096476</v>
      </c>
    </row>
    <row r="158" spans="1:5" s="10" customFormat="1" ht="22.5">
      <c r="A158" s="18" t="s">
        <v>156</v>
      </c>
      <c r="B158" s="11" t="s">
        <v>693</v>
      </c>
      <c r="C158" s="20">
        <v>343701.29929</v>
      </c>
      <c r="D158" s="20">
        <v>132434.8964</v>
      </c>
      <c r="E158" s="30">
        <f t="shared" si="2"/>
        <v>38.53197432583963</v>
      </c>
    </row>
    <row r="159" spans="1:5" s="10" customFormat="1" ht="22.5">
      <c r="A159" s="18" t="s">
        <v>157</v>
      </c>
      <c r="B159" s="11" t="s">
        <v>694</v>
      </c>
      <c r="C159" s="20">
        <v>44950.15</v>
      </c>
      <c r="D159" s="20">
        <v>16292.8702</v>
      </c>
      <c r="E159" s="30">
        <f t="shared" si="2"/>
        <v>36.246531324144634</v>
      </c>
    </row>
    <row r="160" spans="1:5" s="10" customFormat="1" ht="22.5">
      <c r="A160" s="18" t="s">
        <v>158</v>
      </c>
      <c r="B160" s="11" t="s">
        <v>695</v>
      </c>
      <c r="C160" s="20">
        <v>6940.154</v>
      </c>
      <c r="D160" s="20">
        <v>2953.21652</v>
      </c>
      <c r="E160" s="30">
        <f t="shared" si="2"/>
        <v>42.55260791042965</v>
      </c>
    </row>
    <row r="161" spans="1:5" s="10" customFormat="1" ht="22.5">
      <c r="A161" s="18" t="s">
        <v>159</v>
      </c>
      <c r="B161" s="11" t="s">
        <v>696</v>
      </c>
      <c r="C161" s="20">
        <v>48363.243740000005</v>
      </c>
      <c r="D161" s="20">
        <v>14404.64287</v>
      </c>
      <c r="E161" s="30">
        <f t="shared" si="2"/>
        <v>29.784277802868473</v>
      </c>
    </row>
    <row r="162" spans="1:5" s="17" customFormat="1" ht="33.75">
      <c r="A162" s="18" t="s">
        <v>160</v>
      </c>
      <c r="B162" s="11" t="s">
        <v>697</v>
      </c>
      <c r="C162" s="20">
        <v>5335</v>
      </c>
      <c r="D162" s="20">
        <v>2924.09946</v>
      </c>
      <c r="E162" s="30">
        <f t="shared" si="2"/>
        <v>54.80973683223992</v>
      </c>
    </row>
    <row r="163" spans="1:5" s="10" customFormat="1" ht="45">
      <c r="A163" s="18" t="s">
        <v>161</v>
      </c>
      <c r="B163" s="11" t="s">
        <v>698</v>
      </c>
      <c r="C163" s="20">
        <v>5335</v>
      </c>
      <c r="D163" s="20">
        <v>2924.09946</v>
      </c>
      <c r="E163" s="30">
        <f t="shared" si="2"/>
        <v>54.80973683223992</v>
      </c>
    </row>
    <row r="164" spans="1:5" s="10" customFormat="1" ht="78.75">
      <c r="A164" s="18" t="s">
        <v>162</v>
      </c>
      <c r="B164" s="11" t="s">
        <v>699</v>
      </c>
      <c r="C164" s="20">
        <v>0</v>
      </c>
      <c r="D164" s="20">
        <v>0.72564</v>
      </c>
      <c r="E164" s="30">
        <v>0</v>
      </c>
    </row>
    <row r="165" spans="1:5" s="10" customFormat="1" ht="33.75">
      <c r="A165" s="18" t="s">
        <v>163</v>
      </c>
      <c r="B165" s="11" t="s">
        <v>700</v>
      </c>
      <c r="C165" s="20">
        <v>529.7</v>
      </c>
      <c r="D165" s="20">
        <v>137.45737</v>
      </c>
      <c r="E165" s="30">
        <f t="shared" si="2"/>
        <v>25.950041532943175</v>
      </c>
    </row>
    <row r="166" spans="1:5" s="10" customFormat="1" ht="33.75">
      <c r="A166" s="18" t="s">
        <v>164</v>
      </c>
      <c r="B166" s="11" t="s">
        <v>701</v>
      </c>
      <c r="C166" s="20">
        <v>500</v>
      </c>
      <c r="D166" s="20">
        <v>126.31833999999999</v>
      </c>
      <c r="E166" s="30">
        <f t="shared" si="2"/>
        <v>25.263668</v>
      </c>
    </row>
    <row r="167" spans="1:5" s="10" customFormat="1" ht="67.5">
      <c r="A167" s="18" t="s">
        <v>165</v>
      </c>
      <c r="B167" s="11" t="s">
        <v>702</v>
      </c>
      <c r="C167" s="20">
        <v>500</v>
      </c>
      <c r="D167" s="20">
        <v>1.24234</v>
      </c>
      <c r="E167" s="30">
        <f t="shared" si="2"/>
        <v>0.248468</v>
      </c>
    </row>
    <row r="168" spans="1:5" s="10" customFormat="1" ht="67.5">
      <c r="A168" s="18" t="s">
        <v>166</v>
      </c>
      <c r="B168" s="11" t="s">
        <v>703</v>
      </c>
      <c r="C168" s="20">
        <v>0</v>
      </c>
      <c r="D168" s="20">
        <v>108.64496000000001</v>
      </c>
      <c r="E168" s="30">
        <v>0</v>
      </c>
    </row>
    <row r="169" spans="1:5" s="10" customFormat="1" ht="67.5">
      <c r="A169" s="18" t="s">
        <v>167</v>
      </c>
      <c r="B169" s="11" t="s">
        <v>704</v>
      </c>
      <c r="C169" s="20">
        <v>0</v>
      </c>
      <c r="D169" s="20">
        <v>11.91032</v>
      </c>
      <c r="E169" s="30">
        <v>0</v>
      </c>
    </row>
    <row r="170" spans="1:5" s="10" customFormat="1" ht="67.5">
      <c r="A170" s="18" t="s">
        <v>168</v>
      </c>
      <c r="B170" s="11" t="s">
        <v>705</v>
      </c>
      <c r="C170" s="20">
        <v>0</v>
      </c>
      <c r="D170" s="20">
        <v>4.52072</v>
      </c>
      <c r="E170" s="30">
        <v>0</v>
      </c>
    </row>
    <row r="171" spans="1:5" s="10" customFormat="1" ht="33.75">
      <c r="A171" s="18" t="s">
        <v>169</v>
      </c>
      <c r="B171" s="11" t="s">
        <v>706</v>
      </c>
      <c r="C171" s="20">
        <v>29.7</v>
      </c>
      <c r="D171" s="20">
        <v>11.13903</v>
      </c>
      <c r="E171" s="30">
        <f t="shared" si="2"/>
        <v>37.50515151515151</v>
      </c>
    </row>
    <row r="172" spans="1:5" s="10" customFormat="1" ht="67.5">
      <c r="A172" s="18" t="s">
        <v>170</v>
      </c>
      <c r="B172" s="11" t="s">
        <v>707</v>
      </c>
      <c r="C172" s="20">
        <v>0</v>
      </c>
      <c r="D172" s="20">
        <v>4.13899</v>
      </c>
      <c r="E172" s="30">
        <v>0</v>
      </c>
    </row>
    <row r="173" spans="1:5" s="10" customFormat="1" ht="56.25">
      <c r="A173" s="18" t="s">
        <v>171</v>
      </c>
      <c r="B173" s="11" t="s">
        <v>708</v>
      </c>
      <c r="C173" s="20">
        <v>12</v>
      </c>
      <c r="D173" s="20">
        <v>1.44627</v>
      </c>
      <c r="E173" s="30">
        <f t="shared" si="2"/>
        <v>12.052249999999999</v>
      </c>
    </row>
    <row r="174" spans="1:5" s="10" customFormat="1" ht="67.5">
      <c r="A174" s="18" t="s">
        <v>172</v>
      </c>
      <c r="B174" s="11" t="s">
        <v>709</v>
      </c>
      <c r="C174" s="20">
        <v>17.7</v>
      </c>
      <c r="D174" s="20">
        <v>5.55377</v>
      </c>
      <c r="E174" s="30">
        <f t="shared" si="2"/>
        <v>31.37723163841808</v>
      </c>
    </row>
    <row r="175" spans="1:5" s="10" customFormat="1" ht="22.5">
      <c r="A175" s="18" t="s">
        <v>173</v>
      </c>
      <c r="B175" s="11" t="s">
        <v>710</v>
      </c>
      <c r="C175" s="20">
        <v>19392.07334</v>
      </c>
      <c r="D175" s="20">
        <v>15099.8503</v>
      </c>
      <c r="E175" s="30">
        <f t="shared" si="2"/>
        <v>77.86609526096193</v>
      </c>
    </row>
    <row r="176" spans="1:5" s="10" customFormat="1" ht="33.75">
      <c r="A176" s="18" t="s">
        <v>174</v>
      </c>
      <c r="B176" s="11" t="s">
        <v>711</v>
      </c>
      <c r="C176" s="20">
        <v>19392.07334</v>
      </c>
      <c r="D176" s="20">
        <v>15099.8503</v>
      </c>
      <c r="E176" s="30">
        <f t="shared" si="2"/>
        <v>77.86609526096193</v>
      </c>
    </row>
    <row r="177" spans="1:5" s="10" customFormat="1" ht="33.75">
      <c r="A177" s="18" t="s">
        <v>175</v>
      </c>
      <c r="B177" s="11" t="s">
        <v>712</v>
      </c>
      <c r="C177" s="20">
        <v>3128.8</v>
      </c>
      <c r="D177" s="20">
        <v>3619.3711000000003</v>
      </c>
      <c r="E177" s="30">
        <f t="shared" si="2"/>
        <v>115.67920928151368</v>
      </c>
    </row>
    <row r="178" spans="1:5" s="10" customFormat="1" ht="33.75">
      <c r="A178" s="18" t="s">
        <v>176</v>
      </c>
      <c r="B178" s="11" t="s">
        <v>713</v>
      </c>
      <c r="C178" s="20">
        <v>7471.582</v>
      </c>
      <c r="D178" s="20">
        <v>5781.30824</v>
      </c>
      <c r="E178" s="30">
        <f t="shared" si="2"/>
        <v>77.37729760578148</v>
      </c>
    </row>
    <row r="179" spans="1:5" s="10" customFormat="1" ht="33.75">
      <c r="A179" s="18" t="s">
        <v>177</v>
      </c>
      <c r="B179" s="11" t="s">
        <v>714</v>
      </c>
      <c r="C179" s="20">
        <v>7874</v>
      </c>
      <c r="D179" s="20">
        <v>5430.6343</v>
      </c>
      <c r="E179" s="30">
        <f t="shared" si="2"/>
        <v>68.9691935483871</v>
      </c>
    </row>
    <row r="180" spans="1:5" s="10" customFormat="1" ht="33.75">
      <c r="A180" s="18" t="s">
        <v>178</v>
      </c>
      <c r="B180" s="11" t="s">
        <v>715</v>
      </c>
      <c r="C180" s="20">
        <v>50</v>
      </c>
      <c r="D180" s="20">
        <v>0</v>
      </c>
      <c r="E180" s="30">
        <f t="shared" si="2"/>
        <v>0</v>
      </c>
    </row>
    <row r="181" spans="1:5" s="10" customFormat="1" ht="33.75">
      <c r="A181" s="18" t="s">
        <v>179</v>
      </c>
      <c r="B181" s="11" t="s">
        <v>716</v>
      </c>
      <c r="C181" s="20">
        <v>867.69134</v>
      </c>
      <c r="D181" s="20">
        <v>268.53666</v>
      </c>
      <c r="E181" s="30">
        <f t="shared" si="2"/>
        <v>30.948408451327865</v>
      </c>
    </row>
    <row r="182" spans="1:5" s="17" customFormat="1" ht="56.25">
      <c r="A182" s="18" t="s">
        <v>180</v>
      </c>
      <c r="B182" s="11" t="s">
        <v>717</v>
      </c>
      <c r="C182" s="20">
        <v>45081.1</v>
      </c>
      <c r="D182" s="20">
        <v>11452.20134</v>
      </c>
      <c r="E182" s="30">
        <f t="shared" si="2"/>
        <v>25.403553462537516</v>
      </c>
    </row>
    <row r="183" spans="1:5" s="10" customFormat="1" ht="56.25">
      <c r="A183" s="18" t="s">
        <v>181</v>
      </c>
      <c r="B183" s="11" t="s">
        <v>718</v>
      </c>
      <c r="C183" s="20">
        <v>45081.1</v>
      </c>
      <c r="D183" s="20">
        <v>11452.20134</v>
      </c>
      <c r="E183" s="30">
        <f t="shared" si="2"/>
        <v>25.403553462537516</v>
      </c>
    </row>
    <row r="184" spans="1:5" s="10" customFormat="1" ht="67.5">
      <c r="A184" s="18" t="s">
        <v>1368</v>
      </c>
      <c r="B184" s="11" t="s">
        <v>1387</v>
      </c>
      <c r="C184" s="20">
        <v>0</v>
      </c>
      <c r="D184" s="20">
        <v>314.63875</v>
      </c>
      <c r="E184" s="30">
        <v>0</v>
      </c>
    </row>
    <row r="185" spans="1:5" s="10" customFormat="1" ht="56.25">
      <c r="A185" s="18" t="s">
        <v>182</v>
      </c>
      <c r="B185" s="11" t="s">
        <v>719</v>
      </c>
      <c r="C185" s="20">
        <v>40796.4</v>
      </c>
      <c r="D185" s="20">
        <v>10006.409679999999</v>
      </c>
      <c r="E185" s="30">
        <f t="shared" si="2"/>
        <v>24.52767812846231</v>
      </c>
    </row>
    <row r="186" spans="1:5" s="10" customFormat="1" ht="56.25">
      <c r="A186" s="18" t="s">
        <v>183</v>
      </c>
      <c r="B186" s="11" t="s">
        <v>720</v>
      </c>
      <c r="C186" s="20">
        <v>1894.1</v>
      </c>
      <c r="D186" s="20">
        <v>546.19238</v>
      </c>
      <c r="E186" s="30">
        <f t="shared" si="2"/>
        <v>28.836512327754605</v>
      </c>
    </row>
    <row r="187" spans="1:5" s="10" customFormat="1" ht="56.25">
      <c r="A187" s="18" t="s">
        <v>184</v>
      </c>
      <c r="B187" s="11" t="s">
        <v>721</v>
      </c>
      <c r="C187" s="20">
        <v>0</v>
      </c>
      <c r="D187" s="20">
        <v>10.7567</v>
      </c>
      <c r="E187" s="30">
        <v>0</v>
      </c>
    </row>
    <row r="188" spans="1:5" s="10" customFormat="1" ht="56.25">
      <c r="A188" s="18" t="s">
        <v>185</v>
      </c>
      <c r="B188" s="11" t="s">
        <v>722</v>
      </c>
      <c r="C188" s="20">
        <v>2390.6</v>
      </c>
      <c r="D188" s="20">
        <v>574.2038299999999</v>
      </c>
      <c r="E188" s="30">
        <f t="shared" si="2"/>
        <v>24.019234920103738</v>
      </c>
    </row>
    <row r="189" spans="1:5" s="10" customFormat="1" ht="21.75">
      <c r="A189" s="25" t="s">
        <v>186</v>
      </c>
      <c r="B189" s="16" t="s">
        <v>723</v>
      </c>
      <c r="C189" s="22">
        <v>309985.77</v>
      </c>
      <c r="D189" s="22">
        <v>133557.51890999998</v>
      </c>
      <c r="E189" s="21">
        <f t="shared" si="2"/>
        <v>43.08504835883272</v>
      </c>
    </row>
    <row r="190" spans="1:5" s="10" customFormat="1" ht="11.25">
      <c r="A190" s="18" t="s">
        <v>187</v>
      </c>
      <c r="B190" s="11" t="s">
        <v>724</v>
      </c>
      <c r="C190" s="20">
        <v>107918.87</v>
      </c>
      <c r="D190" s="20">
        <v>37829.98072</v>
      </c>
      <c r="E190" s="30">
        <f t="shared" si="2"/>
        <v>35.05409269018477</v>
      </c>
    </row>
    <row r="191" spans="1:5" s="10" customFormat="1" ht="22.5">
      <c r="A191" s="18" t="s">
        <v>188</v>
      </c>
      <c r="B191" s="11" t="s">
        <v>725</v>
      </c>
      <c r="C191" s="20">
        <v>14472.87</v>
      </c>
      <c r="D191" s="20">
        <v>7913.90098</v>
      </c>
      <c r="E191" s="30">
        <f t="shared" si="2"/>
        <v>54.68093736764028</v>
      </c>
    </row>
    <row r="192" spans="1:5" s="10" customFormat="1" ht="22.5">
      <c r="A192" s="18" t="s">
        <v>189</v>
      </c>
      <c r="B192" s="11" t="s">
        <v>726</v>
      </c>
      <c r="C192" s="20">
        <v>30.7</v>
      </c>
      <c r="D192" s="20">
        <v>220.9075</v>
      </c>
      <c r="E192" s="30" t="s">
        <v>1366</v>
      </c>
    </row>
    <row r="193" spans="1:5" s="10" customFormat="1" ht="11.25">
      <c r="A193" s="18" t="s">
        <v>190</v>
      </c>
      <c r="B193" s="11" t="s">
        <v>727</v>
      </c>
      <c r="C193" s="20">
        <v>38144.7</v>
      </c>
      <c r="D193" s="20">
        <v>7633.139139999999</v>
      </c>
      <c r="E193" s="30">
        <f t="shared" si="2"/>
        <v>20.011008449404503</v>
      </c>
    </row>
    <row r="194" spans="1:5" s="10" customFormat="1" ht="11.25">
      <c r="A194" s="18" t="s">
        <v>191</v>
      </c>
      <c r="B194" s="11" t="s">
        <v>728</v>
      </c>
      <c r="C194" s="20">
        <v>55270.6</v>
      </c>
      <c r="D194" s="20">
        <v>22029.9352</v>
      </c>
      <c r="E194" s="30">
        <f t="shared" si="2"/>
        <v>39.858324678943234</v>
      </c>
    </row>
    <row r="195" spans="1:5" s="10" customFormat="1" ht="11.25">
      <c r="A195" s="18" t="s">
        <v>192</v>
      </c>
      <c r="B195" s="11" t="s">
        <v>729</v>
      </c>
      <c r="C195" s="20">
        <v>0</v>
      </c>
      <c r="D195" s="20">
        <v>1.5033800000000002</v>
      </c>
      <c r="E195" s="30">
        <v>0</v>
      </c>
    </row>
    <row r="196" spans="1:5" s="10" customFormat="1" ht="33.75">
      <c r="A196" s="18" t="s">
        <v>193</v>
      </c>
      <c r="B196" s="11" t="s">
        <v>730</v>
      </c>
      <c r="C196" s="20">
        <v>0</v>
      </c>
      <c r="D196" s="20">
        <v>30.59452</v>
      </c>
      <c r="E196" s="30">
        <v>0</v>
      </c>
    </row>
    <row r="197" spans="1:5" s="10" customFormat="1" ht="11.25">
      <c r="A197" s="18" t="s">
        <v>194</v>
      </c>
      <c r="B197" s="11" t="s">
        <v>731</v>
      </c>
      <c r="C197" s="20">
        <v>8235</v>
      </c>
      <c r="D197" s="20">
        <v>1594.03211</v>
      </c>
      <c r="E197" s="30">
        <f t="shared" si="2"/>
        <v>19.356795506982394</v>
      </c>
    </row>
    <row r="198" spans="1:5" s="10" customFormat="1" ht="33.75">
      <c r="A198" s="18" t="s">
        <v>195</v>
      </c>
      <c r="B198" s="11" t="s">
        <v>732</v>
      </c>
      <c r="C198" s="20">
        <v>7064</v>
      </c>
      <c r="D198" s="20">
        <v>1343.804</v>
      </c>
      <c r="E198" s="30">
        <f t="shared" si="2"/>
        <v>19.023272933182334</v>
      </c>
    </row>
    <row r="199" spans="1:5" s="10" customFormat="1" ht="45">
      <c r="A199" s="18" t="s">
        <v>196</v>
      </c>
      <c r="B199" s="11" t="s">
        <v>733</v>
      </c>
      <c r="C199" s="20">
        <v>7064</v>
      </c>
      <c r="D199" s="20">
        <v>1343.804</v>
      </c>
      <c r="E199" s="30">
        <f aca="true" t="shared" si="3" ref="E199:E262">D199/C199*100</f>
        <v>19.023272933182334</v>
      </c>
    </row>
    <row r="200" spans="1:5" s="10" customFormat="1" ht="22.5">
      <c r="A200" s="18" t="s">
        <v>197</v>
      </c>
      <c r="B200" s="11" t="s">
        <v>734</v>
      </c>
      <c r="C200" s="20">
        <v>156</v>
      </c>
      <c r="D200" s="20">
        <v>70.22811</v>
      </c>
      <c r="E200" s="30">
        <f t="shared" si="3"/>
        <v>45.01801923076923</v>
      </c>
    </row>
    <row r="201" spans="1:5" s="10" customFormat="1" ht="33.75">
      <c r="A201" s="18" t="s">
        <v>198</v>
      </c>
      <c r="B201" s="11" t="s">
        <v>735</v>
      </c>
      <c r="C201" s="20">
        <v>555</v>
      </c>
      <c r="D201" s="20">
        <v>140</v>
      </c>
      <c r="E201" s="30">
        <f t="shared" si="3"/>
        <v>25.225225225225223</v>
      </c>
    </row>
    <row r="202" spans="1:5" s="10" customFormat="1" ht="45">
      <c r="A202" s="18" t="s">
        <v>199</v>
      </c>
      <c r="B202" s="11" t="s">
        <v>736</v>
      </c>
      <c r="C202" s="20">
        <v>555</v>
      </c>
      <c r="D202" s="20">
        <v>140</v>
      </c>
      <c r="E202" s="30">
        <f t="shared" si="3"/>
        <v>25.225225225225223</v>
      </c>
    </row>
    <row r="203" spans="1:5" s="10" customFormat="1" ht="22.5">
      <c r="A203" s="18" t="s">
        <v>200</v>
      </c>
      <c r="B203" s="11" t="s">
        <v>737</v>
      </c>
      <c r="C203" s="20">
        <v>460</v>
      </c>
      <c r="D203" s="20">
        <v>40</v>
      </c>
      <c r="E203" s="30">
        <f t="shared" si="3"/>
        <v>8.695652173913043</v>
      </c>
    </row>
    <row r="204" spans="1:5" s="10" customFormat="1" ht="22.5">
      <c r="A204" s="18" t="s">
        <v>201</v>
      </c>
      <c r="B204" s="11" t="s">
        <v>738</v>
      </c>
      <c r="C204" s="20">
        <v>460</v>
      </c>
      <c r="D204" s="20">
        <v>40</v>
      </c>
      <c r="E204" s="30">
        <f t="shared" si="3"/>
        <v>8.695652173913043</v>
      </c>
    </row>
    <row r="205" spans="1:5" s="10" customFormat="1" ht="11.25">
      <c r="A205" s="18" t="s">
        <v>202</v>
      </c>
      <c r="B205" s="11" t="s">
        <v>739</v>
      </c>
      <c r="C205" s="20">
        <v>193831.9</v>
      </c>
      <c r="D205" s="20">
        <v>94133.50607999999</v>
      </c>
      <c r="E205" s="30">
        <f t="shared" si="3"/>
        <v>48.564506709163965</v>
      </c>
    </row>
    <row r="206" spans="1:5" s="17" customFormat="1" ht="11.25">
      <c r="A206" s="18" t="s">
        <v>203</v>
      </c>
      <c r="B206" s="11" t="s">
        <v>740</v>
      </c>
      <c r="C206" s="20">
        <v>193831.9</v>
      </c>
      <c r="D206" s="20">
        <v>94133.50607999999</v>
      </c>
      <c r="E206" s="30">
        <f t="shared" si="3"/>
        <v>48.564506709163965</v>
      </c>
    </row>
    <row r="207" spans="1:5" s="10" customFormat="1" ht="33.75">
      <c r="A207" s="18" t="s">
        <v>204</v>
      </c>
      <c r="B207" s="11" t="s">
        <v>741</v>
      </c>
      <c r="C207" s="20">
        <v>14461.1</v>
      </c>
      <c r="D207" s="20">
        <v>14725.3386</v>
      </c>
      <c r="E207" s="30">
        <f t="shared" si="3"/>
        <v>101.82723720878771</v>
      </c>
    </row>
    <row r="208" spans="1:5" s="10" customFormat="1" ht="22.5">
      <c r="A208" s="18" t="s">
        <v>205</v>
      </c>
      <c r="B208" s="11" t="s">
        <v>742</v>
      </c>
      <c r="C208" s="20">
        <v>157772.1</v>
      </c>
      <c r="D208" s="20">
        <v>71790.91953</v>
      </c>
      <c r="E208" s="30">
        <f t="shared" si="3"/>
        <v>45.50292449045173</v>
      </c>
    </row>
    <row r="209" spans="1:5" s="17" customFormat="1" ht="33.75">
      <c r="A209" s="18" t="s">
        <v>206</v>
      </c>
      <c r="B209" s="11" t="s">
        <v>743</v>
      </c>
      <c r="C209" s="20">
        <v>21598.7</v>
      </c>
      <c r="D209" s="20">
        <v>7617.24795</v>
      </c>
      <c r="E209" s="30">
        <f t="shared" si="3"/>
        <v>35.26715936607296</v>
      </c>
    </row>
    <row r="210" spans="1:5" s="10" customFormat="1" ht="21.75">
      <c r="A210" s="25" t="s">
        <v>207</v>
      </c>
      <c r="B210" s="16" t="s">
        <v>744</v>
      </c>
      <c r="C210" s="22">
        <v>360868.64772</v>
      </c>
      <c r="D210" s="22">
        <v>149200.31281</v>
      </c>
      <c r="E210" s="21">
        <f t="shared" si="3"/>
        <v>41.34477011307598</v>
      </c>
    </row>
    <row r="211" spans="1:5" s="10" customFormat="1" ht="11.25">
      <c r="A211" s="18" t="s">
        <v>208</v>
      </c>
      <c r="B211" s="11" t="s">
        <v>745</v>
      </c>
      <c r="C211" s="20">
        <v>87486.02912</v>
      </c>
      <c r="D211" s="20">
        <v>26895.058559999998</v>
      </c>
      <c r="E211" s="30">
        <f t="shared" si="3"/>
        <v>30.7421182908067</v>
      </c>
    </row>
    <row r="212" spans="1:5" s="10" customFormat="1" ht="33.75">
      <c r="A212" s="18" t="s">
        <v>209</v>
      </c>
      <c r="B212" s="11" t="s">
        <v>746</v>
      </c>
      <c r="C212" s="20">
        <v>0</v>
      </c>
      <c r="D212" s="20">
        <v>0.4</v>
      </c>
      <c r="E212" s="30">
        <v>0</v>
      </c>
    </row>
    <row r="213" spans="1:5" s="10" customFormat="1" ht="22.5">
      <c r="A213" s="18" t="s">
        <v>210</v>
      </c>
      <c r="B213" s="11" t="s">
        <v>747</v>
      </c>
      <c r="C213" s="20">
        <v>688</v>
      </c>
      <c r="D213" s="20">
        <v>81.47941</v>
      </c>
      <c r="E213" s="30">
        <f t="shared" si="3"/>
        <v>11.8429375</v>
      </c>
    </row>
    <row r="214" spans="1:5" s="10" customFormat="1" ht="22.5">
      <c r="A214" s="18" t="s">
        <v>211</v>
      </c>
      <c r="B214" s="11" t="s">
        <v>748</v>
      </c>
      <c r="C214" s="20">
        <v>0</v>
      </c>
      <c r="D214" s="20">
        <v>0.05</v>
      </c>
      <c r="E214" s="30">
        <v>0</v>
      </c>
    </row>
    <row r="215" spans="1:5" s="10" customFormat="1" ht="22.5">
      <c r="A215" s="18" t="s">
        <v>212</v>
      </c>
      <c r="B215" s="11" t="s">
        <v>749</v>
      </c>
      <c r="C215" s="20">
        <v>4.2</v>
      </c>
      <c r="D215" s="20">
        <v>7</v>
      </c>
      <c r="E215" s="30">
        <f t="shared" si="3"/>
        <v>166.66666666666666</v>
      </c>
    </row>
    <row r="216" spans="1:5" s="10" customFormat="1" ht="56.25">
      <c r="A216" s="18" t="s">
        <v>213</v>
      </c>
      <c r="B216" s="11" t="s">
        <v>750</v>
      </c>
      <c r="C216" s="20">
        <v>4.2</v>
      </c>
      <c r="D216" s="20">
        <v>7</v>
      </c>
      <c r="E216" s="30">
        <f t="shared" si="3"/>
        <v>166.66666666666666</v>
      </c>
    </row>
    <row r="217" spans="1:5" s="10" customFormat="1" ht="22.5">
      <c r="A217" s="18" t="s">
        <v>214</v>
      </c>
      <c r="B217" s="11" t="s">
        <v>751</v>
      </c>
      <c r="C217" s="20">
        <v>174.9</v>
      </c>
      <c r="D217" s="20">
        <v>0</v>
      </c>
      <c r="E217" s="30">
        <f t="shared" si="3"/>
        <v>0</v>
      </c>
    </row>
    <row r="218" spans="1:5" s="10" customFormat="1" ht="45">
      <c r="A218" s="18" t="s">
        <v>215</v>
      </c>
      <c r="B218" s="11" t="s">
        <v>752</v>
      </c>
      <c r="C218" s="20">
        <v>174.9</v>
      </c>
      <c r="D218" s="20">
        <v>0</v>
      </c>
      <c r="E218" s="30">
        <f t="shared" si="3"/>
        <v>0</v>
      </c>
    </row>
    <row r="219" spans="1:5" s="10" customFormat="1" ht="11.25">
      <c r="A219" s="18" t="s">
        <v>216</v>
      </c>
      <c r="B219" s="11" t="s">
        <v>753</v>
      </c>
      <c r="C219" s="20">
        <v>86618.92912</v>
      </c>
      <c r="D219" s="20">
        <v>26806.129149999997</v>
      </c>
      <c r="E219" s="30">
        <f t="shared" si="3"/>
        <v>30.947195286683076</v>
      </c>
    </row>
    <row r="220" spans="1:5" s="10" customFormat="1" ht="22.5">
      <c r="A220" s="18" t="s">
        <v>217</v>
      </c>
      <c r="B220" s="11" t="s">
        <v>754</v>
      </c>
      <c r="C220" s="20">
        <v>15339.4</v>
      </c>
      <c r="D220" s="20">
        <v>5540.322190000001</v>
      </c>
      <c r="E220" s="30">
        <f t="shared" si="3"/>
        <v>36.11824575928655</v>
      </c>
    </row>
    <row r="221" spans="1:5" s="10" customFormat="1" ht="22.5">
      <c r="A221" s="18" t="s">
        <v>218</v>
      </c>
      <c r="B221" s="11" t="s">
        <v>755</v>
      </c>
      <c r="C221" s="20">
        <v>29778.63025</v>
      </c>
      <c r="D221" s="20">
        <v>9196.35642</v>
      </c>
      <c r="E221" s="30">
        <f t="shared" si="3"/>
        <v>30.882402389881587</v>
      </c>
    </row>
    <row r="222" spans="1:5" s="10" customFormat="1" ht="22.5">
      <c r="A222" s="18" t="s">
        <v>219</v>
      </c>
      <c r="B222" s="11" t="s">
        <v>756</v>
      </c>
      <c r="C222" s="20">
        <v>15356.73</v>
      </c>
      <c r="D222" s="20">
        <v>5913.882570000001</v>
      </c>
      <c r="E222" s="30">
        <f t="shared" si="3"/>
        <v>38.51003807451196</v>
      </c>
    </row>
    <row r="223" spans="1:5" s="10" customFormat="1" ht="22.5">
      <c r="A223" s="18" t="s">
        <v>220</v>
      </c>
      <c r="B223" s="11" t="s">
        <v>757</v>
      </c>
      <c r="C223" s="20">
        <v>6052.009</v>
      </c>
      <c r="D223" s="20">
        <v>1644.9011</v>
      </c>
      <c r="E223" s="30">
        <f t="shared" si="3"/>
        <v>27.179422568604906</v>
      </c>
    </row>
    <row r="224" spans="1:5" s="10" customFormat="1" ht="22.5">
      <c r="A224" s="18" t="s">
        <v>221</v>
      </c>
      <c r="B224" s="11" t="s">
        <v>758</v>
      </c>
      <c r="C224" s="20">
        <v>20092.15987</v>
      </c>
      <c r="D224" s="20">
        <v>4510.66687</v>
      </c>
      <c r="E224" s="30">
        <f t="shared" si="3"/>
        <v>22.449885423890965</v>
      </c>
    </row>
    <row r="225" spans="1:5" s="10" customFormat="1" ht="11.25">
      <c r="A225" s="18" t="s">
        <v>222</v>
      </c>
      <c r="B225" s="11" t="s">
        <v>759</v>
      </c>
      <c r="C225" s="20">
        <v>273382.61860000005</v>
      </c>
      <c r="D225" s="20">
        <v>122305.25425</v>
      </c>
      <c r="E225" s="30">
        <f t="shared" si="3"/>
        <v>44.737757973176414</v>
      </c>
    </row>
    <row r="226" spans="1:5" s="10" customFormat="1" ht="22.5">
      <c r="A226" s="18" t="s">
        <v>223</v>
      </c>
      <c r="B226" s="11" t="s">
        <v>760</v>
      </c>
      <c r="C226" s="20">
        <v>27520.230929999998</v>
      </c>
      <c r="D226" s="20">
        <v>15562.42318</v>
      </c>
      <c r="E226" s="30">
        <f t="shared" si="3"/>
        <v>56.549028311514974</v>
      </c>
    </row>
    <row r="227" spans="1:5" s="10" customFormat="1" ht="22.5">
      <c r="A227" s="18" t="s">
        <v>224</v>
      </c>
      <c r="B227" s="11" t="s">
        <v>761</v>
      </c>
      <c r="C227" s="20">
        <v>7789.2</v>
      </c>
      <c r="D227" s="20">
        <v>4403.1472</v>
      </c>
      <c r="E227" s="30">
        <f t="shared" si="3"/>
        <v>56.52887587942279</v>
      </c>
    </row>
    <row r="228" spans="1:5" s="10" customFormat="1" ht="22.5">
      <c r="A228" s="18" t="s">
        <v>225</v>
      </c>
      <c r="B228" s="11" t="s">
        <v>762</v>
      </c>
      <c r="C228" s="20">
        <v>1033.2</v>
      </c>
      <c r="D228" s="20">
        <v>410.10997</v>
      </c>
      <c r="E228" s="30">
        <f t="shared" si="3"/>
        <v>39.69318331397599</v>
      </c>
    </row>
    <row r="229" spans="1:5" s="10" customFormat="1" ht="22.5">
      <c r="A229" s="18" t="s">
        <v>226</v>
      </c>
      <c r="B229" s="11" t="s">
        <v>763</v>
      </c>
      <c r="C229" s="20">
        <v>2683.3</v>
      </c>
      <c r="D229" s="20">
        <v>961.7425999999999</v>
      </c>
      <c r="E229" s="30">
        <f t="shared" si="3"/>
        <v>35.84178436999217</v>
      </c>
    </row>
    <row r="230" spans="1:5" s="10" customFormat="1" ht="22.5">
      <c r="A230" s="18" t="s">
        <v>227</v>
      </c>
      <c r="B230" s="11" t="s">
        <v>764</v>
      </c>
      <c r="C230" s="20">
        <v>14577.33093</v>
      </c>
      <c r="D230" s="20">
        <v>9353.997619999998</v>
      </c>
      <c r="E230" s="30">
        <f t="shared" si="3"/>
        <v>64.16810913409097</v>
      </c>
    </row>
    <row r="231" spans="1:5" s="10" customFormat="1" ht="22.5">
      <c r="A231" s="18" t="s">
        <v>228</v>
      </c>
      <c r="B231" s="11" t="s">
        <v>765</v>
      </c>
      <c r="C231" s="20">
        <v>1437.2</v>
      </c>
      <c r="D231" s="20">
        <v>433.42579</v>
      </c>
      <c r="E231" s="30">
        <f t="shared" si="3"/>
        <v>30.157653075424435</v>
      </c>
    </row>
    <row r="232" spans="1:5" s="10" customFormat="1" ht="11.25">
      <c r="A232" s="18" t="s">
        <v>229</v>
      </c>
      <c r="B232" s="11" t="s">
        <v>766</v>
      </c>
      <c r="C232" s="20">
        <v>245862.38767</v>
      </c>
      <c r="D232" s="20">
        <v>106742.83106999999</v>
      </c>
      <c r="E232" s="30">
        <f t="shared" si="3"/>
        <v>43.415681463759206</v>
      </c>
    </row>
    <row r="233" spans="1:5" s="10" customFormat="1" ht="22.5">
      <c r="A233" s="18" t="s">
        <v>230</v>
      </c>
      <c r="B233" s="11" t="s">
        <v>767</v>
      </c>
      <c r="C233" s="20">
        <v>197213.3</v>
      </c>
      <c r="D233" s="20">
        <v>93007.91806</v>
      </c>
      <c r="E233" s="30">
        <f t="shared" si="3"/>
        <v>47.16107790904569</v>
      </c>
    </row>
    <row r="234" spans="1:5" s="10" customFormat="1" ht="11.25">
      <c r="A234" s="18" t="s">
        <v>231</v>
      </c>
      <c r="B234" s="11" t="s">
        <v>768</v>
      </c>
      <c r="C234" s="20">
        <v>16156.102</v>
      </c>
      <c r="D234" s="20">
        <v>9057.51107</v>
      </c>
      <c r="E234" s="30">
        <f t="shared" si="3"/>
        <v>56.06247763229027</v>
      </c>
    </row>
    <row r="235" spans="1:5" s="10" customFormat="1" ht="22.5">
      <c r="A235" s="18" t="s">
        <v>232</v>
      </c>
      <c r="B235" s="11" t="s">
        <v>769</v>
      </c>
      <c r="C235" s="20">
        <v>1018.13485</v>
      </c>
      <c r="D235" s="20">
        <v>1845.3787399999999</v>
      </c>
      <c r="E235" s="30">
        <f t="shared" si="3"/>
        <v>181.25091582907703</v>
      </c>
    </row>
    <row r="236" spans="1:5" s="10" customFormat="1" ht="11.25">
      <c r="A236" s="18" t="s">
        <v>233</v>
      </c>
      <c r="B236" s="11" t="s">
        <v>770</v>
      </c>
      <c r="C236" s="20">
        <v>5119.9</v>
      </c>
      <c r="D236" s="20">
        <v>1460.78379</v>
      </c>
      <c r="E236" s="30">
        <f t="shared" si="3"/>
        <v>28.53149065411434</v>
      </c>
    </row>
    <row r="237" spans="1:5" s="10" customFormat="1" ht="11.25">
      <c r="A237" s="18" t="s">
        <v>234</v>
      </c>
      <c r="B237" s="11" t="s">
        <v>771</v>
      </c>
      <c r="C237" s="20">
        <v>26354.950820000002</v>
      </c>
      <c r="D237" s="20">
        <v>1371.23941</v>
      </c>
      <c r="E237" s="30">
        <f t="shared" si="3"/>
        <v>5.202967060592678</v>
      </c>
    </row>
    <row r="238" spans="1:5" s="10" customFormat="1" ht="22.5">
      <c r="A238" s="18" t="s">
        <v>235</v>
      </c>
      <c r="B238" s="11" t="s">
        <v>772</v>
      </c>
      <c r="C238" s="20">
        <v>0</v>
      </c>
      <c r="D238" s="20">
        <v>0</v>
      </c>
      <c r="E238" s="30">
        <v>0</v>
      </c>
    </row>
    <row r="239" spans="1:5" s="10" customFormat="1" ht="21.75">
      <c r="A239" s="25" t="s">
        <v>236</v>
      </c>
      <c r="B239" s="16" t="s">
        <v>773</v>
      </c>
      <c r="C239" s="22">
        <v>1407811.7208399998</v>
      </c>
      <c r="D239" s="22">
        <v>402427.32433</v>
      </c>
      <c r="E239" s="21">
        <f t="shared" si="3"/>
        <v>28.58530855886634</v>
      </c>
    </row>
    <row r="240" spans="1:5" s="10" customFormat="1" ht="11.25">
      <c r="A240" s="18" t="s">
        <v>237</v>
      </c>
      <c r="B240" s="11" t="s">
        <v>774</v>
      </c>
      <c r="C240" s="20">
        <v>3289.5</v>
      </c>
      <c r="D240" s="20">
        <v>1891.7</v>
      </c>
      <c r="E240" s="30">
        <f t="shared" si="3"/>
        <v>57.50721994224046</v>
      </c>
    </row>
    <row r="241" spans="1:5" s="10" customFormat="1" ht="22.5">
      <c r="A241" s="18" t="s">
        <v>238</v>
      </c>
      <c r="B241" s="11" t="s">
        <v>775</v>
      </c>
      <c r="C241" s="20">
        <v>78.5</v>
      </c>
      <c r="D241" s="20">
        <v>0</v>
      </c>
      <c r="E241" s="30">
        <f t="shared" si="3"/>
        <v>0</v>
      </c>
    </row>
    <row r="242" spans="1:5" s="10" customFormat="1" ht="22.5">
      <c r="A242" s="18" t="s">
        <v>239</v>
      </c>
      <c r="B242" s="11" t="s">
        <v>776</v>
      </c>
      <c r="C242" s="20">
        <v>3111</v>
      </c>
      <c r="D242" s="20">
        <v>1446.7</v>
      </c>
      <c r="E242" s="30">
        <f t="shared" si="3"/>
        <v>46.50273224043716</v>
      </c>
    </row>
    <row r="243" spans="1:5" s="10" customFormat="1" ht="22.5">
      <c r="A243" s="18" t="s">
        <v>240</v>
      </c>
      <c r="B243" s="11" t="s">
        <v>777</v>
      </c>
      <c r="C243" s="20">
        <v>100</v>
      </c>
      <c r="D243" s="20">
        <v>445</v>
      </c>
      <c r="E243" s="30" t="s">
        <v>1366</v>
      </c>
    </row>
    <row r="244" spans="1:5" s="10" customFormat="1" ht="56.25">
      <c r="A244" s="18" t="s">
        <v>241</v>
      </c>
      <c r="B244" s="11" t="s">
        <v>778</v>
      </c>
      <c r="C244" s="20">
        <v>895544.01191</v>
      </c>
      <c r="D244" s="20">
        <v>267090.36029</v>
      </c>
      <c r="E244" s="30">
        <f t="shared" si="3"/>
        <v>29.824370074269662</v>
      </c>
    </row>
    <row r="245" spans="1:5" s="10" customFormat="1" ht="78.75">
      <c r="A245" s="18" t="s">
        <v>242</v>
      </c>
      <c r="B245" s="11" t="s">
        <v>779</v>
      </c>
      <c r="C245" s="20">
        <v>32365.4</v>
      </c>
      <c r="D245" s="20">
        <v>1447.08863</v>
      </c>
      <c r="E245" s="30">
        <f t="shared" si="3"/>
        <v>4.471097622769995</v>
      </c>
    </row>
    <row r="246" spans="1:5" s="10" customFormat="1" ht="67.5">
      <c r="A246" s="18" t="s">
        <v>243</v>
      </c>
      <c r="B246" s="11" t="s">
        <v>780</v>
      </c>
      <c r="C246" s="20">
        <v>0</v>
      </c>
      <c r="D246" s="20">
        <v>60.382</v>
      </c>
      <c r="E246" s="30">
        <v>0</v>
      </c>
    </row>
    <row r="247" spans="1:5" s="10" customFormat="1" ht="78.75">
      <c r="A247" s="18" t="s">
        <v>244</v>
      </c>
      <c r="B247" s="11" t="s">
        <v>781</v>
      </c>
      <c r="C247" s="20">
        <v>32365.4</v>
      </c>
      <c r="D247" s="20">
        <v>1386.70663</v>
      </c>
      <c r="E247" s="30">
        <f t="shared" si="3"/>
        <v>4.28453419392314</v>
      </c>
    </row>
    <row r="248" spans="1:5" s="10" customFormat="1" ht="67.5">
      <c r="A248" s="18" t="s">
        <v>245</v>
      </c>
      <c r="B248" s="11" t="s">
        <v>782</v>
      </c>
      <c r="C248" s="20">
        <v>740257.9</v>
      </c>
      <c r="D248" s="20">
        <v>241976.33091999998</v>
      </c>
      <c r="E248" s="30">
        <f t="shared" si="3"/>
        <v>32.68811192963965</v>
      </c>
    </row>
    <row r="249" spans="1:5" s="10" customFormat="1" ht="56.25">
      <c r="A249" s="18" t="s">
        <v>246</v>
      </c>
      <c r="B249" s="11" t="s">
        <v>783</v>
      </c>
      <c r="C249" s="20">
        <v>0</v>
      </c>
      <c r="D249" s="20">
        <v>228.8346</v>
      </c>
      <c r="E249" s="30">
        <v>0</v>
      </c>
    </row>
    <row r="250" spans="1:5" s="10" customFormat="1" ht="56.25">
      <c r="A250" s="18" t="s">
        <v>247</v>
      </c>
      <c r="B250" s="11" t="s">
        <v>784</v>
      </c>
      <c r="C250" s="20">
        <v>0</v>
      </c>
      <c r="D250" s="20">
        <v>12.577</v>
      </c>
      <c r="E250" s="30">
        <v>0</v>
      </c>
    </row>
    <row r="251" spans="1:5" s="10" customFormat="1" ht="67.5">
      <c r="A251" s="18" t="s">
        <v>248</v>
      </c>
      <c r="B251" s="11" t="s">
        <v>785</v>
      </c>
      <c r="C251" s="20">
        <v>740257.9</v>
      </c>
      <c r="D251" s="20">
        <v>241976.33091999998</v>
      </c>
      <c r="E251" s="30">
        <f t="shared" si="3"/>
        <v>32.68811192963965</v>
      </c>
    </row>
    <row r="252" spans="1:5" s="10" customFormat="1" ht="67.5">
      <c r="A252" s="18" t="s">
        <v>249</v>
      </c>
      <c r="B252" s="11" t="s">
        <v>786</v>
      </c>
      <c r="C252" s="20">
        <v>0</v>
      </c>
      <c r="D252" s="20">
        <v>216.2576</v>
      </c>
      <c r="E252" s="30">
        <v>0</v>
      </c>
    </row>
    <row r="253" spans="1:5" s="10" customFormat="1" ht="67.5">
      <c r="A253" s="18" t="s">
        <v>250</v>
      </c>
      <c r="B253" s="11" t="s">
        <v>787</v>
      </c>
      <c r="C253" s="20">
        <v>57091.6</v>
      </c>
      <c r="D253" s="20">
        <v>14812.78329</v>
      </c>
      <c r="E253" s="30">
        <f t="shared" si="3"/>
        <v>25.94564400016815</v>
      </c>
    </row>
    <row r="254" spans="1:5" s="10" customFormat="1" ht="56.25">
      <c r="A254" s="18" t="s">
        <v>251</v>
      </c>
      <c r="B254" s="11" t="s">
        <v>788</v>
      </c>
      <c r="C254" s="20">
        <v>4.5</v>
      </c>
      <c r="D254" s="20">
        <v>34.5</v>
      </c>
      <c r="E254" s="30" t="s">
        <v>1366</v>
      </c>
    </row>
    <row r="255" spans="1:5" s="10" customFormat="1" ht="67.5">
      <c r="A255" s="18" t="s">
        <v>252</v>
      </c>
      <c r="B255" s="11" t="s">
        <v>789</v>
      </c>
      <c r="C255" s="20">
        <v>26316.074</v>
      </c>
      <c r="D255" s="20">
        <v>2889.96501</v>
      </c>
      <c r="E255" s="30">
        <f t="shared" si="3"/>
        <v>10.981748303337344</v>
      </c>
    </row>
    <row r="256" spans="1:5" s="10" customFormat="1" ht="67.5">
      <c r="A256" s="18" t="s">
        <v>253</v>
      </c>
      <c r="B256" s="11" t="s">
        <v>790</v>
      </c>
      <c r="C256" s="20">
        <v>39489.337909999995</v>
      </c>
      <c r="D256" s="20">
        <v>5681.69984</v>
      </c>
      <c r="E256" s="30">
        <f t="shared" si="3"/>
        <v>14.387933910031972</v>
      </c>
    </row>
    <row r="257" spans="1:5" s="10" customFormat="1" ht="56.25">
      <c r="A257" s="18" t="s">
        <v>254</v>
      </c>
      <c r="B257" s="11" t="s">
        <v>791</v>
      </c>
      <c r="C257" s="20">
        <v>19.2</v>
      </c>
      <c r="D257" s="20">
        <v>19.158</v>
      </c>
      <c r="E257" s="30">
        <f t="shared" si="3"/>
        <v>99.78125000000001</v>
      </c>
    </row>
    <row r="258" spans="1:5" s="10" customFormat="1" ht="56.25">
      <c r="A258" s="18" t="s">
        <v>255</v>
      </c>
      <c r="B258" s="11" t="s">
        <v>792</v>
      </c>
      <c r="C258" s="20">
        <v>4345</v>
      </c>
      <c r="D258" s="20">
        <v>91.035</v>
      </c>
      <c r="E258" s="30">
        <f t="shared" si="3"/>
        <v>2.095166858457998</v>
      </c>
    </row>
    <row r="259" spans="1:5" s="10" customFormat="1" ht="67.5">
      <c r="A259" s="18" t="s">
        <v>256</v>
      </c>
      <c r="B259" s="11" t="s">
        <v>793</v>
      </c>
      <c r="C259" s="20">
        <v>57091.6</v>
      </c>
      <c r="D259" s="20">
        <v>14812.78329</v>
      </c>
      <c r="E259" s="30">
        <f t="shared" si="3"/>
        <v>25.94564400016815</v>
      </c>
    </row>
    <row r="260" spans="1:5" s="10" customFormat="1" ht="67.5">
      <c r="A260" s="18" t="s">
        <v>257</v>
      </c>
      <c r="B260" s="11" t="s">
        <v>794</v>
      </c>
      <c r="C260" s="20">
        <v>4.5</v>
      </c>
      <c r="D260" s="20">
        <v>34.5</v>
      </c>
      <c r="E260" s="30" t="s">
        <v>1366</v>
      </c>
    </row>
    <row r="261" spans="1:5" s="10" customFormat="1" ht="67.5">
      <c r="A261" s="18" t="s">
        <v>258</v>
      </c>
      <c r="B261" s="11" t="s">
        <v>795</v>
      </c>
      <c r="C261" s="20">
        <v>21971.074</v>
      </c>
      <c r="D261" s="20">
        <v>2798.9300099999996</v>
      </c>
      <c r="E261" s="30">
        <f t="shared" si="3"/>
        <v>12.739158813993342</v>
      </c>
    </row>
    <row r="262" spans="1:5" s="10" customFormat="1" ht="67.5">
      <c r="A262" s="18" t="s">
        <v>259</v>
      </c>
      <c r="B262" s="11" t="s">
        <v>796</v>
      </c>
      <c r="C262" s="20">
        <v>39489.337909999995</v>
      </c>
      <c r="D262" s="20">
        <v>5681.69984</v>
      </c>
      <c r="E262" s="30">
        <f t="shared" si="3"/>
        <v>14.387933910031972</v>
      </c>
    </row>
    <row r="263" spans="1:5" s="10" customFormat="1" ht="67.5">
      <c r="A263" s="18" t="s">
        <v>260</v>
      </c>
      <c r="B263" s="11" t="s">
        <v>797</v>
      </c>
      <c r="C263" s="20">
        <v>19.2</v>
      </c>
      <c r="D263" s="20">
        <v>19.158</v>
      </c>
      <c r="E263" s="30">
        <f aca="true" t="shared" si="4" ref="E263:E326">D263/C263*100</f>
        <v>99.78125000000001</v>
      </c>
    </row>
    <row r="264" spans="1:5" s="10" customFormat="1" ht="22.5">
      <c r="A264" s="18" t="s">
        <v>261</v>
      </c>
      <c r="B264" s="11" t="s">
        <v>798</v>
      </c>
      <c r="C264" s="20">
        <v>498604.10893</v>
      </c>
      <c r="D264" s="20">
        <v>115716.86172</v>
      </c>
      <c r="E264" s="30">
        <f t="shared" si="4"/>
        <v>23.20816448310612</v>
      </c>
    </row>
    <row r="265" spans="1:5" s="10" customFormat="1" ht="22.5">
      <c r="A265" s="18" t="s">
        <v>262</v>
      </c>
      <c r="B265" s="11" t="s">
        <v>799</v>
      </c>
      <c r="C265" s="20">
        <v>185182.00493</v>
      </c>
      <c r="D265" s="20">
        <v>80130.458</v>
      </c>
      <c r="E265" s="30">
        <f t="shared" si="4"/>
        <v>43.27119043250981</v>
      </c>
    </row>
    <row r="266" spans="1:5" s="10" customFormat="1" ht="33.75">
      <c r="A266" s="18" t="s">
        <v>263</v>
      </c>
      <c r="B266" s="11" t="s">
        <v>800</v>
      </c>
      <c r="C266" s="20">
        <v>49704.6</v>
      </c>
      <c r="D266" s="20">
        <v>34484.65579</v>
      </c>
      <c r="E266" s="30">
        <f t="shared" si="4"/>
        <v>69.3792039167401</v>
      </c>
    </row>
    <row r="267" spans="1:5" s="10" customFormat="1" ht="33.75">
      <c r="A267" s="18" t="s">
        <v>264</v>
      </c>
      <c r="B267" s="11" t="s">
        <v>801</v>
      </c>
      <c r="C267" s="20">
        <v>77.2</v>
      </c>
      <c r="D267" s="20">
        <v>0</v>
      </c>
      <c r="E267" s="30">
        <f t="shared" si="4"/>
        <v>0</v>
      </c>
    </row>
    <row r="268" spans="1:5" s="10" customFormat="1" ht="33.75">
      <c r="A268" s="18" t="s">
        <v>265</v>
      </c>
      <c r="B268" s="11" t="s">
        <v>802</v>
      </c>
      <c r="C268" s="20">
        <v>99582.266</v>
      </c>
      <c r="D268" s="20">
        <v>35454.34118</v>
      </c>
      <c r="E268" s="30">
        <f t="shared" si="4"/>
        <v>35.60306729714305</v>
      </c>
    </row>
    <row r="269" spans="1:5" s="10" customFormat="1" ht="33.75">
      <c r="A269" s="18" t="s">
        <v>266</v>
      </c>
      <c r="B269" s="11" t="s">
        <v>803</v>
      </c>
      <c r="C269" s="20">
        <v>35817.93893</v>
      </c>
      <c r="D269" s="20">
        <v>10191.461029999999</v>
      </c>
      <c r="E269" s="30">
        <f t="shared" si="4"/>
        <v>28.453510543745853</v>
      </c>
    </row>
    <row r="270" spans="1:5" s="17" customFormat="1" ht="33.75">
      <c r="A270" s="18" t="s">
        <v>267</v>
      </c>
      <c r="B270" s="11" t="s">
        <v>804</v>
      </c>
      <c r="C270" s="20">
        <v>313422.104</v>
      </c>
      <c r="D270" s="20">
        <v>35586.40372</v>
      </c>
      <c r="E270" s="30">
        <f t="shared" si="4"/>
        <v>11.354146138971743</v>
      </c>
    </row>
    <row r="271" spans="1:5" s="10" customFormat="1" ht="45">
      <c r="A271" s="18" t="s">
        <v>268</v>
      </c>
      <c r="B271" s="11" t="s">
        <v>805</v>
      </c>
      <c r="C271" s="20">
        <v>60745</v>
      </c>
      <c r="D271" s="20">
        <v>576.6964499999999</v>
      </c>
      <c r="E271" s="30">
        <f t="shared" si="4"/>
        <v>0.949372705572475</v>
      </c>
    </row>
    <row r="272" spans="1:5" s="10" customFormat="1" ht="33.75">
      <c r="A272" s="18" t="s">
        <v>269</v>
      </c>
      <c r="B272" s="11" t="s">
        <v>806</v>
      </c>
      <c r="C272" s="20">
        <v>98388</v>
      </c>
      <c r="D272" s="20">
        <v>8939.36408</v>
      </c>
      <c r="E272" s="30">
        <f t="shared" si="4"/>
        <v>9.085827621254623</v>
      </c>
    </row>
    <row r="273" spans="1:5" s="10" customFormat="1" ht="33.75">
      <c r="A273" s="18" t="s">
        <v>270</v>
      </c>
      <c r="B273" s="11" t="s">
        <v>807</v>
      </c>
      <c r="C273" s="20">
        <v>80633</v>
      </c>
      <c r="D273" s="20">
        <v>1198.7643500000001</v>
      </c>
      <c r="E273" s="30">
        <f t="shared" si="4"/>
        <v>1.4866919871516626</v>
      </c>
    </row>
    <row r="274" spans="1:5" s="10" customFormat="1" ht="33.75">
      <c r="A274" s="18" t="s">
        <v>271</v>
      </c>
      <c r="B274" s="11" t="s">
        <v>808</v>
      </c>
      <c r="C274" s="20">
        <v>27389.34</v>
      </c>
      <c r="D274" s="20">
        <v>19186.54246</v>
      </c>
      <c r="E274" s="30">
        <f t="shared" si="4"/>
        <v>70.05113106047828</v>
      </c>
    </row>
    <row r="275" spans="1:5" s="10" customFormat="1" ht="33.75">
      <c r="A275" s="18" t="s">
        <v>272</v>
      </c>
      <c r="B275" s="11" t="s">
        <v>809</v>
      </c>
      <c r="C275" s="20">
        <v>46266.764</v>
      </c>
      <c r="D275" s="20">
        <v>5685.03638</v>
      </c>
      <c r="E275" s="30">
        <f t="shared" si="4"/>
        <v>12.287516758250046</v>
      </c>
    </row>
    <row r="276" spans="1:5" s="10" customFormat="1" ht="45">
      <c r="A276" s="18" t="s">
        <v>273</v>
      </c>
      <c r="B276" s="11" t="s">
        <v>810</v>
      </c>
      <c r="C276" s="20">
        <v>10374.1</v>
      </c>
      <c r="D276" s="20">
        <v>17728.40232</v>
      </c>
      <c r="E276" s="30">
        <f t="shared" si="4"/>
        <v>170.89099121851535</v>
      </c>
    </row>
    <row r="277" spans="1:5" s="10" customFormat="1" ht="45">
      <c r="A277" s="18" t="s">
        <v>274</v>
      </c>
      <c r="B277" s="11" t="s">
        <v>811</v>
      </c>
      <c r="C277" s="20">
        <v>10348.1</v>
      </c>
      <c r="D277" s="20">
        <v>17728.40232</v>
      </c>
      <c r="E277" s="30">
        <f t="shared" si="4"/>
        <v>171.32036141900446</v>
      </c>
    </row>
    <row r="278" spans="1:5" s="10" customFormat="1" ht="56.25">
      <c r="A278" s="18" t="s">
        <v>275</v>
      </c>
      <c r="B278" s="11" t="s">
        <v>812</v>
      </c>
      <c r="C278" s="20">
        <v>824</v>
      </c>
      <c r="D278" s="20">
        <v>2145.34861</v>
      </c>
      <c r="E278" s="30" t="s">
        <v>1366</v>
      </c>
    </row>
    <row r="279" spans="1:5" s="10" customFormat="1" ht="56.25">
      <c r="A279" s="18" t="s">
        <v>276</v>
      </c>
      <c r="B279" s="11" t="s">
        <v>813</v>
      </c>
      <c r="C279" s="20">
        <v>6439.4</v>
      </c>
      <c r="D279" s="20">
        <v>13237.982300000001</v>
      </c>
      <c r="E279" s="30" t="s">
        <v>1366</v>
      </c>
    </row>
    <row r="280" spans="1:5" s="10" customFormat="1" ht="56.25">
      <c r="A280" s="18" t="s">
        <v>277</v>
      </c>
      <c r="B280" s="11" t="s">
        <v>814</v>
      </c>
      <c r="C280" s="20">
        <v>3084.7</v>
      </c>
      <c r="D280" s="20">
        <v>2345.07141</v>
      </c>
      <c r="E280" s="30">
        <f t="shared" si="4"/>
        <v>76.02267351768405</v>
      </c>
    </row>
    <row r="281" spans="1:5" s="10" customFormat="1" ht="45">
      <c r="A281" s="18" t="s">
        <v>278</v>
      </c>
      <c r="B281" s="11" t="s">
        <v>815</v>
      </c>
      <c r="C281" s="20">
        <v>26</v>
      </c>
      <c r="D281" s="20">
        <v>0</v>
      </c>
      <c r="E281" s="30">
        <f t="shared" si="4"/>
        <v>0</v>
      </c>
    </row>
    <row r="282" spans="1:5" s="10" customFormat="1" ht="45">
      <c r="A282" s="18" t="s">
        <v>279</v>
      </c>
      <c r="B282" s="11" t="s">
        <v>816</v>
      </c>
      <c r="C282" s="20">
        <v>26</v>
      </c>
      <c r="D282" s="20">
        <v>0</v>
      </c>
      <c r="E282" s="30">
        <f t="shared" si="4"/>
        <v>0</v>
      </c>
    </row>
    <row r="283" spans="1:5" s="10" customFormat="1" ht="11.25">
      <c r="A283" s="25" t="s">
        <v>280</v>
      </c>
      <c r="B283" s="16" t="s">
        <v>817</v>
      </c>
      <c r="C283" s="22">
        <v>6177.8</v>
      </c>
      <c r="D283" s="22">
        <v>3242.40244</v>
      </c>
      <c r="E283" s="21">
        <f t="shared" si="4"/>
        <v>52.484742788695</v>
      </c>
    </row>
    <row r="284" spans="1:5" s="10" customFormat="1" ht="22.5">
      <c r="A284" s="18" t="s">
        <v>281</v>
      </c>
      <c r="B284" s="11" t="s">
        <v>818</v>
      </c>
      <c r="C284" s="20">
        <v>6177.8</v>
      </c>
      <c r="D284" s="20">
        <v>3242.40244</v>
      </c>
      <c r="E284" s="30">
        <f t="shared" si="4"/>
        <v>52.484742788695</v>
      </c>
    </row>
    <row r="285" spans="1:5" s="10" customFormat="1" ht="33.75">
      <c r="A285" s="18" t="s">
        <v>282</v>
      </c>
      <c r="B285" s="11" t="s">
        <v>819</v>
      </c>
      <c r="C285" s="20">
        <v>6177.8</v>
      </c>
      <c r="D285" s="20">
        <v>3242.40244</v>
      </c>
      <c r="E285" s="30">
        <f t="shared" si="4"/>
        <v>52.484742788695</v>
      </c>
    </row>
    <row r="286" spans="1:5" s="10" customFormat="1" ht="11.25">
      <c r="A286" s="25" t="s">
        <v>283</v>
      </c>
      <c r="B286" s="16" t="s">
        <v>820</v>
      </c>
      <c r="C286" s="22">
        <v>1111285.52299</v>
      </c>
      <c r="D286" s="22">
        <v>507451.5568</v>
      </c>
      <c r="E286" s="21">
        <f t="shared" si="4"/>
        <v>45.663472285201934</v>
      </c>
    </row>
    <row r="287" spans="1:5" s="10" customFormat="1" ht="56.25">
      <c r="A287" s="18" t="s">
        <v>284</v>
      </c>
      <c r="B287" s="11" t="s">
        <v>821</v>
      </c>
      <c r="C287" s="20">
        <v>923</v>
      </c>
      <c r="D287" s="20">
        <v>51.712</v>
      </c>
      <c r="E287" s="30">
        <f t="shared" si="4"/>
        <v>5.602600216684724</v>
      </c>
    </row>
    <row r="288" spans="1:5" s="10" customFormat="1" ht="56.25">
      <c r="A288" s="18" t="s">
        <v>285</v>
      </c>
      <c r="B288" s="11" t="s">
        <v>822</v>
      </c>
      <c r="C288" s="20">
        <v>923</v>
      </c>
      <c r="D288" s="20">
        <v>51.712</v>
      </c>
      <c r="E288" s="30">
        <f t="shared" si="4"/>
        <v>5.602600216684724</v>
      </c>
    </row>
    <row r="289" spans="1:5" s="10" customFormat="1" ht="22.5">
      <c r="A289" s="18" t="s">
        <v>286</v>
      </c>
      <c r="B289" s="11" t="s">
        <v>823</v>
      </c>
      <c r="C289" s="20">
        <v>2175</v>
      </c>
      <c r="D289" s="20">
        <v>2210.43219</v>
      </c>
      <c r="E289" s="30">
        <f t="shared" si="4"/>
        <v>101.62906620689655</v>
      </c>
    </row>
    <row r="290" spans="1:5" s="10" customFormat="1" ht="56.25">
      <c r="A290" s="18" t="s">
        <v>287</v>
      </c>
      <c r="B290" s="11" t="s">
        <v>824</v>
      </c>
      <c r="C290" s="20">
        <v>1870.5</v>
      </c>
      <c r="D290" s="20">
        <v>2110.7514100000003</v>
      </c>
      <c r="E290" s="30">
        <f t="shared" si="4"/>
        <v>112.84423469660521</v>
      </c>
    </row>
    <row r="291" spans="1:5" s="10" customFormat="1" ht="33.75">
      <c r="A291" s="18" t="s">
        <v>288</v>
      </c>
      <c r="B291" s="11" t="s">
        <v>825</v>
      </c>
      <c r="C291" s="20">
        <v>304.5</v>
      </c>
      <c r="D291" s="20">
        <v>99.68078</v>
      </c>
      <c r="E291" s="30">
        <f t="shared" si="4"/>
        <v>32.735888341543514</v>
      </c>
    </row>
    <row r="292" spans="1:5" s="10" customFormat="1" ht="45">
      <c r="A292" s="18" t="s">
        <v>289</v>
      </c>
      <c r="B292" s="11" t="s">
        <v>826</v>
      </c>
      <c r="C292" s="20">
        <v>727</v>
      </c>
      <c r="D292" s="20">
        <v>273.3</v>
      </c>
      <c r="E292" s="30">
        <f t="shared" si="4"/>
        <v>37.59284731774415</v>
      </c>
    </row>
    <row r="293" spans="1:5" s="10" customFormat="1" ht="45">
      <c r="A293" s="18" t="s">
        <v>290</v>
      </c>
      <c r="B293" s="11" t="s">
        <v>827</v>
      </c>
      <c r="C293" s="20">
        <v>11180.44</v>
      </c>
      <c r="D293" s="20">
        <v>4435.14838</v>
      </c>
      <c r="E293" s="30">
        <f t="shared" si="4"/>
        <v>39.668817864055434</v>
      </c>
    </row>
    <row r="294" spans="1:5" s="10" customFormat="1" ht="33.75">
      <c r="A294" s="18" t="s">
        <v>291</v>
      </c>
      <c r="B294" s="11" t="s">
        <v>828</v>
      </c>
      <c r="C294" s="20">
        <v>11117.44</v>
      </c>
      <c r="D294" s="20">
        <v>4394.64838</v>
      </c>
      <c r="E294" s="30">
        <f t="shared" si="4"/>
        <v>39.52931951960163</v>
      </c>
    </row>
    <row r="295" spans="1:5" s="10" customFormat="1" ht="33.75">
      <c r="A295" s="18" t="s">
        <v>292</v>
      </c>
      <c r="B295" s="11" t="s">
        <v>829</v>
      </c>
      <c r="C295" s="20">
        <v>63</v>
      </c>
      <c r="D295" s="20">
        <v>40.5</v>
      </c>
      <c r="E295" s="30">
        <f t="shared" si="4"/>
        <v>64.28571428571429</v>
      </c>
    </row>
    <row r="296" spans="1:5" s="10" customFormat="1" ht="22.5">
      <c r="A296" s="18" t="s">
        <v>293</v>
      </c>
      <c r="B296" s="11" t="s">
        <v>830</v>
      </c>
      <c r="C296" s="20">
        <v>144.3</v>
      </c>
      <c r="D296" s="20">
        <v>200</v>
      </c>
      <c r="E296" s="30">
        <f t="shared" si="4"/>
        <v>138.60013860013856</v>
      </c>
    </row>
    <row r="297" spans="1:5" s="10" customFormat="1" ht="22.5">
      <c r="A297" s="18" t="s">
        <v>294</v>
      </c>
      <c r="B297" s="11" t="s">
        <v>831</v>
      </c>
      <c r="C297" s="20">
        <v>144.3</v>
      </c>
      <c r="D297" s="20">
        <v>150</v>
      </c>
      <c r="E297" s="30">
        <f t="shared" si="4"/>
        <v>103.95010395010394</v>
      </c>
    </row>
    <row r="298" spans="1:5" s="10" customFormat="1" ht="22.5">
      <c r="A298" s="18" t="s">
        <v>295</v>
      </c>
      <c r="B298" s="11" t="s">
        <v>832</v>
      </c>
      <c r="C298" s="20">
        <v>0</v>
      </c>
      <c r="D298" s="20">
        <v>20</v>
      </c>
      <c r="E298" s="30">
        <v>0</v>
      </c>
    </row>
    <row r="299" spans="1:5" s="10" customFormat="1" ht="22.5">
      <c r="A299" s="18" t="s">
        <v>296</v>
      </c>
      <c r="B299" s="11" t="s">
        <v>833</v>
      </c>
      <c r="C299" s="20">
        <v>0</v>
      </c>
      <c r="D299" s="20">
        <v>30</v>
      </c>
      <c r="E299" s="30">
        <v>0</v>
      </c>
    </row>
    <row r="300" spans="1:5" s="10" customFormat="1" ht="33.75">
      <c r="A300" s="18" t="s">
        <v>297</v>
      </c>
      <c r="B300" s="11" t="s">
        <v>834</v>
      </c>
      <c r="C300" s="20">
        <v>10.5</v>
      </c>
      <c r="D300" s="20">
        <v>5</v>
      </c>
      <c r="E300" s="30">
        <f t="shared" si="4"/>
        <v>47.61904761904761</v>
      </c>
    </row>
    <row r="301" spans="1:5" s="10" customFormat="1" ht="33.75">
      <c r="A301" s="18" t="s">
        <v>298</v>
      </c>
      <c r="B301" s="11" t="s">
        <v>835</v>
      </c>
      <c r="C301" s="20">
        <v>10.5</v>
      </c>
      <c r="D301" s="20">
        <v>0</v>
      </c>
      <c r="E301" s="30">
        <f t="shared" si="4"/>
        <v>0</v>
      </c>
    </row>
    <row r="302" spans="1:5" s="10" customFormat="1" ht="33.75">
      <c r="A302" s="18" t="s">
        <v>1369</v>
      </c>
      <c r="B302" s="11" t="s">
        <v>1388</v>
      </c>
      <c r="C302" s="20">
        <v>0</v>
      </c>
      <c r="D302" s="20">
        <v>5</v>
      </c>
      <c r="E302" s="30">
        <v>0</v>
      </c>
    </row>
    <row r="303" spans="1:5" s="10" customFormat="1" ht="45">
      <c r="A303" s="18" t="s">
        <v>299</v>
      </c>
      <c r="B303" s="11" t="s">
        <v>836</v>
      </c>
      <c r="C303" s="20">
        <v>0</v>
      </c>
      <c r="D303" s="20">
        <v>0</v>
      </c>
      <c r="E303" s="30">
        <v>0</v>
      </c>
    </row>
    <row r="304" spans="1:5" s="10" customFormat="1" ht="11.25">
      <c r="A304" s="18" t="s">
        <v>300</v>
      </c>
      <c r="B304" s="11" t="s">
        <v>837</v>
      </c>
      <c r="C304" s="20">
        <v>319.119</v>
      </c>
      <c r="D304" s="20">
        <v>341.87801</v>
      </c>
      <c r="E304" s="30">
        <f t="shared" si="4"/>
        <v>107.13182543189217</v>
      </c>
    </row>
    <row r="305" spans="1:5" s="10" customFormat="1" ht="33.75">
      <c r="A305" s="18" t="s">
        <v>301</v>
      </c>
      <c r="B305" s="11" t="s">
        <v>838</v>
      </c>
      <c r="C305" s="20">
        <v>122.9</v>
      </c>
      <c r="D305" s="20">
        <v>25.7301</v>
      </c>
      <c r="E305" s="30">
        <f t="shared" si="4"/>
        <v>20.93580146460537</v>
      </c>
    </row>
    <row r="306" spans="1:5" s="17" customFormat="1" ht="45">
      <c r="A306" s="18" t="s">
        <v>302</v>
      </c>
      <c r="B306" s="11" t="s">
        <v>839</v>
      </c>
      <c r="C306" s="20">
        <v>122.9</v>
      </c>
      <c r="D306" s="20">
        <v>25.7301</v>
      </c>
      <c r="E306" s="30">
        <f t="shared" si="4"/>
        <v>20.93580146460537</v>
      </c>
    </row>
    <row r="307" spans="1:5" s="10" customFormat="1" ht="33.75">
      <c r="A307" s="18" t="s">
        <v>303</v>
      </c>
      <c r="B307" s="11" t="s">
        <v>840</v>
      </c>
      <c r="C307" s="20">
        <v>17</v>
      </c>
      <c r="D307" s="20">
        <v>27.96133</v>
      </c>
      <c r="E307" s="30">
        <f t="shared" si="4"/>
        <v>164.47841176470587</v>
      </c>
    </row>
    <row r="308" spans="1:5" s="10" customFormat="1" ht="45">
      <c r="A308" s="18" t="s">
        <v>304</v>
      </c>
      <c r="B308" s="11" t="s">
        <v>841</v>
      </c>
      <c r="C308" s="20">
        <v>17</v>
      </c>
      <c r="D308" s="20">
        <v>27.96133</v>
      </c>
      <c r="E308" s="30">
        <f t="shared" si="4"/>
        <v>164.47841176470587</v>
      </c>
    </row>
    <row r="309" spans="1:5" s="10" customFormat="1" ht="33.75">
      <c r="A309" s="18" t="s">
        <v>305</v>
      </c>
      <c r="B309" s="11" t="s">
        <v>842</v>
      </c>
      <c r="C309" s="20">
        <v>153.219</v>
      </c>
      <c r="D309" s="20">
        <v>243.38458</v>
      </c>
      <c r="E309" s="30">
        <f t="shared" si="4"/>
        <v>158.84751891084002</v>
      </c>
    </row>
    <row r="310" spans="1:5" s="10" customFormat="1" ht="33.75">
      <c r="A310" s="18" t="s">
        <v>306</v>
      </c>
      <c r="B310" s="11" t="s">
        <v>843</v>
      </c>
      <c r="C310" s="20">
        <v>0</v>
      </c>
      <c r="D310" s="20">
        <v>32.3</v>
      </c>
      <c r="E310" s="30">
        <v>0</v>
      </c>
    </row>
    <row r="311" spans="1:5" s="10" customFormat="1" ht="33.75">
      <c r="A311" s="18" t="s">
        <v>307</v>
      </c>
      <c r="B311" s="11" t="s">
        <v>844</v>
      </c>
      <c r="C311" s="20">
        <v>26</v>
      </c>
      <c r="D311" s="20">
        <v>12.502</v>
      </c>
      <c r="E311" s="30">
        <f t="shared" si="4"/>
        <v>48.08461538461539</v>
      </c>
    </row>
    <row r="312" spans="1:5" s="10" customFormat="1" ht="45">
      <c r="A312" s="18" t="s">
        <v>308</v>
      </c>
      <c r="B312" s="11" t="s">
        <v>845</v>
      </c>
      <c r="C312" s="20">
        <v>144.219</v>
      </c>
      <c r="D312" s="20">
        <v>234.219</v>
      </c>
      <c r="E312" s="30">
        <f t="shared" si="4"/>
        <v>162.40509225552807</v>
      </c>
    </row>
    <row r="313" spans="1:5" s="10" customFormat="1" ht="45">
      <c r="A313" s="18" t="s">
        <v>309</v>
      </c>
      <c r="B313" s="11" t="s">
        <v>846</v>
      </c>
      <c r="C313" s="20">
        <v>0</v>
      </c>
      <c r="D313" s="20">
        <v>32.3</v>
      </c>
      <c r="E313" s="30">
        <v>0</v>
      </c>
    </row>
    <row r="314" spans="1:5" s="17" customFormat="1" ht="33.75">
      <c r="A314" s="18" t="s">
        <v>310</v>
      </c>
      <c r="B314" s="11" t="s">
        <v>847</v>
      </c>
      <c r="C314" s="20">
        <v>9</v>
      </c>
      <c r="D314" s="20">
        <v>9.16558</v>
      </c>
      <c r="E314" s="30">
        <f t="shared" si="4"/>
        <v>101.83977777777777</v>
      </c>
    </row>
    <row r="315" spans="1:5" s="10" customFormat="1" ht="33.75">
      <c r="A315" s="18" t="s">
        <v>311</v>
      </c>
      <c r="B315" s="11" t="s">
        <v>848</v>
      </c>
      <c r="C315" s="20">
        <v>26</v>
      </c>
      <c r="D315" s="20">
        <v>12.502</v>
      </c>
      <c r="E315" s="30">
        <f t="shared" si="4"/>
        <v>48.08461538461539</v>
      </c>
    </row>
    <row r="316" spans="1:5" s="10" customFormat="1" ht="45">
      <c r="A316" s="18" t="s">
        <v>312</v>
      </c>
      <c r="B316" s="11" t="s">
        <v>849</v>
      </c>
      <c r="C316" s="20">
        <v>0</v>
      </c>
      <c r="D316" s="20">
        <v>0</v>
      </c>
      <c r="E316" s="30">
        <v>0</v>
      </c>
    </row>
    <row r="317" spans="1:5" s="10" customFormat="1" ht="33.75">
      <c r="A317" s="18" t="s">
        <v>313</v>
      </c>
      <c r="B317" s="11" t="s">
        <v>850</v>
      </c>
      <c r="C317" s="20">
        <v>0</v>
      </c>
      <c r="D317" s="20">
        <v>0</v>
      </c>
      <c r="E317" s="30">
        <v>0</v>
      </c>
    </row>
    <row r="318" spans="1:5" s="10" customFormat="1" ht="78.75">
      <c r="A318" s="18" t="s">
        <v>314</v>
      </c>
      <c r="B318" s="11" t="s">
        <v>851</v>
      </c>
      <c r="C318" s="20">
        <v>20632</v>
      </c>
      <c r="D318" s="20">
        <v>11757.966</v>
      </c>
      <c r="E318" s="30">
        <f t="shared" si="4"/>
        <v>56.98897828615743</v>
      </c>
    </row>
    <row r="319" spans="1:5" s="10" customFormat="1" ht="22.5">
      <c r="A319" s="18" t="s">
        <v>315</v>
      </c>
      <c r="B319" s="11" t="s">
        <v>852</v>
      </c>
      <c r="C319" s="20">
        <v>993</v>
      </c>
      <c r="D319" s="20">
        <v>608</v>
      </c>
      <c r="E319" s="30">
        <f t="shared" si="4"/>
        <v>61.22860020140987</v>
      </c>
    </row>
    <row r="320" spans="1:5" s="10" customFormat="1" ht="22.5">
      <c r="A320" s="18" t="s">
        <v>316</v>
      </c>
      <c r="B320" s="11" t="s">
        <v>853</v>
      </c>
      <c r="C320" s="20">
        <v>649</v>
      </c>
      <c r="D320" s="20">
        <v>605.18203</v>
      </c>
      <c r="E320" s="30">
        <f t="shared" si="4"/>
        <v>93.24838674884438</v>
      </c>
    </row>
    <row r="321" spans="1:5" s="10" customFormat="1" ht="22.5">
      <c r="A321" s="18" t="s">
        <v>317</v>
      </c>
      <c r="B321" s="11" t="s">
        <v>854</v>
      </c>
      <c r="C321" s="20">
        <v>1828</v>
      </c>
      <c r="D321" s="20">
        <v>1042.07132</v>
      </c>
      <c r="E321" s="30">
        <f t="shared" si="4"/>
        <v>57.0060897155361</v>
      </c>
    </row>
    <row r="322" spans="1:5" s="10" customFormat="1" ht="22.5">
      <c r="A322" s="18" t="s">
        <v>318</v>
      </c>
      <c r="B322" s="11" t="s">
        <v>855</v>
      </c>
      <c r="C322" s="20">
        <v>4</v>
      </c>
      <c r="D322" s="20">
        <v>0</v>
      </c>
      <c r="E322" s="30">
        <f t="shared" si="4"/>
        <v>0</v>
      </c>
    </row>
    <row r="323" spans="1:5" s="10" customFormat="1" ht="22.5">
      <c r="A323" s="18" t="s">
        <v>319</v>
      </c>
      <c r="B323" s="11" t="s">
        <v>856</v>
      </c>
      <c r="C323" s="20">
        <v>5508</v>
      </c>
      <c r="D323" s="20">
        <v>2455.01809</v>
      </c>
      <c r="E323" s="30">
        <f t="shared" si="4"/>
        <v>44.571860748002905</v>
      </c>
    </row>
    <row r="324" spans="1:5" s="17" customFormat="1" ht="22.5">
      <c r="A324" s="18" t="s">
        <v>320</v>
      </c>
      <c r="B324" s="11" t="s">
        <v>857</v>
      </c>
      <c r="C324" s="20">
        <v>10956.3</v>
      </c>
      <c r="D324" s="20">
        <v>4293.97854</v>
      </c>
      <c r="E324" s="30">
        <f t="shared" si="4"/>
        <v>39.19186714493031</v>
      </c>
    </row>
    <row r="325" spans="1:5" s="10" customFormat="1" ht="11.25">
      <c r="A325" s="18" t="s">
        <v>321</v>
      </c>
      <c r="B325" s="11" t="s">
        <v>858</v>
      </c>
      <c r="C325" s="20">
        <v>693.7</v>
      </c>
      <c r="D325" s="20">
        <v>2753.71602</v>
      </c>
      <c r="E325" s="30" t="s">
        <v>1366</v>
      </c>
    </row>
    <row r="326" spans="1:5" s="17" customFormat="1" ht="33.75">
      <c r="A326" s="18" t="s">
        <v>322</v>
      </c>
      <c r="B326" s="11" t="s">
        <v>859</v>
      </c>
      <c r="C326" s="20">
        <v>7</v>
      </c>
      <c r="D326" s="20">
        <v>0</v>
      </c>
      <c r="E326" s="30">
        <f t="shared" si="4"/>
        <v>0</v>
      </c>
    </row>
    <row r="327" spans="1:5" s="10" customFormat="1" ht="45">
      <c r="A327" s="18" t="s">
        <v>323</v>
      </c>
      <c r="B327" s="11" t="s">
        <v>860</v>
      </c>
      <c r="C327" s="20">
        <v>686.7</v>
      </c>
      <c r="D327" s="20">
        <v>2753.71602</v>
      </c>
      <c r="E327" s="30" t="s">
        <v>1366</v>
      </c>
    </row>
    <row r="328" spans="1:5" s="10" customFormat="1" ht="22.5">
      <c r="A328" s="18" t="s">
        <v>324</v>
      </c>
      <c r="B328" s="11" t="s">
        <v>861</v>
      </c>
      <c r="C328" s="20">
        <v>285</v>
      </c>
      <c r="D328" s="20">
        <v>106.49846000000001</v>
      </c>
      <c r="E328" s="30">
        <f aca="true" t="shared" si="5" ref="E328:E387">D328/C328*100</f>
        <v>37.367880701754395</v>
      </c>
    </row>
    <row r="329" spans="1:6" s="10" customFormat="1" ht="22.5">
      <c r="A329" s="18" t="s">
        <v>325</v>
      </c>
      <c r="B329" s="11" t="s">
        <v>862</v>
      </c>
      <c r="C329" s="20">
        <v>5261.5</v>
      </c>
      <c r="D329" s="20">
        <v>1766.3273700000002</v>
      </c>
      <c r="E329" s="30">
        <f t="shared" si="5"/>
        <v>33.57079483037157</v>
      </c>
      <c r="F329" s="20"/>
    </row>
    <row r="330" spans="1:7" s="10" customFormat="1" ht="33.75">
      <c r="A330" s="18" t="s">
        <v>326</v>
      </c>
      <c r="B330" s="11" t="s">
        <v>863</v>
      </c>
      <c r="C330" s="20">
        <v>20000</v>
      </c>
      <c r="D330" s="20">
        <v>7290.37574</v>
      </c>
      <c r="E330" s="30">
        <f t="shared" si="5"/>
        <v>36.4518787</v>
      </c>
      <c r="F330" s="20"/>
      <c r="G330" s="33"/>
    </row>
    <row r="331" spans="1:7" s="10" customFormat="1" ht="22.5">
      <c r="A331" s="18" t="s">
        <v>327</v>
      </c>
      <c r="B331" s="11" t="s">
        <v>864</v>
      </c>
      <c r="C331" s="20">
        <v>919961.2</v>
      </c>
      <c r="D331" s="20">
        <v>392023.72306</v>
      </c>
      <c r="E331" s="30">
        <f t="shared" si="5"/>
        <v>42.613071405620154</v>
      </c>
      <c r="F331" s="20"/>
      <c r="G331" s="33"/>
    </row>
    <row r="332" spans="1:7" s="10" customFormat="1" ht="33.75">
      <c r="A332" s="18" t="s">
        <v>328</v>
      </c>
      <c r="B332" s="11" t="s">
        <v>865</v>
      </c>
      <c r="C332" s="20">
        <v>845</v>
      </c>
      <c r="D332" s="20">
        <v>85</v>
      </c>
      <c r="E332" s="30">
        <f t="shared" si="5"/>
        <v>10.059171597633137</v>
      </c>
      <c r="F332" s="20"/>
      <c r="G332" s="33"/>
    </row>
    <row r="333" spans="1:5" s="10" customFormat="1" ht="33.75">
      <c r="A333" s="18" t="s">
        <v>329</v>
      </c>
      <c r="B333" s="11" t="s">
        <v>866</v>
      </c>
      <c r="C333" s="20">
        <v>845</v>
      </c>
      <c r="D333" s="20">
        <v>85</v>
      </c>
      <c r="E333" s="30">
        <f t="shared" si="5"/>
        <v>10.059171597633137</v>
      </c>
    </row>
    <row r="334" spans="1:5" s="17" customFormat="1" ht="22.5">
      <c r="A334" s="18" t="s">
        <v>330</v>
      </c>
      <c r="B334" s="11" t="s">
        <v>867</v>
      </c>
      <c r="C334" s="20">
        <v>916065.7</v>
      </c>
      <c r="D334" s="20">
        <v>387096.95094999997</v>
      </c>
      <c r="E334" s="30">
        <f t="shared" si="5"/>
        <v>42.256461621693724</v>
      </c>
    </row>
    <row r="335" spans="1:5" s="10" customFormat="1" ht="22.5">
      <c r="A335" s="18" t="s">
        <v>331</v>
      </c>
      <c r="B335" s="11" t="s">
        <v>868</v>
      </c>
      <c r="C335" s="20">
        <v>3050.5</v>
      </c>
      <c r="D335" s="20">
        <v>4841.77211</v>
      </c>
      <c r="E335" s="30">
        <f t="shared" si="5"/>
        <v>158.72060678577282</v>
      </c>
    </row>
    <row r="336" spans="1:5" s="17" customFormat="1" ht="33.75">
      <c r="A336" s="18" t="s">
        <v>332</v>
      </c>
      <c r="B336" s="11" t="s">
        <v>869</v>
      </c>
      <c r="C336" s="20">
        <v>0</v>
      </c>
      <c r="D336" s="20">
        <v>0.5</v>
      </c>
      <c r="E336" s="30">
        <v>0</v>
      </c>
    </row>
    <row r="337" spans="1:5" s="17" customFormat="1" ht="33.75">
      <c r="A337" s="18" t="s">
        <v>333</v>
      </c>
      <c r="B337" s="11" t="s">
        <v>870</v>
      </c>
      <c r="C337" s="20">
        <v>0</v>
      </c>
      <c r="D337" s="20">
        <v>0.5</v>
      </c>
      <c r="E337" s="30">
        <v>0</v>
      </c>
    </row>
    <row r="338" spans="1:5" s="10" customFormat="1" ht="45">
      <c r="A338" s="18" t="s">
        <v>334</v>
      </c>
      <c r="B338" s="11" t="s">
        <v>871</v>
      </c>
      <c r="C338" s="20">
        <v>740.8</v>
      </c>
      <c r="D338" s="20">
        <v>773.2215500000001</v>
      </c>
      <c r="E338" s="30">
        <f t="shared" si="5"/>
        <v>104.37655912526999</v>
      </c>
    </row>
    <row r="339" spans="1:5" s="10" customFormat="1" ht="45">
      <c r="A339" s="18" t="s">
        <v>335</v>
      </c>
      <c r="B339" s="11" t="s">
        <v>872</v>
      </c>
      <c r="C339" s="20">
        <v>418</v>
      </c>
      <c r="D339" s="20">
        <v>94.63</v>
      </c>
      <c r="E339" s="30">
        <f t="shared" si="5"/>
        <v>22.638755980861244</v>
      </c>
    </row>
    <row r="340" spans="1:5" s="17" customFormat="1" ht="45">
      <c r="A340" s="18" t="s">
        <v>336</v>
      </c>
      <c r="B340" s="11" t="s">
        <v>873</v>
      </c>
      <c r="C340" s="20">
        <v>0</v>
      </c>
      <c r="D340" s="20">
        <v>410.91983</v>
      </c>
      <c r="E340" s="30">
        <v>0</v>
      </c>
    </row>
    <row r="341" spans="1:5" s="10" customFormat="1" ht="45">
      <c r="A341" s="18" t="s">
        <v>337</v>
      </c>
      <c r="B341" s="11" t="s">
        <v>874</v>
      </c>
      <c r="C341" s="20">
        <v>282.8</v>
      </c>
      <c r="D341" s="20">
        <v>146.67172</v>
      </c>
      <c r="E341" s="30">
        <f t="shared" si="5"/>
        <v>51.86411598302687</v>
      </c>
    </row>
    <row r="342" spans="1:5" s="17" customFormat="1" ht="45">
      <c r="A342" s="18" t="s">
        <v>338</v>
      </c>
      <c r="B342" s="11" t="s">
        <v>875</v>
      </c>
      <c r="C342" s="20">
        <v>0</v>
      </c>
      <c r="D342" s="20">
        <v>21</v>
      </c>
      <c r="E342" s="30">
        <v>0</v>
      </c>
    </row>
    <row r="343" spans="1:5" s="17" customFormat="1" ht="45">
      <c r="A343" s="18" t="s">
        <v>339</v>
      </c>
      <c r="B343" s="11" t="s">
        <v>876</v>
      </c>
      <c r="C343" s="20">
        <v>40</v>
      </c>
      <c r="D343" s="20">
        <v>100</v>
      </c>
      <c r="E343" s="30" t="s">
        <v>1366</v>
      </c>
    </row>
    <row r="344" spans="1:5" s="10" customFormat="1" ht="22.5">
      <c r="A344" s="18" t="s">
        <v>340</v>
      </c>
      <c r="B344" s="11" t="s">
        <v>877</v>
      </c>
      <c r="C344" s="20">
        <v>320</v>
      </c>
      <c r="D344" s="20">
        <v>422.1918</v>
      </c>
      <c r="E344" s="30">
        <f t="shared" si="5"/>
        <v>131.93493750000002</v>
      </c>
    </row>
    <row r="345" spans="1:5" s="17" customFormat="1" ht="22.5">
      <c r="A345" s="18" t="s">
        <v>341</v>
      </c>
      <c r="B345" s="11" t="s">
        <v>878</v>
      </c>
      <c r="C345" s="20">
        <v>40</v>
      </c>
      <c r="D345" s="20">
        <v>388.89596</v>
      </c>
      <c r="E345" s="30" t="s">
        <v>1366</v>
      </c>
    </row>
    <row r="346" spans="1:5" s="10" customFormat="1" ht="22.5">
      <c r="A346" s="18" t="s">
        <v>342</v>
      </c>
      <c r="B346" s="11" t="s">
        <v>879</v>
      </c>
      <c r="C346" s="20">
        <v>280</v>
      </c>
      <c r="D346" s="20">
        <v>33.29584</v>
      </c>
      <c r="E346" s="30">
        <f t="shared" si="5"/>
        <v>11.891371428571427</v>
      </c>
    </row>
    <row r="347" spans="1:5" s="17" customFormat="1" ht="33.75">
      <c r="A347" s="18" t="s">
        <v>343</v>
      </c>
      <c r="B347" s="11" t="s">
        <v>880</v>
      </c>
      <c r="C347" s="20">
        <v>6118.13799</v>
      </c>
      <c r="D347" s="20">
        <v>5096.89824</v>
      </c>
      <c r="E347" s="30">
        <f t="shared" si="5"/>
        <v>83.30799743861286</v>
      </c>
    </row>
    <row r="348" spans="1:5" s="17" customFormat="1" ht="56.25">
      <c r="A348" s="18" t="s">
        <v>344</v>
      </c>
      <c r="B348" s="11" t="s">
        <v>881</v>
      </c>
      <c r="C348" s="20">
        <v>5353.2</v>
      </c>
      <c r="D348" s="20">
        <v>1421.44712</v>
      </c>
      <c r="E348" s="30">
        <f t="shared" si="5"/>
        <v>26.553222745273857</v>
      </c>
    </row>
    <row r="349" spans="1:5" s="17" customFormat="1" ht="45">
      <c r="A349" s="18" t="s">
        <v>345</v>
      </c>
      <c r="B349" s="11" t="s">
        <v>882</v>
      </c>
      <c r="C349" s="20">
        <v>600</v>
      </c>
      <c r="D349" s="20">
        <v>3548.68632</v>
      </c>
      <c r="E349" s="30" t="s">
        <v>1366</v>
      </c>
    </row>
    <row r="350" spans="1:5" s="10" customFormat="1" ht="45">
      <c r="A350" s="18" t="s">
        <v>346</v>
      </c>
      <c r="B350" s="11" t="s">
        <v>883</v>
      </c>
      <c r="C350" s="20">
        <v>164.93798999999999</v>
      </c>
      <c r="D350" s="20">
        <v>126.76480000000001</v>
      </c>
      <c r="E350" s="30">
        <f t="shared" si="5"/>
        <v>76.85603541064131</v>
      </c>
    </row>
    <row r="351" spans="1:5" s="17" customFormat="1" ht="22.5">
      <c r="A351" s="18" t="s">
        <v>347</v>
      </c>
      <c r="B351" s="11" t="s">
        <v>884</v>
      </c>
      <c r="C351" s="20">
        <v>1869</v>
      </c>
      <c r="D351" s="20">
        <v>3109.36426</v>
      </c>
      <c r="E351" s="30">
        <f t="shared" si="5"/>
        <v>166.3651289459604</v>
      </c>
    </row>
    <row r="352" spans="1:5" s="17" customFormat="1" ht="22.5">
      <c r="A352" s="18" t="s">
        <v>348</v>
      </c>
      <c r="B352" s="11" t="s">
        <v>885</v>
      </c>
      <c r="C352" s="20">
        <v>295.4</v>
      </c>
      <c r="D352" s="20">
        <v>0</v>
      </c>
      <c r="E352" s="30">
        <f t="shared" si="5"/>
        <v>0</v>
      </c>
    </row>
    <row r="353" spans="1:5" s="10" customFormat="1" ht="33.75">
      <c r="A353" s="18" t="s">
        <v>349</v>
      </c>
      <c r="B353" s="11" t="s">
        <v>886</v>
      </c>
      <c r="C353" s="20">
        <v>295.4</v>
      </c>
      <c r="D353" s="20">
        <v>0</v>
      </c>
      <c r="E353" s="30">
        <f t="shared" si="5"/>
        <v>0</v>
      </c>
    </row>
    <row r="354" spans="1:5" s="17" customFormat="1" ht="45">
      <c r="A354" s="18" t="s">
        <v>350</v>
      </c>
      <c r="B354" s="11" t="s">
        <v>887</v>
      </c>
      <c r="C354" s="20">
        <v>3766</v>
      </c>
      <c r="D354" s="20">
        <v>1726.06237</v>
      </c>
      <c r="E354" s="30">
        <f t="shared" si="5"/>
        <v>45.83277668613914</v>
      </c>
    </row>
    <row r="355" spans="1:7" s="17" customFormat="1" ht="22.5">
      <c r="A355" s="18" t="s">
        <v>351</v>
      </c>
      <c r="B355" s="11" t="s">
        <v>888</v>
      </c>
      <c r="C355" s="20">
        <v>6512</v>
      </c>
      <c r="D355" s="20">
        <v>2733.96999</v>
      </c>
      <c r="E355" s="30">
        <f t="shared" si="5"/>
        <v>41.98356864250614</v>
      </c>
      <c r="F355" s="20"/>
      <c r="G355" s="35"/>
    </row>
    <row r="356" spans="1:7" s="10" customFormat="1" ht="56.25">
      <c r="A356" s="18" t="s">
        <v>352</v>
      </c>
      <c r="B356" s="11" t="s">
        <v>889</v>
      </c>
      <c r="C356" s="20">
        <v>5784.1</v>
      </c>
      <c r="D356" s="20">
        <v>1722.70114</v>
      </c>
      <c r="E356" s="30">
        <f t="shared" si="5"/>
        <v>29.783391365986063</v>
      </c>
      <c r="F356" s="20"/>
      <c r="G356" s="33"/>
    </row>
    <row r="357" spans="1:5" s="10" customFormat="1" ht="56.25">
      <c r="A357" s="18" t="s">
        <v>353</v>
      </c>
      <c r="B357" s="11" t="s">
        <v>890</v>
      </c>
      <c r="C357" s="20">
        <v>5784.1</v>
      </c>
      <c r="D357" s="20">
        <v>1722.70114</v>
      </c>
      <c r="E357" s="30">
        <f t="shared" si="5"/>
        <v>29.783391365986063</v>
      </c>
    </row>
    <row r="358" spans="1:5" s="10" customFormat="1" ht="22.5">
      <c r="A358" s="18" t="s">
        <v>354</v>
      </c>
      <c r="B358" s="11" t="s">
        <v>891</v>
      </c>
      <c r="C358" s="20">
        <v>0</v>
      </c>
      <c r="D358" s="20">
        <v>4</v>
      </c>
      <c r="E358" s="30">
        <v>0</v>
      </c>
    </row>
    <row r="359" spans="1:5" s="10" customFormat="1" ht="33.75">
      <c r="A359" s="18" t="s">
        <v>355</v>
      </c>
      <c r="B359" s="11" t="s">
        <v>892</v>
      </c>
      <c r="C359" s="20">
        <v>6395.5</v>
      </c>
      <c r="D359" s="20">
        <v>6555.506219999999</v>
      </c>
      <c r="E359" s="30">
        <f t="shared" si="5"/>
        <v>102.5018563052146</v>
      </c>
    </row>
    <row r="360" spans="1:5" s="10" customFormat="1" ht="33.75">
      <c r="A360" s="13" t="s">
        <v>356</v>
      </c>
      <c r="B360" s="11" t="s">
        <v>893</v>
      </c>
      <c r="C360" s="20">
        <v>5944.5</v>
      </c>
      <c r="D360" s="20">
        <v>6362.766769999999</v>
      </c>
      <c r="E360" s="30">
        <f t="shared" si="5"/>
        <v>107.0361976617041</v>
      </c>
    </row>
    <row r="361" spans="1:5" s="10" customFormat="1" ht="33.75">
      <c r="A361" s="13" t="s">
        <v>357</v>
      </c>
      <c r="B361" s="11" t="s">
        <v>894</v>
      </c>
      <c r="C361" s="20">
        <v>74.4</v>
      </c>
      <c r="D361" s="20">
        <v>52.9523</v>
      </c>
      <c r="E361" s="30">
        <f t="shared" si="5"/>
        <v>71.17244623655914</v>
      </c>
    </row>
    <row r="362" spans="1:5" s="10" customFormat="1" ht="33.75">
      <c r="A362" s="13" t="s">
        <v>358</v>
      </c>
      <c r="B362" s="11" t="s">
        <v>895</v>
      </c>
      <c r="C362" s="20">
        <v>376.6</v>
      </c>
      <c r="D362" s="20">
        <v>139.78715</v>
      </c>
      <c r="E362" s="30">
        <f t="shared" si="5"/>
        <v>37.11820233669676</v>
      </c>
    </row>
    <row r="363" spans="1:5" s="17" customFormat="1" ht="22.5">
      <c r="A363" s="13" t="s">
        <v>359</v>
      </c>
      <c r="B363" s="11" t="s">
        <v>896</v>
      </c>
      <c r="C363" s="20">
        <v>97865.526</v>
      </c>
      <c r="D363" s="20">
        <v>64844.780020000006</v>
      </c>
      <c r="E363" s="30">
        <f t="shared" si="5"/>
        <v>66.25906248130727</v>
      </c>
    </row>
    <row r="364" spans="1:5" s="10" customFormat="1" ht="33.75">
      <c r="A364" s="13" t="s">
        <v>360</v>
      </c>
      <c r="B364" s="11" t="s">
        <v>897</v>
      </c>
      <c r="C364" s="20">
        <v>4682.6</v>
      </c>
      <c r="D364" s="20">
        <v>2068.09654</v>
      </c>
      <c r="E364" s="30">
        <f t="shared" si="5"/>
        <v>44.16556058599923</v>
      </c>
    </row>
    <row r="365" spans="1:5" s="10" customFormat="1" ht="22.5">
      <c r="A365" s="13" t="s">
        <v>361</v>
      </c>
      <c r="B365" s="11" t="s">
        <v>898</v>
      </c>
      <c r="C365" s="20">
        <v>34142.42</v>
      </c>
      <c r="D365" s="20">
        <v>19115.83084</v>
      </c>
      <c r="E365" s="30">
        <f t="shared" si="5"/>
        <v>55.9885059114146</v>
      </c>
    </row>
    <row r="366" spans="1:5" s="10" customFormat="1" ht="22.5">
      <c r="A366" s="13" t="s">
        <v>362</v>
      </c>
      <c r="B366" s="11" t="s">
        <v>899</v>
      </c>
      <c r="C366" s="20">
        <v>55810.97</v>
      </c>
      <c r="D366" s="20">
        <v>42874.223210000004</v>
      </c>
      <c r="E366" s="30">
        <f t="shared" si="5"/>
        <v>76.82042295627545</v>
      </c>
    </row>
    <row r="367" spans="1:5" s="10" customFormat="1" ht="22.5">
      <c r="A367" s="13" t="s">
        <v>363</v>
      </c>
      <c r="B367" s="11" t="s">
        <v>900</v>
      </c>
      <c r="C367" s="20">
        <v>25.5</v>
      </c>
      <c r="D367" s="20">
        <v>23.22221</v>
      </c>
      <c r="E367" s="30">
        <f t="shared" si="5"/>
        <v>91.06749019607844</v>
      </c>
    </row>
    <row r="368" spans="1:6" s="6" customFormat="1" ht="22.5">
      <c r="A368" s="13" t="s">
        <v>364</v>
      </c>
      <c r="B368" s="11" t="s">
        <v>901</v>
      </c>
      <c r="C368" s="20">
        <v>3204.036</v>
      </c>
      <c r="D368" s="20">
        <v>763.4072199999999</v>
      </c>
      <c r="E368" s="30">
        <f t="shared" si="5"/>
        <v>23.82642454704004</v>
      </c>
      <c r="F368" s="26"/>
    </row>
    <row r="369" spans="1:5" s="6" customFormat="1" ht="12.75">
      <c r="A369" s="15" t="s">
        <v>365</v>
      </c>
      <c r="B369" s="16" t="s">
        <v>902</v>
      </c>
      <c r="C369" s="22">
        <v>2395.307</v>
      </c>
      <c r="D369" s="22">
        <v>3298.80225</v>
      </c>
      <c r="E369" s="21">
        <f t="shared" si="5"/>
        <v>137.7193925455067</v>
      </c>
    </row>
    <row r="370" spans="1:5" ht="12.75">
      <c r="A370" s="13" t="s">
        <v>366</v>
      </c>
      <c r="B370" s="11" t="s">
        <v>903</v>
      </c>
      <c r="C370" s="20">
        <v>0</v>
      </c>
      <c r="D370" s="20">
        <v>1406.9408600000002</v>
      </c>
      <c r="E370" s="30">
        <v>0</v>
      </c>
    </row>
    <row r="371" spans="1:5" ht="22.5">
      <c r="A371" s="13" t="s">
        <v>367</v>
      </c>
      <c r="B371" s="11" t="s">
        <v>904</v>
      </c>
      <c r="C371" s="20">
        <v>0</v>
      </c>
      <c r="D371" s="20">
        <v>1215.33336</v>
      </c>
      <c r="E371" s="30">
        <v>0</v>
      </c>
    </row>
    <row r="372" spans="1:5" ht="22.5">
      <c r="A372" s="13" t="s">
        <v>368</v>
      </c>
      <c r="B372" s="11" t="s">
        <v>905</v>
      </c>
      <c r="C372" s="20">
        <v>0</v>
      </c>
      <c r="D372" s="20">
        <v>-463.81397999999996</v>
      </c>
      <c r="E372" s="30">
        <v>0</v>
      </c>
    </row>
    <row r="373" spans="1:5" ht="22.5">
      <c r="A373" s="13" t="s">
        <v>369</v>
      </c>
      <c r="B373" s="11" t="s">
        <v>906</v>
      </c>
      <c r="C373" s="20">
        <v>0</v>
      </c>
      <c r="D373" s="20">
        <v>184.242</v>
      </c>
      <c r="E373" s="30">
        <v>0</v>
      </c>
    </row>
    <row r="374" spans="1:5" ht="22.5">
      <c r="A374" s="13" t="s">
        <v>370</v>
      </c>
      <c r="B374" s="11" t="s">
        <v>907</v>
      </c>
      <c r="C374" s="20">
        <v>0</v>
      </c>
      <c r="D374" s="20">
        <v>455.22452000000004</v>
      </c>
      <c r="E374" s="30">
        <v>0</v>
      </c>
    </row>
    <row r="375" spans="1:5" ht="22.5">
      <c r="A375" s="13" t="s">
        <v>371</v>
      </c>
      <c r="B375" s="11" t="s">
        <v>908</v>
      </c>
      <c r="C375" s="20">
        <v>0</v>
      </c>
      <c r="D375" s="20">
        <v>15.95496</v>
      </c>
      <c r="E375" s="30">
        <v>0</v>
      </c>
    </row>
    <row r="376" spans="1:5" ht="12.75">
      <c r="A376" s="13" t="s">
        <v>372</v>
      </c>
      <c r="B376" s="11" t="s">
        <v>909</v>
      </c>
      <c r="C376" s="20">
        <v>1598.007</v>
      </c>
      <c r="D376" s="20">
        <v>1697.05639</v>
      </c>
      <c r="E376" s="30">
        <f t="shared" si="5"/>
        <v>106.1983076419565</v>
      </c>
    </row>
    <row r="377" spans="1:5" ht="22.5">
      <c r="A377" s="13" t="s">
        <v>373</v>
      </c>
      <c r="B377" s="11" t="s">
        <v>910</v>
      </c>
      <c r="C377" s="20">
        <v>145.3</v>
      </c>
      <c r="D377" s="20">
        <v>57.81951</v>
      </c>
      <c r="E377" s="30">
        <f t="shared" si="5"/>
        <v>39.79319339298004</v>
      </c>
    </row>
    <row r="378" spans="1:5" ht="12.75">
      <c r="A378" s="13" t="s">
        <v>374</v>
      </c>
      <c r="B378" s="11" t="s">
        <v>911</v>
      </c>
      <c r="C378" s="20">
        <v>100</v>
      </c>
      <c r="D378" s="20">
        <v>452.35035999999997</v>
      </c>
      <c r="E378" s="30" t="s">
        <v>1366</v>
      </c>
    </row>
    <row r="379" spans="1:5" ht="12.75">
      <c r="A379" s="13" t="s">
        <v>375</v>
      </c>
      <c r="B379" s="11" t="s">
        <v>912</v>
      </c>
      <c r="C379" s="20">
        <v>941.4</v>
      </c>
      <c r="D379" s="20">
        <v>1058.1614299999999</v>
      </c>
      <c r="E379" s="30">
        <f t="shared" si="5"/>
        <v>112.40295623539409</v>
      </c>
    </row>
    <row r="380" spans="1:5" ht="12.75">
      <c r="A380" s="13" t="s">
        <v>376</v>
      </c>
      <c r="B380" s="11" t="s">
        <v>913</v>
      </c>
      <c r="C380" s="20">
        <v>306.127</v>
      </c>
      <c r="D380" s="20">
        <v>-8.03238</v>
      </c>
      <c r="E380" s="30">
        <v>0</v>
      </c>
    </row>
    <row r="381" spans="1:5" ht="12.75">
      <c r="A381" s="13" t="s">
        <v>377</v>
      </c>
      <c r="B381" s="11" t="s">
        <v>914</v>
      </c>
      <c r="C381" s="20">
        <v>105.18</v>
      </c>
      <c r="D381" s="20">
        <v>136.75747</v>
      </c>
      <c r="E381" s="30">
        <f t="shared" si="5"/>
        <v>130.02231412816124</v>
      </c>
    </row>
    <row r="382" spans="1:5" ht="12.75">
      <c r="A382" s="13" t="s">
        <v>378</v>
      </c>
      <c r="B382" s="11" t="s">
        <v>915</v>
      </c>
      <c r="C382" s="20">
        <v>797.3</v>
      </c>
      <c r="D382" s="20">
        <v>194.805</v>
      </c>
      <c r="E382" s="30">
        <f t="shared" si="5"/>
        <v>24.433086667502824</v>
      </c>
    </row>
    <row r="383" spans="1:5" ht="22.5">
      <c r="A383" s="13" t="s">
        <v>379</v>
      </c>
      <c r="B383" s="11" t="s">
        <v>916</v>
      </c>
      <c r="C383" s="20">
        <v>797.3</v>
      </c>
      <c r="D383" s="20">
        <v>194.805</v>
      </c>
      <c r="E383" s="30">
        <f t="shared" si="5"/>
        <v>24.433086667502824</v>
      </c>
    </row>
    <row r="384" spans="1:7" ht="12.75">
      <c r="A384" s="15" t="s">
        <v>380</v>
      </c>
      <c r="B384" s="16" t="s">
        <v>917</v>
      </c>
      <c r="C384" s="22">
        <f>C385+C496+C499+C513+C528+C546</f>
        <v>12364695.311460001</v>
      </c>
      <c r="D384" s="22">
        <v>4068506.6113400003</v>
      </c>
      <c r="E384" s="21">
        <f t="shared" si="5"/>
        <v>32.904220515399004</v>
      </c>
      <c r="F384" s="20">
        <v>12363931.48631</v>
      </c>
      <c r="G384" s="20">
        <f>F384+F485</f>
        <v>12364695.31151</v>
      </c>
    </row>
    <row r="385" spans="1:7" ht="21.75">
      <c r="A385" s="15" t="s">
        <v>381</v>
      </c>
      <c r="B385" s="16" t="s">
        <v>918</v>
      </c>
      <c r="C385" s="22">
        <f>C386+C396+C445+C481</f>
        <v>12027210.55778</v>
      </c>
      <c r="D385" s="22">
        <v>4129423.57792</v>
      </c>
      <c r="E385" s="21">
        <f t="shared" si="5"/>
        <v>34.33400918759848</v>
      </c>
      <c r="F385" s="20">
        <v>12026446.73263</v>
      </c>
      <c r="G385" s="20">
        <f>F385+F485</f>
        <v>12027210.55783</v>
      </c>
    </row>
    <row r="386" spans="1:7" ht="12.75">
      <c r="A386" s="13" t="s">
        <v>382</v>
      </c>
      <c r="B386" s="11" t="s">
        <v>919</v>
      </c>
      <c r="C386" s="20">
        <v>4547706.1</v>
      </c>
      <c r="D386" s="20">
        <v>1889978</v>
      </c>
      <c r="E386" s="30">
        <f t="shared" si="5"/>
        <v>41.55893011643826</v>
      </c>
      <c r="F386" s="20"/>
      <c r="G386" s="34"/>
    </row>
    <row r="387" spans="1:7" ht="12.75">
      <c r="A387" s="13" t="s">
        <v>383</v>
      </c>
      <c r="B387" s="11" t="s">
        <v>920</v>
      </c>
      <c r="C387" s="20">
        <v>3904020.8</v>
      </c>
      <c r="D387" s="20">
        <v>1626499</v>
      </c>
      <c r="E387" s="30">
        <f t="shared" si="5"/>
        <v>41.66214995575843</v>
      </c>
      <c r="F387" s="20"/>
      <c r="G387" s="34"/>
    </row>
    <row r="388" spans="1:7" ht="22.5">
      <c r="A388" s="13" t="s">
        <v>384</v>
      </c>
      <c r="B388" s="11" t="s">
        <v>921</v>
      </c>
      <c r="C388" s="20">
        <v>3903597.2</v>
      </c>
      <c r="D388" s="20">
        <v>1626499</v>
      </c>
      <c r="E388" s="30">
        <f aca="true" t="shared" si="6" ref="E388:E426">D388/C388*100</f>
        <v>41.66667093623286</v>
      </c>
      <c r="F388" s="20"/>
      <c r="G388" s="20"/>
    </row>
    <row r="389" spans="1:5" ht="22.5">
      <c r="A389" s="13" t="s">
        <v>1370</v>
      </c>
      <c r="B389" s="11" t="s">
        <v>1389</v>
      </c>
      <c r="C389" s="32">
        <v>423.6</v>
      </c>
      <c r="D389" s="20">
        <v>0</v>
      </c>
      <c r="E389" s="30">
        <f t="shared" si="6"/>
        <v>0</v>
      </c>
    </row>
    <row r="390" spans="1:5" ht="22.5">
      <c r="A390" s="13" t="s">
        <v>1371</v>
      </c>
      <c r="B390" s="11" t="s">
        <v>1390</v>
      </c>
      <c r="C390" s="20">
        <v>11345</v>
      </c>
      <c r="D390" s="20">
        <v>0</v>
      </c>
      <c r="E390" s="30">
        <f t="shared" si="6"/>
        <v>0</v>
      </c>
    </row>
    <row r="391" spans="1:5" ht="22.5">
      <c r="A391" s="13" t="s">
        <v>1372</v>
      </c>
      <c r="B391" s="11" t="s">
        <v>1391</v>
      </c>
      <c r="C391" s="20">
        <v>11345</v>
      </c>
      <c r="D391" s="20">
        <v>0</v>
      </c>
      <c r="E391" s="30">
        <f t="shared" si="6"/>
        <v>0</v>
      </c>
    </row>
    <row r="392" spans="1:5" ht="22.5">
      <c r="A392" s="13" t="s">
        <v>385</v>
      </c>
      <c r="B392" s="11" t="s">
        <v>922</v>
      </c>
      <c r="C392" s="20">
        <v>399450.3</v>
      </c>
      <c r="D392" s="20">
        <v>166440</v>
      </c>
      <c r="E392" s="30">
        <f t="shared" si="6"/>
        <v>41.66726123375049</v>
      </c>
    </row>
    <row r="393" spans="1:5" ht="33.75">
      <c r="A393" s="13" t="s">
        <v>386</v>
      </c>
      <c r="B393" s="11" t="s">
        <v>923</v>
      </c>
      <c r="C393" s="20">
        <v>399450.3</v>
      </c>
      <c r="D393" s="20">
        <v>166440</v>
      </c>
      <c r="E393" s="30">
        <f t="shared" si="6"/>
        <v>41.66726123375049</v>
      </c>
    </row>
    <row r="394" spans="1:5" ht="33.75">
      <c r="A394" s="13" t="s">
        <v>387</v>
      </c>
      <c r="B394" s="11" t="s">
        <v>924</v>
      </c>
      <c r="C394" s="20">
        <v>232890</v>
      </c>
      <c r="D394" s="20">
        <v>97039</v>
      </c>
      <c r="E394" s="30">
        <f t="shared" si="6"/>
        <v>41.66731074756323</v>
      </c>
    </row>
    <row r="395" spans="1:5" ht="33.75">
      <c r="A395" s="13" t="s">
        <v>388</v>
      </c>
      <c r="B395" s="11" t="s">
        <v>925</v>
      </c>
      <c r="C395" s="20">
        <v>232890</v>
      </c>
      <c r="D395" s="20">
        <v>97039</v>
      </c>
      <c r="E395" s="30">
        <f t="shared" si="6"/>
        <v>41.66731074756323</v>
      </c>
    </row>
    <row r="396" spans="1:5" ht="22.5">
      <c r="A396" s="13" t="s">
        <v>389</v>
      </c>
      <c r="B396" s="11" t="s">
        <v>926</v>
      </c>
      <c r="C396" s="20">
        <v>4124120.64336</v>
      </c>
      <c r="D396" s="20">
        <v>1080124.06345</v>
      </c>
      <c r="E396" s="30">
        <f t="shared" si="6"/>
        <v>26.190408983040864</v>
      </c>
    </row>
    <row r="397" spans="1:5" ht="12.75">
      <c r="A397" s="13" t="s">
        <v>390</v>
      </c>
      <c r="B397" s="11" t="s">
        <v>927</v>
      </c>
      <c r="C397" s="20">
        <v>33937.8</v>
      </c>
      <c r="D397" s="20">
        <v>27968.1</v>
      </c>
      <c r="E397" s="30">
        <f t="shared" si="6"/>
        <v>82.40987924968618</v>
      </c>
    </row>
    <row r="398" spans="1:5" ht="22.5">
      <c r="A398" s="13" t="s">
        <v>391</v>
      </c>
      <c r="B398" s="11" t="s">
        <v>928</v>
      </c>
      <c r="C398" s="20">
        <v>33937.8</v>
      </c>
      <c r="D398" s="20">
        <v>27968.1</v>
      </c>
      <c r="E398" s="30">
        <f t="shared" si="6"/>
        <v>82.40987924968618</v>
      </c>
    </row>
    <row r="399" spans="1:5" ht="22.5">
      <c r="A399" s="13" t="s">
        <v>392</v>
      </c>
      <c r="B399" s="11" t="s">
        <v>929</v>
      </c>
      <c r="C399" s="20">
        <v>254377.69</v>
      </c>
      <c r="D399" s="20">
        <v>0</v>
      </c>
      <c r="E399" s="30">
        <f t="shared" si="6"/>
        <v>0</v>
      </c>
    </row>
    <row r="400" spans="1:5" ht="33.75">
      <c r="A400" s="13" t="s">
        <v>393</v>
      </c>
      <c r="B400" s="11" t="s">
        <v>930</v>
      </c>
      <c r="C400" s="20">
        <v>247006</v>
      </c>
      <c r="D400" s="20">
        <v>0</v>
      </c>
      <c r="E400" s="30">
        <f t="shared" si="6"/>
        <v>0</v>
      </c>
    </row>
    <row r="401" spans="1:5" ht="22.5">
      <c r="A401" s="13" t="s">
        <v>394</v>
      </c>
      <c r="B401" s="11" t="s">
        <v>931</v>
      </c>
      <c r="C401" s="20">
        <v>7371.69</v>
      </c>
      <c r="D401" s="20">
        <v>0</v>
      </c>
      <c r="E401" s="30">
        <f t="shared" si="6"/>
        <v>0</v>
      </c>
    </row>
    <row r="402" spans="1:5" ht="33.75">
      <c r="A402" s="13" t="s">
        <v>395</v>
      </c>
      <c r="B402" s="11" t="s">
        <v>932</v>
      </c>
      <c r="C402" s="20">
        <v>33809.5</v>
      </c>
      <c r="D402" s="20">
        <v>1188.1845</v>
      </c>
      <c r="E402" s="30">
        <f t="shared" si="6"/>
        <v>3.5143509960218284</v>
      </c>
    </row>
    <row r="403" spans="1:5" ht="33.75">
      <c r="A403" s="13" t="s">
        <v>396</v>
      </c>
      <c r="B403" s="11" t="s">
        <v>933</v>
      </c>
      <c r="C403" s="20">
        <v>33809.5</v>
      </c>
      <c r="D403" s="20">
        <v>1188.1845</v>
      </c>
      <c r="E403" s="30">
        <f t="shared" si="6"/>
        <v>3.5143509960218284</v>
      </c>
    </row>
    <row r="404" spans="1:5" ht="22.5">
      <c r="A404" s="13" t="s">
        <v>397</v>
      </c>
      <c r="B404" s="11" t="s">
        <v>934</v>
      </c>
      <c r="C404" s="20">
        <v>7795.6</v>
      </c>
      <c r="D404" s="20">
        <v>0</v>
      </c>
      <c r="E404" s="30">
        <f t="shared" si="6"/>
        <v>0</v>
      </c>
    </row>
    <row r="405" spans="1:5" ht="22.5">
      <c r="A405" s="13" t="s">
        <v>398</v>
      </c>
      <c r="B405" s="11" t="s">
        <v>935</v>
      </c>
      <c r="C405" s="20">
        <v>7795.6</v>
      </c>
      <c r="D405" s="20">
        <v>0</v>
      </c>
      <c r="E405" s="30">
        <f t="shared" si="6"/>
        <v>0</v>
      </c>
    </row>
    <row r="406" spans="1:5" ht="33.75">
      <c r="A406" s="13" t="s">
        <v>399</v>
      </c>
      <c r="B406" s="11" t="s">
        <v>936</v>
      </c>
      <c r="C406" s="20">
        <v>336.6</v>
      </c>
      <c r="D406" s="20">
        <v>0</v>
      </c>
      <c r="E406" s="30">
        <f t="shared" si="6"/>
        <v>0</v>
      </c>
    </row>
    <row r="407" spans="1:5" ht="33.75">
      <c r="A407" s="13" t="s">
        <v>400</v>
      </c>
      <c r="B407" s="11" t="s">
        <v>937</v>
      </c>
      <c r="C407" s="20">
        <v>7561</v>
      </c>
      <c r="D407" s="20">
        <v>0</v>
      </c>
      <c r="E407" s="30">
        <f t="shared" si="6"/>
        <v>0</v>
      </c>
    </row>
    <row r="408" spans="1:5" ht="45">
      <c r="A408" s="13" t="s">
        <v>401</v>
      </c>
      <c r="B408" s="11" t="s">
        <v>938</v>
      </c>
      <c r="C408" s="20">
        <v>7561</v>
      </c>
      <c r="D408" s="20">
        <v>0</v>
      </c>
      <c r="E408" s="30">
        <f t="shared" si="6"/>
        <v>0</v>
      </c>
    </row>
    <row r="409" spans="1:5" ht="45">
      <c r="A409" s="13" t="s">
        <v>402</v>
      </c>
      <c r="B409" s="11" t="s">
        <v>939</v>
      </c>
      <c r="C409" s="20">
        <v>49068.5</v>
      </c>
      <c r="D409" s="20">
        <v>10836.097810000001</v>
      </c>
      <c r="E409" s="30">
        <f t="shared" si="6"/>
        <v>22.083613336458217</v>
      </c>
    </row>
    <row r="410" spans="1:5" ht="45">
      <c r="A410" s="13" t="s">
        <v>403</v>
      </c>
      <c r="B410" s="11" t="s">
        <v>940</v>
      </c>
      <c r="C410" s="20">
        <v>322110.4</v>
      </c>
      <c r="D410" s="20">
        <v>147381.41882</v>
      </c>
      <c r="E410" s="30">
        <f t="shared" si="6"/>
        <v>45.754939554885524</v>
      </c>
    </row>
    <row r="411" spans="1:5" ht="56.25">
      <c r="A411" s="13" t="s">
        <v>404</v>
      </c>
      <c r="B411" s="11" t="s">
        <v>941</v>
      </c>
      <c r="C411" s="20">
        <v>5902.7</v>
      </c>
      <c r="D411" s="20">
        <v>630.7296600000001</v>
      </c>
      <c r="E411" s="30">
        <f t="shared" si="6"/>
        <v>10.685443271723113</v>
      </c>
    </row>
    <row r="412" spans="1:5" ht="56.25">
      <c r="A412" s="13" t="s">
        <v>405</v>
      </c>
      <c r="B412" s="11" t="s">
        <v>942</v>
      </c>
      <c r="C412" s="20">
        <v>5902.7</v>
      </c>
      <c r="D412" s="20">
        <v>630.7296600000001</v>
      </c>
      <c r="E412" s="30">
        <f t="shared" si="6"/>
        <v>10.685443271723113</v>
      </c>
    </row>
    <row r="413" spans="1:5" ht="33.75">
      <c r="A413" s="13" t="s">
        <v>406</v>
      </c>
      <c r="B413" s="11" t="s">
        <v>943</v>
      </c>
      <c r="C413" s="20">
        <v>13415.4</v>
      </c>
      <c r="D413" s="20">
        <v>0</v>
      </c>
      <c r="E413" s="30">
        <f t="shared" si="6"/>
        <v>0</v>
      </c>
    </row>
    <row r="414" spans="1:5" ht="33.75">
      <c r="A414" s="13" t="s">
        <v>407</v>
      </c>
      <c r="B414" s="11" t="s">
        <v>944</v>
      </c>
      <c r="C414" s="20">
        <v>13415.4</v>
      </c>
      <c r="D414" s="20">
        <v>0</v>
      </c>
      <c r="E414" s="30">
        <f t="shared" si="6"/>
        <v>0</v>
      </c>
    </row>
    <row r="415" spans="1:5" ht="33.75">
      <c r="A415" s="13" t="s">
        <v>408</v>
      </c>
      <c r="B415" s="11" t="s">
        <v>945</v>
      </c>
      <c r="C415" s="20">
        <v>39074.7</v>
      </c>
      <c r="D415" s="20">
        <v>1348.08232</v>
      </c>
      <c r="E415" s="30">
        <f t="shared" si="6"/>
        <v>3.450013231067673</v>
      </c>
    </row>
    <row r="416" spans="1:5" ht="56.25">
      <c r="A416" s="13" t="s">
        <v>409</v>
      </c>
      <c r="B416" s="11" t="s">
        <v>946</v>
      </c>
      <c r="C416" s="20">
        <v>13789.5</v>
      </c>
      <c r="D416" s="20">
        <v>4017.5030699999998</v>
      </c>
      <c r="E416" s="30">
        <f t="shared" si="6"/>
        <v>29.134508647884257</v>
      </c>
    </row>
    <row r="417" spans="1:5" ht="33.75">
      <c r="A417" s="13" t="s">
        <v>410</v>
      </c>
      <c r="B417" s="11" t="s">
        <v>947</v>
      </c>
      <c r="C417" s="20">
        <v>26858.9</v>
      </c>
      <c r="D417" s="20">
        <v>10414.46025</v>
      </c>
      <c r="E417" s="30">
        <f t="shared" si="6"/>
        <v>38.77470875575694</v>
      </c>
    </row>
    <row r="418" spans="1:5" ht="33.75">
      <c r="A418" s="13" t="s">
        <v>411</v>
      </c>
      <c r="B418" s="11" t="s">
        <v>948</v>
      </c>
      <c r="C418" s="20">
        <v>4641.6</v>
      </c>
      <c r="D418" s="20">
        <v>0</v>
      </c>
      <c r="E418" s="30">
        <f t="shared" si="6"/>
        <v>0</v>
      </c>
    </row>
    <row r="419" spans="1:5" ht="33.75">
      <c r="A419" s="13" t="s">
        <v>412</v>
      </c>
      <c r="B419" s="11" t="s">
        <v>949</v>
      </c>
      <c r="C419" s="20">
        <v>4641.6</v>
      </c>
      <c r="D419" s="20">
        <v>0</v>
      </c>
      <c r="E419" s="30">
        <f t="shared" si="6"/>
        <v>0</v>
      </c>
    </row>
    <row r="420" spans="1:5" ht="12.75">
      <c r="A420" s="13" t="s">
        <v>413</v>
      </c>
      <c r="B420" s="11" t="s">
        <v>950</v>
      </c>
      <c r="C420" s="20">
        <v>5105.4</v>
      </c>
      <c r="D420" s="20">
        <v>0</v>
      </c>
      <c r="E420" s="30">
        <f t="shared" si="6"/>
        <v>0</v>
      </c>
    </row>
    <row r="421" spans="1:5" ht="22.5">
      <c r="A421" s="13" t="s">
        <v>414</v>
      </c>
      <c r="B421" s="11" t="s">
        <v>951</v>
      </c>
      <c r="C421" s="20">
        <v>5105.4</v>
      </c>
      <c r="D421" s="20">
        <v>0</v>
      </c>
      <c r="E421" s="30">
        <f t="shared" si="6"/>
        <v>0</v>
      </c>
    </row>
    <row r="422" spans="1:5" ht="33.75">
      <c r="A422" s="13" t="s">
        <v>415</v>
      </c>
      <c r="B422" s="11" t="s">
        <v>952</v>
      </c>
      <c r="C422" s="20">
        <v>826867.6</v>
      </c>
      <c r="D422" s="20">
        <v>0</v>
      </c>
      <c r="E422" s="30">
        <f t="shared" si="6"/>
        <v>0</v>
      </c>
    </row>
    <row r="423" spans="1:5" ht="33.75">
      <c r="A423" s="13" t="s">
        <v>416</v>
      </c>
      <c r="B423" s="11" t="s">
        <v>953</v>
      </c>
      <c r="C423" s="20">
        <v>275856.9</v>
      </c>
      <c r="D423" s="20">
        <v>0</v>
      </c>
      <c r="E423" s="30">
        <f t="shared" si="6"/>
        <v>0</v>
      </c>
    </row>
    <row r="424" spans="1:5" ht="33.75">
      <c r="A424" s="13" t="s">
        <v>417</v>
      </c>
      <c r="B424" s="11" t="s">
        <v>954</v>
      </c>
      <c r="C424" s="20">
        <v>551010.7</v>
      </c>
      <c r="D424" s="20">
        <v>0</v>
      </c>
      <c r="E424" s="30">
        <f t="shared" si="6"/>
        <v>0</v>
      </c>
    </row>
    <row r="425" spans="1:5" ht="45">
      <c r="A425" s="13" t="s">
        <v>418</v>
      </c>
      <c r="B425" s="11" t="s">
        <v>955</v>
      </c>
      <c r="C425" s="20">
        <v>63581.7</v>
      </c>
      <c r="D425" s="20">
        <v>0</v>
      </c>
      <c r="E425" s="30">
        <f t="shared" si="6"/>
        <v>0</v>
      </c>
    </row>
    <row r="426" spans="1:5" ht="45">
      <c r="A426" s="13" t="s">
        <v>419</v>
      </c>
      <c r="B426" s="11" t="s">
        <v>956</v>
      </c>
      <c r="C426" s="20">
        <v>63581.7</v>
      </c>
      <c r="D426" s="20">
        <v>0</v>
      </c>
      <c r="E426" s="30">
        <f t="shared" si="6"/>
        <v>0</v>
      </c>
    </row>
    <row r="427" spans="1:5" ht="33.75">
      <c r="A427" s="13" t="s">
        <v>420</v>
      </c>
      <c r="B427" s="11" t="s">
        <v>957</v>
      </c>
      <c r="C427" s="20">
        <v>110680.9</v>
      </c>
      <c r="D427" s="20">
        <v>71163.2415</v>
      </c>
      <c r="E427" s="30">
        <f aca="true" t="shared" si="7" ref="E427:E477">D427/C427*100</f>
        <v>64.29586450778771</v>
      </c>
    </row>
    <row r="428" spans="1:5" ht="22.5">
      <c r="A428" s="13" t="s">
        <v>421</v>
      </c>
      <c r="B428" s="11" t="s">
        <v>958</v>
      </c>
      <c r="C428" s="20">
        <v>54183</v>
      </c>
      <c r="D428" s="20">
        <v>22254.30742</v>
      </c>
      <c r="E428" s="30">
        <f t="shared" si="7"/>
        <v>41.07249030138605</v>
      </c>
    </row>
    <row r="429" spans="1:5" ht="33.75">
      <c r="A429" s="13" t="s">
        <v>422</v>
      </c>
      <c r="B429" s="11" t="s">
        <v>959</v>
      </c>
      <c r="C429" s="20">
        <v>166733.7</v>
      </c>
      <c r="D429" s="20">
        <v>48021.54433</v>
      </c>
      <c r="E429" s="30">
        <f t="shared" si="7"/>
        <v>28.801342697966874</v>
      </c>
    </row>
    <row r="430" spans="1:5" ht="33.75">
      <c r="A430" s="13" t="s">
        <v>423</v>
      </c>
      <c r="B430" s="11" t="s">
        <v>960</v>
      </c>
      <c r="C430" s="20">
        <v>1159991.3</v>
      </c>
      <c r="D430" s="20">
        <v>217572.44701</v>
      </c>
      <c r="E430" s="30">
        <f t="shared" si="7"/>
        <v>18.756386104792337</v>
      </c>
    </row>
    <row r="431" spans="1:5" ht="33.75">
      <c r="A431" s="13" t="s">
        <v>424</v>
      </c>
      <c r="B431" s="11" t="s">
        <v>961</v>
      </c>
      <c r="C431" s="20">
        <v>525925.6</v>
      </c>
      <c r="D431" s="20">
        <v>517327.94675999996</v>
      </c>
      <c r="E431" s="30">
        <f t="shared" si="7"/>
        <v>98.36523393422948</v>
      </c>
    </row>
    <row r="432" spans="1:5" ht="45">
      <c r="A432" s="13" t="s">
        <v>425</v>
      </c>
      <c r="B432" s="11" t="s">
        <v>962</v>
      </c>
      <c r="C432" s="20">
        <v>525925.6</v>
      </c>
      <c r="D432" s="20">
        <v>517327.94675999996</v>
      </c>
      <c r="E432" s="30">
        <f t="shared" si="7"/>
        <v>98.36523393422948</v>
      </c>
    </row>
    <row r="433" spans="1:5" ht="45">
      <c r="A433" s="13" t="s">
        <v>426</v>
      </c>
      <c r="B433" s="11" t="s">
        <v>963</v>
      </c>
      <c r="C433" s="20">
        <v>41928.2</v>
      </c>
      <c r="D433" s="20">
        <v>0</v>
      </c>
      <c r="E433" s="30">
        <f t="shared" si="7"/>
        <v>0</v>
      </c>
    </row>
    <row r="434" spans="1:5" ht="33.75">
      <c r="A434" s="13" t="s">
        <v>427</v>
      </c>
      <c r="B434" s="11" t="s">
        <v>964</v>
      </c>
      <c r="C434" s="20">
        <v>239137.2</v>
      </c>
      <c r="D434" s="20">
        <v>0</v>
      </c>
      <c r="E434" s="30">
        <f t="shared" si="7"/>
        <v>0</v>
      </c>
    </row>
    <row r="435" spans="1:5" ht="45">
      <c r="A435" s="13" t="s">
        <v>428</v>
      </c>
      <c r="B435" s="11" t="s">
        <v>965</v>
      </c>
      <c r="C435" s="20">
        <v>239137.2</v>
      </c>
      <c r="D435" s="20">
        <v>0</v>
      </c>
      <c r="E435" s="30">
        <f t="shared" si="7"/>
        <v>0</v>
      </c>
    </row>
    <row r="436" spans="1:5" ht="45">
      <c r="A436" s="13" t="s">
        <v>429</v>
      </c>
      <c r="B436" s="11" t="s">
        <v>966</v>
      </c>
      <c r="C436" s="20">
        <v>38359.4</v>
      </c>
      <c r="D436" s="20">
        <v>0</v>
      </c>
      <c r="E436" s="30">
        <f t="shared" si="7"/>
        <v>0</v>
      </c>
    </row>
    <row r="437" spans="1:5" ht="45">
      <c r="A437" s="13" t="s">
        <v>430</v>
      </c>
      <c r="B437" s="11" t="s">
        <v>967</v>
      </c>
      <c r="C437" s="20">
        <v>38359.4</v>
      </c>
      <c r="D437" s="20">
        <v>0</v>
      </c>
      <c r="E437" s="30">
        <f t="shared" si="7"/>
        <v>0</v>
      </c>
    </row>
    <row r="438" spans="1:5" ht="22.5">
      <c r="A438" s="13" t="s">
        <v>431</v>
      </c>
      <c r="B438" s="11" t="s">
        <v>968</v>
      </c>
      <c r="C438" s="20">
        <v>7436.9</v>
      </c>
      <c r="D438" s="20">
        <v>0</v>
      </c>
      <c r="E438" s="30">
        <f t="shared" si="7"/>
        <v>0</v>
      </c>
    </row>
    <row r="439" spans="1:5" ht="22.5">
      <c r="A439" s="13" t="s">
        <v>432</v>
      </c>
      <c r="B439" s="11" t="s">
        <v>969</v>
      </c>
      <c r="C439" s="20">
        <v>7436.9</v>
      </c>
      <c r="D439" s="20">
        <v>0</v>
      </c>
      <c r="E439" s="30">
        <f t="shared" si="7"/>
        <v>0</v>
      </c>
    </row>
    <row r="440" spans="1:5" ht="12.75">
      <c r="A440" s="13" t="s">
        <v>433</v>
      </c>
      <c r="B440" s="11" t="s">
        <v>970</v>
      </c>
      <c r="C440" s="20">
        <v>71509.85336</v>
      </c>
      <c r="D440" s="20">
        <v>0</v>
      </c>
      <c r="E440" s="30">
        <f t="shared" si="7"/>
        <v>0</v>
      </c>
    </row>
    <row r="441" spans="1:5" ht="12.75">
      <c r="A441" s="13" t="s">
        <v>434</v>
      </c>
      <c r="B441" s="11" t="s">
        <v>971</v>
      </c>
      <c r="C441" s="20">
        <v>1478.0628000000002</v>
      </c>
      <c r="D441" s="20">
        <v>0</v>
      </c>
      <c r="E441" s="30">
        <f t="shared" si="7"/>
        <v>0</v>
      </c>
    </row>
    <row r="442" spans="1:5" ht="12.75">
      <c r="A442" s="13" t="s">
        <v>435</v>
      </c>
      <c r="B442" s="11" t="s">
        <v>972</v>
      </c>
      <c r="C442" s="20">
        <v>9816.43331</v>
      </c>
      <c r="D442" s="20">
        <v>0</v>
      </c>
      <c r="E442" s="30">
        <f t="shared" si="7"/>
        <v>0</v>
      </c>
    </row>
    <row r="443" spans="1:5" ht="12.75">
      <c r="A443" s="13" t="s">
        <v>1373</v>
      </c>
      <c r="B443" s="11" t="s">
        <v>1392</v>
      </c>
      <c r="C443" s="20">
        <v>56405.06863</v>
      </c>
      <c r="D443" s="20">
        <v>0</v>
      </c>
      <c r="E443" s="30">
        <f t="shared" si="7"/>
        <v>0</v>
      </c>
    </row>
    <row r="444" spans="1:5" ht="12.75">
      <c r="A444" s="13" t="s">
        <v>1374</v>
      </c>
      <c r="B444" s="11" t="s">
        <v>1393</v>
      </c>
      <c r="C444" s="20">
        <v>3810.2886200000003</v>
      </c>
      <c r="D444" s="20">
        <v>0</v>
      </c>
      <c r="E444" s="30">
        <f t="shared" si="7"/>
        <v>0</v>
      </c>
    </row>
    <row r="445" spans="1:5" ht="12.75">
      <c r="A445" s="13" t="s">
        <v>436</v>
      </c>
      <c r="B445" s="11" t="s">
        <v>973</v>
      </c>
      <c r="C445" s="20">
        <v>2639795.6</v>
      </c>
      <c r="D445" s="20">
        <v>1127212.59723</v>
      </c>
      <c r="E445" s="30">
        <f t="shared" si="7"/>
        <v>42.70075293821991</v>
      </c>
    </row>
    <row r="446" spans="1:5" ht="22.5">
      <c r="A446" s="13" t="s">
        <v>437</v>
      </c>
      <c r="B446" s="11" t="s">
        <v>974</v>
      </c>
      <c r="C446" s="20">
        <v>30157.5</v>
      </c>
      <c r="D446" s="20">
        <v>30157.5</v>
      </c>
      <c r="E446" s="30">
        <f t="shared" si="7"/>
        <v>100</v>
      </c>
    </row>
    <row r="447" spans="1:5" ht="33.75">
      <c r="A447" s="13" t="s">
        <v>438</v>
      </c>
      <c r="B447" s="11" t="s">
        <v>975</v>
      </c>
      <c r="C447" s="20">
        <v>30157.5</v>
      </c>
      <c r="D447" s="20">
        <v>30157.5</v>
      </c>
      <c r="E447" s="30">
        <f t="shared" si="7"/>
        <v>100</v>
      </c>
    </row>
    <row r="448" spans="1:5" ht="22.5">
      <c r="A448" s="13" t="s">
        <v>439</v>
      </c>
      <c r="B448" s="11" t="s">
        <v>976</v>
      </c>
      <c r="C448" s="20">
        <v>19123.8</v>
      </c>
      <c r="D448" s="20">
        <v>0</v>
      </c>
      <c r="E448" s="30">
        <f t="shared" si="7"/>
        <v>0</v>
      </c>
    </row>
    <row r="449" spans="1:5" ht="22.5">
      <c r="A449" s="13" t="s">
        <v>440</v>
      </c>
      <c r="B449" s="11" t="s">
        <v>977</v>
      </c>
      <c r="C449" s="20">
        <v>19123.8</v>
      </c>
      <c r="D449" s="20">
        <v>0</v>
      </c>
      <c r="E449" s="30">
        <f t="shared" si="7"/>
        <v>0</v>
      </c>
    </row>
    <row r="450" spans="1:5" ht="22.5">
      <c r="A450" s="13" t="s">
        <v>441</v>
      </c>
      <c r="B450" s="11" t="s">
        <v>978</v>
      </c>
      <c r="C450" s="20">
        <v>288295.7</v>
      </c>
      <c r="D450" s="20">
        <v>97713.88692</v>
      </c>
      <c r="E450" s="30">
        <f t="shared" si="7"/>
        <v>33.89363314125046</v>
      </c>
    </row>
    <row r="451" spans="1:5" ht="22.5">
      <c r="A451" s="13" t="s">
        <v>442</v>
      </c>
      <c r="B451" s="11" t="s">
        <v>979</v>
      </c>
      <c r="C451" s="20">
        <v>288295.7</v>
      </c>
      <c r="D451" s="20">
        <v>97713.88692</v>
      </c>
      <c r="E451" s="30">
        <f t="shared" si="7"/>
        <v>33.89363314125046</v>
      </c>
    </row>
    <row r="452" spans="1:5" ht="67.5">
      <c r="A452" s="13" t="s">
        <v>443</v>
      </c>
      <c r="B452" s="11" t="s">
        <v>980</v>
      </c>
      <c r="C452" s="20">
        <v>45898.8</v>
      </c>
      <c r="D452" s="20">
        <v>16214.256</v>
      </c>
      <c r="E452" s="30">
        <f t="shared" si="7"/>
        <v>35.326100028758916</v>
      </c>
    </row>
    <row r="453" spans="1:5" ht="67.5">
      <c r="A453" s="13" t="s">
        <v>444</v>
      </c>
      <c r="B453" s="11" t="s">
        <v>981</v>
      </c>
      <c r="C453" s="20">
        <v>45898.8</v>
      </c>
      <c r="D453" s="20">
        <v>16214.256</v>
      </c>
      <c r="E453" s="30">
        <f t="shared" si="7"/>
        <v>35.326100028758916</v>
      </c>
    </row>
    <row r="454" spans="1:5" ht="56.25">
      <c r="A454" s="13" t="s">
        <v>445</v>
      </c>
      <c r="B454" s="11" t="s">
        <v>982</v>
      </c>
      <c r="C454" s="20">
        <v>16425.7</v>
      </c>
      <c r="D454" s="20">
        <v>675.594</v>
      </c>
      <c r="E454" s="30">
        <f t="shared" si="7"/>
        <v>4.113030190494165</v>
      </c>
    </row>
    <row r="455" spans="1:5" ht="67.5">
      <c r="A455" s="13" t="s">
        <v>446</v>
      </c>
      <c r="B455" s="11" t="s">
        <v>983</v>
      </c>
      <c r="C455" s="20">
        <v>16425.7</v>
      </c>
      <c r="D455" s="20">
        <v>675.594</v>
      </c>
      <c r="E455" s="30">
        <f t="shared" si="7"/>
        <v>4.113030190494165</v>
      </c>
    </row>
    <row r="456" spans="1:5" ht="33.75">
      <c r="A456" s="13" t="s">
        <v>447</v>
      </c>
      <c r="B456" s="11" t="s">
        <v>984</v>
      </c>
      <c r="C456" s="20">
        <v>38011.3</v>
      </c>
      <c r="D456" s="20">
        <v>12703.59752</v>
      </c>
      <c r="E456" s="30">
        <f t="shared" si="7"/>
        <v>33.42058156390336</v>
      </c>
    </row>
    <row r="457" spans="1:5" ht="45">
      <c r="A457" s="13" t="s">
        <v>448</v>
      </c>
      <c r="B457" s="11" t="s">
        <v>985</v>
      </c>
      <c r="C457" s="20">
        <v>38011.3</v>
      </c>
      <c r="D457" s="20">
        <v>12703.59752</v>
      </c>
      <c r="E457" s="30">
        <f t="shared" si="7"/>
        <v>33.42058156390336</v>
      </c>
    </row>
    <row r="458" spans="1:5" ht="45">
      <c r="A458" s="13" t="s">
        <v>449</v>
      </c>
      <c r="B458" s="11" t="s">
        <v>986</v>
      </c>
      <c r="C458" s="20">
        <v>69891.5</v>
      </c>
      <c r="D458" s="20">
        <v>67919.47989</v>
      </c>
      <c r="E458" s="30">
        <f t="shared" si="7"/>
        <v>97.17845501956604</v>
      </c>
    </row>
    <row r="459" spans="1:5" ht="45">
      <c r="A459" s="13" t="s">
        <v>450</v>
      </c>
      <c r="B459" s="11" t="s">
        <v>987</v>
      </c>
      <c r="C459" s="20">
        <v>69891.5</v>
      </c>
      <c r="D459" s="20">
        <v>67919.47989</v>
      </c>
      <c r="E459" s="30">
        <f t="shared" si="7"/>
        <v>97.17845501956604</v>
      </c>
    </row>
    <row r="460" spans="1:5" ht="33.75">
      <c r="A460" s="13" t="s">
        <v>451</v>
      </c>
      <c r="B460" s="11" t="s">
        <v>988</v>
      </c>
      <c r="C460" s="20">
        <v>30.2</v>
      </c>
      <c r="D460" s="20">
        <v>11.84447</v>
      </c>
      <c r="E460" s="30">
        <f t="shared" si="7"/>
        <v>39.220099337748344</v>
      </c>
    </row>
    <row r="461" spans="1:5" ht="45">
      <c r="A461" s="13" t="s">
        <v>452</v>
      </c>
      <c r="B461" s="11" t="s">
        <v>989</v>
      </c>
      <c r="C461" s="20">
        <v>30.2</v>
      </c>
      <c r="D461" s="20">
        <v>11.84447</v>
      </c>
      <c r="E461" s="30">
        <f t="shared" si="7"/>
        <v>39.220099337748344</v>
      </c>
    </row>
    <row r="462" spans="1:5" ht="22.5">
      <c r="A462" s="13" t="s">
        <v>453</v>
      </c>
      <c r="B462" s="11" t="s">
        <v>990</v>
      </c>
      <c r="C462" s="20">
        <v>999235.8</v>
      </c>
      <c r="D462" s="20">
        <v>505485.11787</v>
      </c>
      <c r="E462" s="30">
        <f t="shared" si="7"/>
        <v>50.587170502698164</v>
      </c>
    </row>
    <row r="463" spans="1:5" ht="22.5">
      <c r="A463" s="13" t="s">
        <v>454</v>
      </c>
      <c r="B463" s="11" t="s">
        <v>991</v>
      </c>
      <c r="C463" s="20">
        <v>999235.8</v>
      </c>
      <c r="D463" s="20">
        <v>505485.11787</v>
      </c>
      <c r="E463" s="30">
        <f t="shared" si="7"/>
        <v>50.587170502698164</v>
      </c>
    </row>
    <row r="464" spans="1:5" ht="33.75">
      <c r="A464" s="13" t="s">
        <v>455</v>
      </c>
      <c r="B464" s="11" t="s">
        <v>992</v>
      </c>
      <c r="C464" s="20">
        <v>9011.7</v>
      </c>
      <c r="D464" s="20">
        <v>5141.86069</v>
      </c>
      <c r="E464" s="30">
        <f t="shared" si="7"/>
        <v>57.0576105507285</v>
      </c>
    </row>
    <row r="465" spans="1:5" ht="33.75">
      <c r="A465" s="13" t="s">
        <v>456</v>
      </c>
      <c r="B465" s="11" t="s">
        <v>993</v>
      </c>
      <c r="C465" s="20">
        <v>9011.7</v>
      </c>
      <c r="D465" s="20">
        <v>5141.86069</v>
      </c>
      <c r="E465" s="30">
        <f t="shared" si="7"/>
        <v>57.0576105507285</v>
      </c>
    </row>
    <row r="466" spans="1:5" ht="45">
      <c r="A466" s="13" t="s">
        <v>457</v>
      </c>
      <c r="B466" s="11" t="s">
        <v>994</v>
      </c>
      <c r="C466" s="20">
        <v>7747.5</v>
      </c>
      <c r="D466" s="20">
        <v>2409.0293500000002</v>
      </c>
      <c r="E466" s="30">
        <f t="shared" si="7"/>
        <v>31.094280090351727</v>
      </c>
    </row>
    <row r="467" spans="1:5" ht="56.25">
      <c r="A467" s="13" t="s">
        <v>458</v>
      </c>
      <c r="B467" s="11" t="s">
        <v>995</v>
      </c>
      <c r="C467" s="20">
        <v>7747.5</v>
      </c>
      <c r="D467" s="20">
        <v>2409.0293500000002</v>
      </c>
      <c r="E467" s="30">
        <f t="shared" si="7"/>
        <v>31.094280090351727</v>
      </c>
    </row>
    <row r="468" spans="1:5" ht="33.75">
      <c r="A468" s="13" t="s">
        <v>459</v>
      </c>
      <c r="B468" s="11" t="s">
        <v>996</v>
      </c>
      <c r="C468" s="20">
        <v>102.9</v>
      </c>
      <c r="D468" s="20">
        <v>23.62472</v>
      </c>
      <c r="E468" s="30">
        <f t="shared" si="7"/>
        <v>22.95891156462585</v>
      </c>
    </row>
    <row r="469" spans="1:5" ht="45">
      <c r="A469" s="13" t="s">
        <v>460</v>
      </c>
      <c r="B469" s="11" t="s">
        <v>997</v>
      </c>
      <c r="C469" s="20">
        <v>102.9</v>
      </c>
      <c r="D469" s="20">
        <v>23.62472</v>
      </c>
      <c r="E469" s="30">
        <f t="shared" si="7"/>
        <v>22.95891156462585</v>
      </c>
    </row>
    <row r="470" spans="1:5" ht="33.75">
      <c r="A470" s="13" t="s">
        <v>461</v>
      </c>
      <c r="B470" s="11" t="s">
        <v>998</v>
      </c>
      <c r="C470" s="20">
        <v>327732.7</v>
      </c>
      <c r="D470" s="20">
        <v>113386.72253</v>
      </c>
      <c r="E470" s="30">
        <f t="shared" si="7"/>
        <v>34.59731742667119</v>
      </c>
    </row>
    <row r="471" spans="1:5" ht="33.75">
      <c r="A471" s="13" t="s">
        <v>462</v>
      </c>
      <c r="B471" s="11" t="s">
        <v>999</v>
      </c>
      <c r="C471" s="20">
        <v>327732.7</v>
      </c>
      <c r="D471" s="20">
        <v>113386.72253</v>
      </c>
      <c r="E471" s="30">
        <f t="shared" si="7"/>
        <v>34.59731742667119</v>
      </c>
    </row>
    <row r="472" spans="1:5" ht="56.25">
      <c r="A472" s="13" t="s">
        <v>463</v>
      </c>
      <c r="B472" s="11" t="s">
        <v>1000</v>
      </c>
      <c r="C472" s="20">
        <v>423690</v>
      </c>
      <c r="D472" s="20">
        <v>177128.21737</v>
      </c>
      <c r="E472" s="30">
        <f t="shared" si="7"/>
        <v>41.80608873704831</v>
      </c>
    </row>
    <row r="473" spans="1:5" ht="67.5">
      <c r="A473" s="13" t="s">
        <v>464</v>
      </c>
      <c r="B473" s="11" t="s">
        <v>1001</v>
      </c>
      <c r="C473" s="20">
        <v>423690</v>
      </c>
      <c r="D473" s="20">
        <v>177128.21737</v>
      </c>
      <c r="E473" s="30">
        <f t="shared" si="7"/>
        <v>41.80608873704831</v>
      </c>
    </row>
    <row r="474" spans="1:5" ht="67.5">
      <c r="A474" s="13" t="s">
        <v>465</v>
      </c>
      <c r="B474" s="11" t="s">
        <v>1002</v>
      </c>
      <c r="C474" s="20">
        <v>233907.2</v>
      </c>
      <c r="D474" s="20">
        <v>49415.72409</v>
      </c>
      <c r="E474" s="30">
        <f t="shared" si="7"/>
        <v>21.126209064962513</v>
      </c>
    </row>
    <row r="475" spans="1:5" ht="67.5">
      <c r="A475" s="13" t="s">
        <v>466</v>
      </c>
      <c r="B475" s="11" t="s">
        <v>1003</v>
      </c>
      <c r="C475" s="20">
        <v>233907.2</v>
      </c>
      <c r="D475" s="20">
        <v>49415.72409</v>
      </c>
      <c r="E475" s="30">
        <f t="shared" si="7"/>
        <v>21.126209064962513</v>
      </c>
    </row>
    <row r="476" spans="1:5" ht="22.5">
      <c r="A476" s="13" t="s">
        <v>467</v>
      </c>
      <c r="B476" s="11" t="s">
        <v>1004</v>
      </c>
      <c r="C476" s="20">
        <v>14758.6</v>
      </c>
      <c r="D476" s="20">
        <v>14758.6</v>
      </c>
      <c r="E476" s="30">
        <f t="shared" si="7"/>
        <v>100</v>
      </c>
    </row>
    <row r="477" spans="1:5" ht="33.75">
      <c r="A477" s="13" t="s">
        <v>468</v>
      </c>
      <c r="B477" s="11" t="s">
        <v>1005</v>
      </c>
      <c r="C477" s="20">
        <v>14758.6</v>
      </c>
      <c r="D477" s="20">
        <v>14758.6</v>
      </c>
      <c r="E477" s="30">
        <f t="shared" si="7"/>
        <v>100</v>
      </c>
    </row>
    <row r="478" spans="1:5" ht="33.75">
      <c r="A478" s="13" t="s">
        <v>1375</v>
      </c>
      <c r="B478" s="11" t="s">
        <v>1394</v>
      </c>
      <c r="C478" s="20">
        <v>0</v>
      </c>
      <c r="D478" s="20">
        <v>0</v>
      </c>
      <c r="E478" s="30">
        <v>0</v>
      </c>
    </row>
    <row r="479" spans="1:5" ht="33.75">
      <c r="A479" s="13" t="s">
        <v>1376</v>
      </c>
      <c r="B479" s="11" t="s">
        <v>1395</v>
      </c>
      <c r="C479" s="20">
        <v>0</v>
      </c>
      <c r="D479" s="20">
        <v>0</v>
      </c>
      <c r="E479" s="30">
        <v>0</v>
      </c>
    </row>
    <row r="480" spans="1:5" ht="22.5">
      <c r="A480" s="13" t="s">
        <v>469</v>
      </c>
      <c r="B480" s="11" t="s">
        <v>1006</v>
      </c>
      <c r="C480" s="20">
        <v>115774.7</v>
      </c>
      <c r="D480" s="20">
        <v>34067.54181</v>
      </c>
      <c r="E480" s="30">
        <f aca="true" t="shared" si="8" ref="E480:E523">D480/C480*100</f>
        <v>29.425722381487496</v>
      </c>
    </row>
    <row r="481" spans="1:7" ht="12.75">
      <c r="A481" s="13" t="s">
        <v>470</v>
      </c>
      <c r="B481" s="11" t="s">
        <v>1007</v>
      </c>
      <c r="C481" s="20">
        <f>C482+C483+C485+C487+C489+C490+C492</f>
        <v>715588.21442</v>
      </c>
      <c r="D481" s="20">
        <v>32108.91724</v>
      </c>
      <c r="E481" s="30">
        <f t="shared" si="8"/>
        <v>4.487066247454199</v>
      </c>
      <c r="F481" s="20">
        <v>714824.3892699999</v>
      </c>
      <c r="G481" s="20">
        <f>F481+F485</f>
        <v>715588.2144699999</v>
      </c>
    </row>
    <row r="482" spans="1:5" ht="33.75">
      <c r="A482" s="13" t="s">
        <v>471</v>
      </c>
      <c r="B482" s="11" t="s">
        <v>1008</v>
      </c>
      <c r="C482" s="20">
        <v>18000</v>
      </c>
      <c r="D482" s="20">
        <v>0</v>
      </c>
      <c r="E482" s="30">
        <f t="shared" si="8"/>
        <v>0</v>
      </c>
    </row>
    <row r="483" spans="1:5" ht="33.75">
      <c r="A483" s="13" t="s">
        <v>472</v>
      </c>
      <c r="B483" s="11" t="s">
        <v>1009</v>
      </c>
      <c r="C483" s="20">
        <v>3256.2</v>
      </c>
      <c r="D483" s="20">
        <v>2816.42324</v>
      </c>
      <c r="E483" s="30">
        <f t="shared" si="8"/>
        <v>86.49417234813586</v>
      </c>
    </row>
    <row r="484" spans="1:5" ht="33.75">
      <c r="A484" s="13" t="s">
        <v>473</v>
      </c>
      <c r="B484" s="11" t="s">
        <v>1010</v>
      </c>
      <c r="C484" s="20">
        <v>3256.2</v>
      </c>
      <c r="D484" s="20">
        <v>2816.42324</v>
      </c>
      <c r="E484" s="30">
        <f t="shared" si="8"/>
        <v>86.49417234813586</v>
      </c>
    </row>
    <row r="485" spans="1:6" ht="33.75">
      <c r="A485" s="13" t="s">
        <v>474</v>
      </c>
      <c r="B485" s="11" t="s">
        <v>1011</v>
      </c>
      <c r="C485" s="20">
        <v>783.6251500000001</v>
      </c>
      <c r="D485" s="20">
        <v>783.6251500000001</v>
      </c>
      <c r="E485" s="30">
        <f t="shared" si="8"/>
        <v>100</v>
      </c>
      <c r="F485" s="2">
        <v>763.8252</v>
      </c>
    </row>
    <row r="486" spans="1:5" ht="33.75">
      <c r="A486" s="13" t="s">
        <v>475</v>
      </c>
      <c r="B486" s="11" t="s">
        <v>1012</v>
      </c>
      <c r="C486" s="20">
        <v>783.6251500000001</v>
      </c>
      <c r="D486" s="20">
        <v>783.6251500000001</v>
      </c>
      <c r="E486" s="30">
        <f t="shared" si="8"/>
        <v>100</v>
      </c>
    </row>
    <row r="487" spans="1:5" ht="22.5">
      <c r="A487" s="13" t="s">
        <v>476</v>
      </c>
      <c r="B487" s="11" t="s">
        <v>1013</v>
      </c>
      <c r="C487" s="20">
        <v>87066.2</v>
      </c>
      <c r="D487" s="20">
        <v>28508.868850000003</v>
      </c>
      <c r="E487" s="30">
        <f t="shared" si="8"/>
        <v>32.7438992973163</v>
      </c>
    </row>
    <row r="488" spans="1:5" ht="33.75">
      <c r="A488" s="13" t="s">
        <v>477</v>
      </c>
      <c r="B488" s="11" t="s">
        <v>1014</v>
      </c>
      <c r="C488" s="20">
        <v>87066.2</v>
      </c>
      <c r="D488" s="20">
        <v>28508.868850000003</v>
      </c>
      <c r="E488" s="30">
        <f t="shared" si="8"/>
        <v>32.7438992973163</v>
      </c>
    </row>
    <row r="489" spans="1:5" ht="78.75">
      <c r="A489" s="13" t="s">
        <v>478</v>
      </c>
      <c r="B489" s="11" t="s">
        <v>1015</v>
      </c>
      <c r="C489" s="20">
        <v>125</v>
      </c>
      <c r="D489" s="20">
        <v>0</v>
      </c>
      <c r="E489" s="30">
        <f t="shared" si="8"/>
        <v>0</v>
      </c>
    </row>
    <row r="490" spans="1:5" ht="22.5">
      <c r="A490" s="13" t="s">
        <v>479</v>
      </c>
      <c r="B490" s="11" t="s">
        <v>1016</v>
      </c>
      <c r="C490" s="20">
        <v>596419.2</v>
      </c>
      <c r="D490" s="20">
        <v>0</v>
      </c>
      <c r="E490" s="30">
        <f t="shared" si="8"/>
        <v>0</v>
      </c>
    </row>
    <row r="491" spans="1:5" ht="33.75">
      <c r="A491" s="13" t="s">
        <v>480</v>
      </c>
      <c r="B491" s="11" t="s">
        <v>1017</v>
      </c>
      <c r="C491" s="20">
        <v>596419.2</v>
      </c>
      <c r="D491" s="20">
        <v>0</v>
      </c>
      <c r="E491" s="30">
        <f t="shared" si="8"/>
        <v>0</v>
      </c>
    </row>
    <row r="492" spans="1:5" ht="12.75">
      <c r="A492" s="13" t="s">
        <v>1377</v>
      </c>
      <c r="B492" s="11" t="s">
        <v>1396</v>
      </c>
      <c r="C492" s="20">
        <v>9937.98927</v>
      </c>
      <c r="D492" s="20">
        <v>0</v>
      </c>
      <c r="E492" s="30">
        <f t="shared" si="8"/>
        <v>0</v>
      </c>
    </row>
    <row r="493" spans="1:5" ht="22.5">
      <c r="A493" s="13" t="s">
        <v>1378</v>
      </c>
      <c r="B493" s="11" t="s">
        <v>1397</v>
      </c>
      <c r="C493" s="20">
        <v>145</v>
      </c>
      <c r="D493" s="20">
        <v>0</v>
      </c>
      <c r="E493" s="30">
        <f t="shared" si="8"/>
        <v>0</v>
      </c>
    </row>
    <row r="494" spans="1:5" ht="22.5">
      <c r="A494" s="13" t="s">
        <v>1379</v>
      </c>
      <c r="B494" s="11" t="s">
        <v>1398</v>
      </c>
      <c r="C494" s="20">
        <v>8492.98927</v>
      </c>
      <c r="D494" s="20">
        <v>0</v>
      </c>
      <c r="E494" s="30">
        <f t="shared" si="8"/>
        <v>0</v>
      </c>
    </row>
    <row r="495" spans="1:5" ht="22.5">
      <c r="A495" s="13" t="s">
        <v>1380</v>
      </c>
      <c r="B495" s="11" t="s">
        <v>1399</v>
      </c>
      <c r="C495" s="20">
        <v>1300</v>
      </c>
      <c r="D495" s="20">
        <v>0</v>
      </c>
      <c r="E495" s="30">
        <f t="shared" si="8"/>
        <v>0</v>
      </c>
    </row>
    <row r="496" spans="1:5" ht="21.75">
      <c r="A496" s="15" t="s">
        <v>481</v>
      </c>
      <c r="B496" s="16" t="s">
        <v>1018</v>
      </c>
      <c r="C496" s="22">
        <v>37116</v>
      </c>
      <c r="D496" s="22">
        <v>0</v>
      </c>
      <c r="E496" s="21">
        <f t="shared" si="8"/>
        <v>0</v>
      </c>
    </row>
    <row r="497" spans="1:5" ht="22.5">
      <c r="A497" s="13" t="s">
        <v>482</v>
      </c>
      <c r="B497" s="11" t="s">
        <v>1019</v>
      </c>
      <c r="C497" s="20">
        <v>37116</v>
      </c>
      <c r="D497" s="20">
        <v>0</v>
      </c>
      <c r="E497" s="30">
        <f t="shared" si="8"/>
        <v>0</v>
      </c>
    </row>
    <row r="498" spans="1:5" ht="78.75">
      <c r="A498" s="13" t="s">
        <v>483</v>
      </c>
      <c r="B498" s="11" t="s">
        <v>1020</v>
      </c>
      <c r="C498" s="20">
        <v>37116</v>
      </c>
      <c r="D498" s="20">
        <v>0</v>
      </c>
      <c r="E498" s="30">
        <f t="shared" si="8"/>
        <v>0</v>
      </c>
    </row>
    <row r="499" spans="1:5" ht="21.75">
      <c r="A499" s="15" t="s">
        <v>484</v>
      </c>
      <c r="B499" s="16" t="s">
        <v>1021</v>
      </c>
      <c r="C499" s="22">
        <v>20521.69339</v>
      </c>
      <c r="D499" s="22">
        <v>3079.251</v>
      </c>
      <c r="E499" s="21">
        <f t="shared" si="8"/>
        <v>15.004858232120776</v>
      </c>
    </row>
    <row r="500" spans="1:5" ht="22.5">
      <c r="A500" s="13" t="s">
        <v>485</v>
      </c>
      <c r="B500" s="11" t="s">
        <v>1022</v>
      </c>
      <c r="C500" s="20">
        <v>7065.5</v>
      </c>
      <c r="D500" s="20">
        <v>0</v>
      </c>
      <c r="E500" s="30">
        <f t="shared" si="8"/>
        <v>0</v>
      </c>
    </row>
    <row r="501" spans="1:5" ht="22.5">
      <c r="A501" s="13" t="s">
        <v>486</v>
      </c>
      <c r="B501" s="11" t="s">
        <v>1023</v>
      </c>
      <c r="C501" s="20">
        <v>7065.5</v>
      </c>
      <c r="D501" s="20">
        <v>0</v>
      </c>
      <c r="E501" s="30">
        <f t="shared" si="8"/>
        <v>0</v>
      </c>
    </row>
    <row r="502" spans="1:5" ht="22.5">
      <c r="A502" s="13" t="s">
        <v>487</v>
      </c>
      <c r="B502" s="11" t="s">
        <v>1024</v>
      </c>
      <c r="C502" s="20">
        <v>2655.62406</v>
      </c>
      <c r="D502" s="20">
        <v>1638.847</v>
      </c>
      <c r="E502" s="30">
        <f t="shared" si="8"/>
        <v>61.712311794614486</v>
      </c>
    </row>
    <row r="503" spans="1:5" ht="22.5">
      <c r="A503" s="13" t="s">
        <v>488</v>
      </c>
      <c r="B503" s="11" t="s">
        <v>1025</v>
      </c>
      <c r="C503" s="20">
        <v>1562.936</v>
      </c>
      <c r="D503" s="20">
        <v>1400.709</v>
      </c>
      <c r="E503" s="30">
        <f t="shared" si="8"/>
        <v>89.62036833242053</v>
      </c>
    </row>
    <row r="504" spans="1:5" ht="33.75">
      <c r="A504" s="13" t="s">
        <v>489</v>
      </c>
      <c r="B504" s="11" t="s">
        <v>1026</v>
      </c>
      <c r="C504" s="20">
        <v>700</v>
      </c>
      <c r="D504" s="20">
        <v>238.138</v>
      </c>
      <c r="E504" s="30">
        <f t="shared" si="8"/>
        <v>34.01971428571429</v>
      </c>
    </row>
    <row r="505" spans="1:5" ht="22.5">
      <c r="A505" s="13" t="s">
        <v>1381</v>
      </c>
      <c r="B505" s="11" t="s">
        <v>1400</v>
      </c>
      <c r="C505" s="20">
        <v>392.68806</v>
      </c>
      <c r="D505" s="20">
        <v>0</v>
      </c>
      <c r="E505" s="30">
        <f t="shared" si="8"/>
        <v>0</v>
      </c>
    </row>
    <row r="506" spans="1:5" ht="13.5" customHeight="1">
      <c r="A506" s="13" t="s">
        <v>490</v>
      </c>
      <c r="B506" s="11" t="s">
        <v>1027</v>
      </c>
      <c r="C506" s="20">
        <v>1499.904</v>
      </c>
      <c r="D506" s="20">
        <v>1137.404</v>
      </c>
      <c r="E506" s="30">
        <f t="shared" si="8"/>
        <v>75.83178656767366</v>
      </c>
    </row>
    <row r="507" spans="1:5" ht="22.5">
      <c r="A507" s="13" t="s">
        <v>491</v>
      </c>
      <c r="B507" s="11" t="s">
        <v>1028</v>
      </c>
      <c r="C507" s="20">
        <v>7395.430230000001</v>
      </c>
      <c r="D507" s="20">
        <v>303</v>
      </c>
      <c r="E507" s="30">
        <f t="shared" si="8"/>
        <v>4.097124718598014</v>
      </c>
    </row>
    <row r="508" spans="1:5" ht="22.5">
      <c r="A508" s="13" t="s">
        <v>492</v>
      </c>
      <c r="B508" s="11" t="s">
        <v>1029</v>
      </c>
      <c r="C508" s="20">
        <v>1905.2351</v>
      </c>
      <c r="D508" s="20">
        <v>0</v>
      </c>
      <c r="E508" s="30">
        <f t="shared" si="8"/>
        <v>0</v>
      </c>
    </row>
    <row r="509" spans="1:5" ht="22.5">
      <c r="A509" s="13" t="s">
        <v>1382</v>
      </c>
      <c r="B509" s="11" t="s">
        <v>1401</v>
      </c>
      <c r="C509" s="20">
        <v>999.904</v>
      </c>
      <c r="D509" s="20">
        <v>999.904</v>
      </c>
      <c r="E509" s="30">
        <f t="shared" si="8"/>
        <v>100</v>
      </c>
    </row>
    <row r="510" spans="1:5" ht="22.5">
      <c r="A510" s="13" t="s">
        <v>493</v>
      </c>
      <c r="B510" s="11" t="s">
        <v>1030</v>
      </c>
      <c r="C510" s="20">
        <v>500</v>
      </c>
      <c r="D510" s="20">
        <v>137.5</v>
      </c>
      <c r="E510" s="30">
        <f t="shared" si="8"/>
        <v>27.500000000000004</v>
      </c>
    </row>
    <row r="511" spans="1:5" ht="22.5">
      <c r="A511" s="13" t="s">
        <v>494</v>
      </c>
      <c r="B511" s="11" t="s">
        <v>1031</v>
      </c>
      <c r="C511" s="20">
        <v>7395.430230000001</v>
      </c>
      <c r="D511" s="20">
        <v>303</v>
      </c>
      <c r="E511" s="30">
        <f t="shared" si="8"/>
        <v>4.097124718598014</v>
      </c>
    </row>
    <row r="512" spans="1:5" ht="33" customHeight="1">
      <c r="A512" s="13" t="s">
        <v>495</v>
      </c>
      <c r="B512" s="11" t="s">
        <v>1032</v>
      </c>
      <c r="C512" s="20">
        <v>1905.2351</v>
      </c>
      <c r="D512" s="20">
        <v>0</v>
      </c>
      <c r="E512" s="30">
        <f t="shared" si="8"/>
        <v>0</v>
      </c>
    </row>
    <row r="513" spans="1:5" ht="12.75">
      <c r="A513" s="15" t="s">
        <v>496</v>
      </c>
      <c r="B513" s="16" t="s">
        <v>1033</v>
      </c>
      <c r="C513" s="22">
        <v>53345.65707</v>
      </c>
      <c r="D513" s="22">
        <v>10952.67301</v>
      </c>
      <c r="E513" s="21">
        <f t="shared" si="8"/>
        <v>20.531517674677694</v>
      </c>
    </row>
    <row r="514" spans="1:5" ht="22.5">
      <c r="A514" s="13" t="s">
        <v>497</v>
      </c>
      <c r="B514" s="11" t="s">
        <v>1034</v>
      </c>
      <c r="C514" s="20">
        <v>0</v>
      </c>
      <c r="D514" s="20">
        <v>229.61166</v>
      </c>
      <c r="E514" s="30">
        <v>0</v>
      </c>
    </row>
    <row r="515" spans="1:5" ht="33.75">
      <c r="A515" s="13" t="s">
        <v>1383</v>
      </c>
      <c r="B515" s="11" t="s">
        <v>1402</v>
      </c>
      <c r="C515" s="20">
        <v>0</v>
      </c>
      <c r="D515" s="20">
        <v>0.988</v>
      </c>
      <c r="E515" s="30">
        <v>0</v>
      </c>
    </row>
    <row r="516" spans="1:5" ht="22.5">
      <c r="A516" s="13" t="s">
        <v>497</v>
      </c>
      <c r="B516" s="11" t="s">
        <v>1035</v>
      </c>
      <c r="C516" s="20">
        <v>0</v>
      </c>
      <c r="D516" s="20">
        <v>228.62366</v>
      </c>
      <c r="E516" s="30">
        <v>0</v>
      </c>
    </row>
    <row r="517" spans="1:5" ht="12.75">
      <c r="A517" s="13" t="s">
        <v>498</v>
      </c>
      <c r="B517" s="11" t="s">
        <v>1036</v>
      </c>
      <c r="C517" s="20">
        <v>1732.0979499999999</v>
      </c>
      <c r="D517" s="20">
        <v>280.38262</v>
      </c>
      <c r="E517" s="30">
        <f t="shared" si="8"/>
        <v>16.18745752802259</v>
      </c>
    </row>
    <row r="518" spans="1:5" ht="33.75">
      <c r="A518" s="13" t="s">
        <v>499</v>
      </c>
      <c r="B518" s="11" t="s">
        <v>1037</v>
      </c>
      <c r="C518" s="20">
        <v>723</v>
      </c>
      <c r="D518" s="20">
        <v>179.04662</v>
      </c>
      <c r="E518" s="30">
        <f t="shared" si="8"/>
        <v>24.764401106500692</v>
      </c>
    </row>
    <row r="519" spans="1:5" ht="12.75">
      <c r="A519" s="13" t="s">
        <v>498</v>
      </c>
      <c r="B519" s="11" t="s">
        <v>1038</v>
      </c>
      <c r="C519" s="20">
        <v>1009.09795</v>
      </c>
      <c r="D519" s="20">
        <v>101.336</v>
      </c>
      <c r="E519" s="30">
        <f t="shared" si="8"/>
        <v>10.04223623682914</v>
      </c>
    </row>
    <row r="520" spans="1:5" ht="22.5">
      <c r="A520" s="13" t="s">
        <v>500</v>
      </c>
      <c r="B520" s="11" t="s">
        <v>1039</v>
      </c>
      <c r="C520" s="20">
        <v>25930.659</v>
      </c>
      <c r="D520" s="20">
        <v>7871.970139999999</v>
      </c>
      <c r="E520" s="30">
        <f t="shared" si="8"/>
        <v>30.357771239057207</v>
      </c>
    </row>
    <row r="521" spans="1:5" ht="12.75">
      <c r="A521" s="13" t="s">
        <v>501</v>
      </c>
      <c r="B521" s="11" t="s">
        <v>1040</v>
      </c>
      <c r="C521" s="20">
        <v>18982.57802</v>
      </c>
      <c r="D521" s="20">
        <v>987.68154</v>
      </c>
      <c r="E521" s="30">
        <f t="shared" si="8"/>
        <v>5.203094853393364</v>
      </c>
    </row>
    <row r="522" spans="1:5" ht="12.75">
      <c r="A522" s="13" t="s">
        <v>502</v>
      </c>
      <c r="B522" s="11" t="s">
        <v>1041</v>
      </c>
      <c r="C522" s="20">
        <v>6700.322099999999</v>
      </c>
      <c r="D522" s="20">
        <v>1583.0270500000001</v>
      </c>
      <c r="E522" s="30">
        <f t="shared" si="8"/>
        <v>23.62613358542868</v>
      </c>
    </row>
    <row r="523" spans="1:5" ht="33.75">
      <c r="A523" s="13" t="s">
        <v>503</v>
      </c>
      <c r="B523" s="11" t="s">
        <v>1042</v>
      </c>
      <c r="C523" s="20">
        <v>25643.21</v>
      </c>
      <c r="D523" s="20">
        <v>6756.52014</v>
      </c>
      <c r="E523" s="30">
        <f t="shared" si="8"/>
        <v>26.34818394420979</v>
      </c>
    </row>
    <row r="524" spans="1:5" ht="33.75">
      <c r="A524" s="13" t="s">
        <v>1384</v>
      </c>
      <c r="B524" s="11" t="s">
        <v>1403</v>
      </c>
      <c r="C524" s="20">
        <v>25</v>
      </c>
      <c r="D524" s="20">
        <v>25</v>
      </c>
      <c r="E524" s="30">
        <f>D524/C524*100</f>
        <v>100</v>
      </c>
    </row>
    <row r="525" spans="1:5" ht="22.5">
      <c r="A525" s="13" t="s">
        <v>500</v>
      </c>
      <c r="B525" s="11" t="s">
        <v>1043</v>
      </c>
      <c r="C525" s="20">
        <v>287.449</v>
      </c>
      <c r="D525" s="20">
        <v>1115.45</v>
      </c>
      <c r="E525" s="30" t="s">
        <v>1366</v>
      </c>
    </row>
    <row r="526" spans="1:5" ht="12.75">
      <c r="A526" s="13" t="s">
        <v>501</v>
      </c>
      <c r="B526" s="11" t="s">
        <v>1044</v>
      </c>
      <c r="C526" s="20">
        <v>18957.57802</v>
      </c>
      <c r="D526" s="20">
        <v>962.68154</v>
      </c>
      <c r="E526" s="30">
        <f>D526/C526*100</f>
        <v>5.078082964946173</v>
      </c>
    </row>
    <row r="527" spans="1:5" ht="12.75">
      <c r="A527" s="13" t="s">
        <v>502</v>
      </c>
      <c r="B527" s="11" t="s">
        <v>1045</v>
      </c>
      <c r="C527" s="20">
        <v>6700.322099999999</v>
      </c>
      <c r="D527" s="20">
        <v>1583.0270500000001</v>
      </c>
      <c r="E527" s="30">
        <f>D527/C527*100</f>
        <v>23.62613358542868</v>
      </c>
    </row>
    <row r="528" spans="1:5" ht="63.75">
      <c r="A528" s="15" t="s">
        <v>504</v>
      </c>
      <c r="B528" s="16" t="s">
        <v>1046</v>
      </c>
      <c r="C528" s="22">
        <v>243228.13653</v>
      </c>
      <c r="D528" s="22">
        <v>4296.674480000001</v>
      </c>
      <c r="E528" s="21">
        <f>D528/C528*100</f>
        <v>1.7665203299660377</v>
      </c>
    </row>
    <row r="529" spans="1:5" ht="45">
      <c r="A529" s="13" t="s">
        <v>505</v>
      </c>
      <c r="B529" s="11" t="s">
        <v>1047</v>
      </c>
      <c r="C529" s="20">
        <v>243129.11253</v>
      </c>
      <c r="D529" s="20">
        <v>74.49717</v>
      </c>
      <c r="E529" s="30">
        <f>D529/C529*100</f>
        <v>0.030640991210300943</v>
      </c>
    </row>
    <row r="530" spans="1:5" ht="22.5">
      <c r="A530" s="13" t="s">
        <v>506</v>
      </c>
      <c r="B530" s="11" t="s">
        <v>1048</v>
      </c>
      <c r="C530" s="20">
        <v>99.024</v>
      </c>
      <c r="D530" s="20">
        <v>4222.17731</v>
      </c>
      <c r="E530" s="30" t="s">
        <v>1366</v>
      </c>
    </row>
    <row r="531" spans="1:5" ht="45">
      <c r="A531" s="13" t="s">
        <v>507</v>
      </c>
      <c r="B531" s="11" t="s">
        <v>1049</v>
      </c>
      <c r="C531" s="20">
        <v>242644.5</v>
      </c>
      <c r="D531" s="20">
        <v>74.49717</v>
      </c>
      <c r="E531" s="30">
        <f>D531/C531*100</f>
        <v>0.030702187768525558</v>
      </c>
    </row>
    <row r="532" spans="1:5" ht="45">
      <c r="A532" s="13" t="s">
        <v>508</v>
      </c>
      <c r="B532" s="11" t="s">
        <v>1050</v>
      </c>
      <c r="C532" s="20">
        <v>484.61253000000005</v>
      </c>
      <c r="D532" s="20">
        <v>0</v>
      </c>
      <c r="E532" s="30">
        <f>D532/C532*100</f>
        <v>0</v>
      </c>
    </row>
    <row r="533" spans="1:5" ht="22.5">
      <c r="A533" s="13" t="s">
        <v>509</v>
      </c>
      <c r="B533" s="11" t="s">
        <v>1051</v>
      </c>
      <c r="C533" s="20">
        <v>0</v>
      </c>
      <c r="D533" s="20">
        <v>3633.0712599999997</v>
      </c>
      <c r="E533" s="30">
        <v>0</v>
      </c>
    </row>
    <row r="534" spans="1:5" ht="22.5">
      <c r="A534" s="13" t="s">
        <v>510</v>
      </c>
      <c r="B534" s="11" t="s">
        <v>1052</v>
      </c>
      <c r="C534" s="20">
        <v>0</v>
      </c>
      <c r="D534" s="20">
        <v>582.21892</v>
      </c>
      <c r="E534" s="30">
        <v>0</v>
      </c>
    </row>
    <row r="535" spans="1:5" ht="22.5">
      <c r="A535" s="13" t="s">
        <v>511</v>
      </c>
      <c r="B535" s="11" t="s">
        <v>1053</v>
      </c>
      <c r="C535" s="20">
        <v>0</v>
      </c>
      <c r="D535" s="20">
        <v>42.92607</v>
      </c>
      <c r="E535" s="30">
        <v>0</v>
      </c>
    </row>
    <row r="536" spans="1:5" ht="22.5">
      <c r="A536" s="13" t="s">
        <v>512</v>
      </c>
      <c r="B536" s="11" t="s">
        <v>1054</v>
      </c>
      <c r="C536" s="20">
        <v>0</v>
      </c>
      <c r="D536" s="20">
        <v>3007.92627</v>
      </c>
      <c r="E536" s="30">
        <v>0</v>
      </c>
    </row>
    <row r="537" spans="1:5" ht="22.5">
      <c r="A537" s="13" t="s">
        <v>513</v>
      </c>
      <c r="B537" s="11" t="s">
        <v>1055</v>
      </c>
      <c r="C537" s="20">
        <v>0</v>
      </c>
      <c r="D537" s="20">
        <v>16.784200000000002</v>
      </c>
      <c r="E537" s="30">
        <v>0</v>
      </c>
    </row>
    <row r="538" spans="1:5" ht="22.5">
      <c r="A538" s="13" t="s">
        <v>514</v>
      </c>
      <c r="B538" s="11" t="s">
        <v>1056</v>
      </c>
      <c r="C538" s="20">
        <v>0</v>
      </c>
      <c r="D538" s="20">
        <v>16.595200000000002</v>
      </c>
      <c r="E538" s="30">
        <v>0</v>
      </c>
    </row>
    <row r="539" spans="1:5" ht="22.5">
      <c r="A539" s="13" t="s">
        <v>515</v>
      </c>
      <c r="B539" s="11" t="s">
        <v>1057</v>
      </c>
      <c r="C539" s="20">
        <v>0</v>
      </c>
      <c r="D539" s="20">
        <v>0.189</v>
      </c>
      <c r="E539" s="30">
        <v>0</v>
      </c>
    </row>
    <row r="540" spans="1:5" ht="22.5">
      <c r="A540" s="13" t="s">
        <v>516</v>
      </c>
      <c r="B540" s="11" t="s">
        <v>1058</v>
      </c>
      <c r="C540" s="20">
        <v>99.024</v>
      </c>
      <c r="D540" s="20">
        <v>572.3218499999999</v>
      </c>
      <c r="E540" s="30" t="s">
        <v>1366</v>
      </c>
    </row>
    <row r="541" spans="1:5" ht="22.5">
      <c r="A541" s="13" t="s">
        <v>517</v>
      </c>
      <c r="B541" s="11" t="s">
        <v>1059</v>
      </c>
      <c r="C541" s="20">
        <v>99.024</v>
      </c>
      <c r="D541" s="20">
        <v>572.3218499999999</v>
      </c>
      <c r="E541" s="30" t="s">
        <v>1366</v>
      </c>
    </row>
    <row r="542" spans="1:5" ht="67.5">
      <c r="A542" s="13" t="s">
        <v>518</v>
      </c>
      <c r="B542" s="11" t="s">
        <v>1060</v>
      </c>
      <c r="C542" s="20">
        <v>0</v>
      </c>
      <c r="D542" s="20">
        <v>9.57734</v>
      </c>
      <c r="E542" s="30">
        <v>0</v>
      </c>
    </row>
    <row r="543" spans="1:5" ht="45">
      <c r="A543" s="13" t="s">
        <v>519</v>
      </c>
      <c r="B543" s="11" t="s">
        <v>1061</v>
      </c>
      <c r="C543" s="20">
        <v>242644.5</v>
      </c>
      <c r="D543" s="20">
        <v>0</v>
      </c>
      <c r="E543" s="30">
        <f>D543/C543*100</f>
        <v>0</v>
      </c>
    </row>
    <row r="544" spans="1:5" ht="45">
      <c r="A544" s="13" t="s">
        <v>520</v>
      </c>
      <c r="B544" s="11" t="s">
        <v>1062</v>
      </c>
      <c r="C544" s="20">
        <v>484.61253000000005</v>
      </c>
      <c r="D544" s="20">
        <v>0</v>
      </c>
      <c r="E544" s="30">
        <f>D544/C544*100</f>
        <v>0</v>
      </c>
    </row>
    <row r="545" spans="1:5" ht="45">
      <c r="A545" s="13" t="s">
        <v>521</v>
      </c>
      <c r="B545" s="11" t="s">
        <v>1063</v>
      </c>
      <c r="C545" s="20">
        <v>0</v>
      </c>
      <c r="D545" s="20">
        <v>64.91983</v>
      </c>
      <c r="E545" s="30">
        <v>0</v>
      </c>
    </row>
    <row r="546" spans="1:5" ht="32.25">
      <c r="A546" s="15" t="s">
        <v>522</v>
      </c>
      <c r="B546" s="16" t="s">
        <v>1064</v>
      </c>
      <c r="C546" s="22">
        <v>-16726.73331</v>
      </c>
      <c r="D546" s="22">
        <v>-79245.56507</v>
      </c>
      <c r="E546" s="21" t="s">
        <v>1366</v>
      </c>
    </row>
    <row r="547" spans="1:5" ht="33.75">
      <c r="A547" s="13" t="s">
        <v>523</v>
      </c>
      <c r="B547" s="11" t="s">
        <v>1065</v>
      </c>
      <c r="C547" s="20">
        <v>0</v>
      </c>
      <c r="D547" s="20">
        <v>-79245.56507</v>
      </c>
      <c r="E547" s="30">
        <v>0</v>
      </c>
    </row>
    <row r="548" spans="1:5" ht="33.75">
      <c r="A548" s="13" t="s">
        <v>524</v>
      </c>
      <c r="B548" s="11" t="s">
        <v>1066</v>
      </c>
      <c r="C548" s="20">
        <v>-16726.73331</v>
      </c>
      <c r="D548" s="20">
        <v>0</v>
      </c>
      <c r="E548" s="30">
        <f>D548/C548*100</f>
        <v>0</v>
      </c>
    </row>
    <row r="549" spans="1:5" ht="45">
      <c r="A549" s="13" t="s">
        <v>525</v>
      </c>
      <c r="B549" s="11" t="s">
        <v>1067</v>
      </c>
      <c r="C549" s="20">
        <v>0</v>
      </c>
      <c r="D549" s="20">
        <v>-2</v>
      </c>
      <c r="E549" s="30">
        <v>0</v>
      </c>
    </row>
    <row r="550" spans="1:5" ht="45">
      <c r="A550" s="13" t="s">
        <v>526</v>
      </c>
      <c r="B550" s="11" t="s">
        <v>1068</v>
      </c>
      <c r="C550" s="20">
        <v>0</v>
      </c>
      <c r="D550" s="20">
        <v>-166.523</v>
      </c>
      <c r="E550" s="30">
        <v>0</v>
      </c>
    </row>
    <row r="551" spans="1:5" ht="33.75">
      <c r="A551" s="13" t="s">
        <v>527</v>
      </c>
      <c r="B551" s="11" t="s">
        <v>1069</v>
      </c>
      <c r="C551" s="20">
        <v>0</v>
      </c>
      <c r="D551" s="20">
        <v>-102.57388</v>
      </c>
      <c r="E551" s="30">
        <v>0</v>
      </c>
    </row>
    <row r="552" spans="1:5" ht="22.5">
      <c r="A552" s="13" t="s">
        <v>1385</v>
      </c>
      <c r="B552" s="11" t="s">
        <v>1404</v>
      </c>
      <c r="C552" s="20">
        <v>0</v>
      </c>
      <c r="D552" s="20">
        <v>-23.2092</v>
      </c>
      <c r="E552" s="30">
        <v>0</v>
      </c>
    </row>
    <row r="553" spans="1:5" ht="22.5">
      <c r="A553" s="13" t="s">
        <v>528</v>
      </c>
      <c r="B553" s="11" t="s">
        <v>1070</v>
      </c>
      <c r="C553" s="20">
        <v>0</v>
      </c>
      <c r="D553" s="20">
        <v>-1464.742</v>
      </c>
      <c r="E553" s="30">
        <v>0</v>
      </c>
    </row>
    <row r="554" spans="1:5" ht="22.5">
      <c r="A554" s="13" t="s">
        <v>529</v>
      </c>
      <c r="B554" s="11" t="s">
        <v>1071</v>
      </c>
      <c r="C554" s="20">
        <v>0</v>
      </c>
      <c r="D554" s="20">
        <v>-4.175</v>
      </c>
      <c r="E554" s="30">
        <v>0</v>
      </c>
    </row>
    <row r="555" spans="1:5" ht="33.75">
      <c r="A555" s="13" t="s">
        <v>530</v>
      </c>
      <c r="B555" s="11" t="s">
        <v>1072</v>
      </c>
      <c r="C555" s="20">
        <v>0</v>
      </c>
      <c r="D555" s="20">
        <v>-8.5</v>
      </c>
      <c r="E555" s="30">
        <v>0</v>
      </c>
    </row>
    <row r="556" spans="1:5" ht="45">
      <c r="A556" s="13" t="s">
        <v>531</v>
      </c>
      <c r="B556" s="11" t="s">
        <v>1073</v>
      </c>
      <c r="C556" s="20">
        <v>0</v>
      </c>
      <c r="D556" s="20">
        <v>-452.18142</v>
      </c>
      <c r="E556" s="30">
        <v>0</v>
      </c>
    </row>
    <row r="557" spans="1:5" ht="45">
      <c r="A557" s="13" t="s">
        <v>532</v>
      </c>
      <c r="B557" s="11" t="s">
        <v>1074</v>
      </c>
      <c r="C557" s="20">
        <v>0</v>
      </c>
      <c r="D557" s="20">
        <v>-0.703</v>
      </c>
      <c r="E557" s="30">
        <v>0</v>
      </c>
    </row>
    <row r="558" spans="1:5" ht="45">
      <c r="A558" s="13" t="s">
        <v>533</v>
      </c>
      <c r="B558" s="11" t="s">
        <v>1075</v>
      </c>
      <c r="C558" s="20">
        <v>0</v>
      </c>
      <c r="D558" s="20">
        <v>-4.5</v>
      </c>
      <c r="E558" s="30">
        <v>0</v>
      </c>
    </row>
    <row r="559" spans="1:5" ht="67.5">
      <c r="A559" s="13" t="s">
        <v>534</v>
      </c>
      <c r="B559" s="11" t="s">
        <v>1076</v>
      </c>
      <c r="C559" s="20">
        <v>0</v>
      </c>
      <c r="D559" s="20">
        <v>-2</v>
      </c>
      <c r="E559" s="30">
        <v>0</v>
      </c>
    </row>
    <row r="560" spans="1:5" ht="45">
      <c r="A560" s="13" t="s">
        <v>535</v>
      </c>
      <c r="B560" s="11" t="s">
        <v>1077</v>
      </c>
      <c r="C560" s="20">
        <v>0</v>
      </c>
      <c r="D560" s="20">
        <v>-55.66318</v>
      </c>
      <c r="E560" s="30">
        <v>0</v>
      </c>
    </row>
    <row r="561" spans="1:5" ht="45">
      <c r="A561" s="13" t="s">
        <v>1386</v>
      </c>
      <c r="B561" s="11" t="s">
        <v>1405</v>
      </c>
      <c r="C561" s="20">
        <v>0</v>
      </c>
      <c r="D561" s="20">
        <v>-62.619080000000004</v>
      </c>
      <c r="E561" s="30">
        <v>0</v>
      </c>
    </row>
    <row r="562" spans="1:5" ht="45">
      <c r="A562" s="13" t="s">
        <v>536</v>
      </c>
      <c r="B562" s="11" t="s">
        <v>1078</v>
      </c>
      <c r="C562" s="20">
        <v>0</v>
      </c>
      <c r="D562" s="20">
        <v>-1.41</v>
      </c>
      <c r="E562" s="30">
        <v>0</v>
      </c>
    </row>
    <row r="563" spans="1:5" ht="33.75">
      <c r="A563" s="13" t="s">
        <v>537</v>
      </c>
      <c r="B563" s="11" t="s">
        <v>1079</v>
      </c>
      <c r="C563" s="20">
        <v>0</v>
      </c>
      <c r="D563" s="20">
        <v>-4095.4518</v>
      </c>
      <c r="E563" s="30">
        <v>0</v>
      </c>
    </row>
    <row r="564" spans="1:5" ht="33.75">
      <c r="A564" s="13" t="s">
        <v>538</v>
      </c>
      <c r="B564" s="11" t="s">
        <v>1080</v>
      </c>
      <c r="C564" s="20">
        <v>0</v>
      </c>
      <c r="D564" s="20">
        <v>-560.864</v>
      </c>
      <c r="E564" s="30">
        <v>0</v>
      </c>
    </row>
    <row r="565" spans="1:5" ht="67.5">
      <c r="A565" s="13" t="s">
        <v>539</v>
      </c>
      <c r="B565" s="11" t="s">
        <v>1081</v>
      </c>
      <c r="C565" s="20">
        <v>0</v>
      </c>
      <c r="D565" s="20">
        <v>-263.54839000000004</v>
      </c>
      <c r="E565" s="30">
        <v>0</v>
      </c>
    </row>
    <row r="566" spans="1:5" ht="78.75">
      <c r="A566" s="13" t="s">
        <v>540</v>
      </c>
      <c r="B566" s="11" t="s">
        <v>1082</v>
      </c>
      <c r="C566" s="20">
        <v>0</v>
      </c>
      <c r="D566" s="20">
        <v>-7558.63052</v>
      </c>
      <c r="E566" s="30">
        <v>0</v>
      </c>
    </row>
    <row r="567" spans="1:5" ht="33.75">
      <c r="A567" s="13" t="s">
        <v>541</v>
      </c>
      <c r="B567" s="11" t="s">
        <v>1083</v>
      </c>
      <c r="C567" s="20">
        <v>-16726.73331</v>
      </c>
      <c r="D567" s="20">
        <v>0</v>
      </c>
      <c r="E567" s="30">
        <f>D567/C567*100</f>
        <v>0</v>
      </c>
    </row>
    <row r="568" spans="1:5" ht="33.75">
      <c r="A568" s="13" t="s">
        <v>542</v>
      </c>
      <c r="B568" s="11" t="s">
        <v>1084</v>
      </c>
      <c r="C568" s="20">
        <v>0</v>
      </c>
      <c r="D568" s="20">
        <v>-64416.2706</v>
      </c>
      <c r="E568" s="30">
        <v>0</v>
      </c>
    </row>
    <row r="569" spans="1:5" ht="12.75">
      <c r="A569" s="15" t="s">
        <v>1086</v>
      </c>
      <c r="B569" s="16" t="s">
        <v>1085</v>
      </c>
      <c r="C569" s="22">
        <v>72993438.25511</v>
      </c>
      <c r="D569" s="22">
        <v>21725331.03886</v>
      </c>
      <c r="E569" s="21">
        <f aca="true" t="shared" si="9" ref="E569:E679">D569/C569*100</f>
        <v>29.763402790988668</v>
      </c>
    </row>
    <row r="570" spans="1:5" ht="12.75">
      <c r="A570" s="15" t="s">
        <v>1087</v>
      </c>
      <c r="B570" s="16" t="s">
        <v>1164</v>
      </c>
      <c r="C570" s="22">
        <v>6919867.40344</v>
      </c>
      <c r="D570" s="22">
        <v>1908574.93552</v>
      </c>
      <c r="E570" s="21">
        <f t="shared" si="9"/>
        <v>27.581091143035643</v>
      </c>
    </row>
    <row r="571" spans="1:5" ht="22.5">
      <c r="A571" s="13" t="s">
        <v>1088</v>
      </c>
      <c r="B571" s="11" t="s">
        <v>1165</v>
      </c>
      <c r="C571" s="20">
        <v>151481.02429</v>
      </c>
      <c r="D571" s="20">
        <v>57863.160899999995</v>
      </c>
      <c r="E571" s="30">
        <f t="shared" si="9"/>
        <v>38.198289964837414</v>
      </c>
    </row>
    <row r="572" spans="1:5" ht="33.75">
      <c r="A572" s="13" t="s">
        <v>1089</v>
      </c>
      <c r="B572" s="11" t="s">
        <v>1166</v>
      </c>
      <c r="C572" s="20">
        <v>351265.18329</v>
      </c>
      <c r="D572" s="20">
        <v>122740.00768000001</v>
      </c>
      <c r="E572" s="30">
        <f t="shared" si="9"/>
        <v>34.94226399849809</v>
      </c>
    </row>
    <row r="573" spans="1:5" ht="33.75">
      <c r="A573" s="13" t="s">
        <v>1090</v>
      </c>
      <c r="B573" s="11" t="s">
        <v>1167</v>
      </c>
      <c r="C573" s="20">
        <v>2153558.57175</v>
      </c>
      <c r="D573" s="20">
        <v>793007.35915</v>
      </c>
      <c r="E573" s="30">
        <f t="shared" si="9"/>
        <v>36.82311544958796</v>
      </c>
    </row>
    <row r="574" spans="1:5" ht="12.75">
      <c r="A574" s="13" t="s">
        <v>1091</v>
      </c>
      <c r="B574" s="11" t="s">
        <v>1168</v>
      </c>
      <c r="C574" s="20">
        <v>235149.4</v>
      </c>
      <c r="D574" s="20">
        <v>73380.46788</v>
      </c>
      <c r="E574" s="30">
        <f t="shared" si="9"/>
        <v>31.205892032894834</v>
      </c>
    </row>
    <row r="575" spans="1:5" ht="22.5">
      <c r="A575" s="13" t="s">
        <v>1092</v>
      </c>
      <c r="B575" s="11" t="s">
        <v>1169</v>
      </c>
      <c r="C575" s="20">
        <v>632530.7595599999</v>
      </c>
      <c r="D575" s="20">
        <v>222962.32888</v>
      </c>
      <c r="E575" s="30">
        <f t="shared" si="9"/>
        <v>35.24924685640533</v>
      </c>
    </row>
    <row r="576" spans="1:5" ht="12.75">
      <c r="A576" s="13" t="s">
        <v>1093</v>
      </c>
      <c r="B576" s="11" t="s">
        <v>1170</v>
      </c>
      <c r="C576" s="20">
        <v>148556.10090000002</v>
      </c>
      <c r="D576" s="20">
        <v>38314.96626</v>
      </c>
      <c r="E576" s="30">
        <f t="shared" si="9"/>
        <v>25.791580438552014</v>
      </c>
    </row>
    <row r="577" spans="1:5" ht="12.75">
      <c r="A577" s="13" t="s">
        <v>1094</v>
      </c>
      <c r="B577" s="11" t="s">
        <v>1171</v>
      </c>
      <c r="C577" s="20">
        <v>828</v>
      </c>
      <c r="D577" s="20">
        <v>252.12778</v>
      </c>
      <c r="E577" s="30">
        <f t="shared" si="9"/>
        <v>30.450214975845412</v>
      </c>
    </row>
    <row r="578" spans="1:5" ht="12.75">
      <c r="A578" s="13" t="s">
        <v>1095</v>
      </c>
      <c r="B578" s="11" t="s">
        <v>1172</v>
      </c>
      <c r="C578" s="20">
        <v>214275.49938</v>
      </c>
      <c r="D578" s="20">
        <v>0</v>
      </c>
      <c r="E578" s="30">
        <f t="shared" si="9"/>
        <v>0</v>
      </c>
    </row>
    <row r="579" spans="1:5" ht="12.75">
      <c r="A579" s="13" t="s">
        <v>1096</v>
      </c>
      <c r="B579" s="11" t="s">
        <v>1173</v>
      </c>
      <c r="C579" s="20">
        <v>3032222.86427</v>
      </c>
      <c r="D579" s="20">
        <v>600054.51699</v>
      </c>
      <c r="E579" s="30">
        <f t="shared" si="9"/>
        <v>19.78926166874814</v>
      </c>
    </row>
    <row r="580" spans="1:5" ht="12.75">
      <c r="A580" s="15" t="s">
        <v>1097</v>
      </c>
      <c r="B580" s="16" t="s">
        <v>1174</v>
      </c>
      <c r="C580" s="22">
        <v>30157.5</v>
      </c>
      <c r="D580" s="22">
        <v>9514.81109</v>
      </c>
      <c r="E580" s="21">
        <f t="shared" si="9"/>
        <v>31.550397380419458</v>
      </c>
    </row>
    <row r="581" spans="1:5" ht="12.75">
      <c r="A581" s="13" t="s">
        <v>1098</v>
      </c>
      <c r="B581" s="11" t="s">
        <v>1175</v>
      </c>
      <c r="C581" s="20">
        <v>30157.5</v>
      </c>
      <c r="D581" s="20">
        <v>9514.81109</v>
      </c>
      <c r="E581" s="30">
        <f t="shared" si="9"/>
        <v>31.550397380419458</v>
      </c>
    </row>
    <row r="582" spans="1:5" ht="21.75">
      <c r="A582" s="15" t="s">
        <v>1099</v>
      </c>
      <c r="B582" s="16" t="s">
        <v>1176</v>
      </c>
      <c r="C582" s="22">
        <v>930886.7491499999</v>
      </c>
      <c r="D582" s="22">
        <v>308076.24812</v>
      </c>
      <c r="E582" s="21">
        <f t="shared" si="9"/>
        <v>33.094922492054685</v>
      </c>
    </row>
    <row r="583" spans="1:5" ht="12.75">
      <c r="A583" s="13" t="s">
        <v>1100</v>
      </c>
      <c r="B583" s="11" t="s">
        <v>1177</v>
      </c>
      <c r="C583" s="20">
        <v>92542.3962</v>
      </c>
      <c r="D583" s="20">
        <v>21588.48596</v>
      </c>
      <c r="E583" s="30">
        <f t="shared" si="9"/>
        <v>23.32821155110743</v>
      </c>
    </row>
    <row r="584" spans="1:5" ht="22.5">
      <c r="A584" s="13" t="s">
        <v>1101</v>
      </c>
      <c r="B584" s="11" t="s">
        <v>1178</v>
      </c>
      <c r="C584" s="20">
        <v>212882.70098</v>
      </c>
      <c r="D584" s="20">
        <v>70404.68598000001</v>
      </c>
      <c r="E584" s="30">
        <f t="shared" si="9"/>
        <v>33.07205595188987</v>
      </c>
    </row>
    <row r="585" spans="1:5" ht="12.75">
      <c r="A585" s="13" t="s">
        <v>1102</v>
      </c>
      <c r="B585" s="11" t="s">
        <v>1179</v>
      </c>
      <c r="C585" s="20">
        <v>434056.16167</v>
      </c>
      <c r="D585" s="20">
        <v>146672.71998</v>
      </c>
      <c r="E585" s="30">
        <f t="shared" si="9"/>
        <v>33.791184858587705</v>
      </c>
    </row>
    <row r="586" spans="1:5" ht="12.75">
      <c r="A586" s="13" t="s">
        <v>1103</v>
      </c>
      <c r="B586" s="11" t="s">
        <v>1180</v>
      </c>
      <c r="C586" s="20">
        <v>7870.3</v>
      </c>
      <c r="D586" s="20">
        <v>832.4728299999999</v>
      </c>
      <c r="E586" s="30">
        <f t="shared" si="9"/>
        <v>10.57739641436794</v>
      </c>
    </row>
    <row r="587" spans="1:5" ht="22.5">
      <c r="A587" s="13" t="s">
        <v>1104</v>
      </c>
      <c r="B587" s="11" t="s">
        <v>1181</v>
      </c>
      <c r="C587" s="20">
        <v>183535.19030000002</v>
      </c>
      <c r="D587" s="20">
        <v>68577.88337000001</v>
      </c>
      <c r="E587" s="30">
        <f t="shared" si="9"/>
        <v>37.36497794123572</v>
      </c>
    </row>
    <row r="588" spans="1:5" ht="12.75">
      <c r="A588" s="15" t="s">
        <v>1105</v>
      </c>
      <c r="B588" s="16" t="s">
        <v>1182</v>
      </c>
      <c r="C588" s="22">
        <v>15510307.4321</v>
      </c>
      <c r="D588" s="22">
        <v>3075218.84595</v>
      </c>
      <c r="E588" s="21">
        <f t="shared" si="9"/>
        <v>19.826936760683115</v>
      </c>
    </row>
    <row r="589" spans="1:5" ht="12.75">
      <c r="A589" s="13" t="s">
        <v>1106</v>
      </c>
      <c r="B589" s="11" t="s">
        <v>1183</v>
      </c>
      <c r="C589" s="20">
        <v>269034.118</v>
      </c>
      <c r="D589" s="20">
        <v>89749.37573999999</v>
      </c>
      <c r="E589" s="30">
        <f t="shared" si="9"/>
        <v>33.359849080554156</v>
      </c>
    </row>
    <row r="590" spans="1:5" ht="12.75">
      <c r="A590" s="13" t="s">
        <v>1107</v>
      </c>
      <c r="B590" s="11" t="s">
        <v>1184</v>
      </c>
      <c r="C590" s="20">
        <v>2627.8</v>
      </c>
      <c r="D590" s="20">
        <v>0</v>
      </c>
      <c r="E590" s="30">
        <f t="shared" si="9"/>
        <v>0</v>
      </c>
    </row>
    <row r="591" spans="1:5" ht="12.75">
      <c r="A591" s="13" t="s">
        <v>1108</v>
      </c>
      <c r="B591" s="11" t="s">
        <v>1185</v>
      </c>
      <c r="C591" s="20">
        <v>2916629.792</v>
      </c>
      <c r="D591" s="20">
        <v>1200604.39522</v>
      </c>
      <c r="E591" s="30">
        <f t="shared" si="9"/>
        <v>41.164099691813064</v>
      </c>
    </row>
    <row r="592" spans="1:5" ht="12.75">
      <c r="A592" s="13" t="s">
        <v>1109</v>
      </c>
      <c r="B592" s="11" t="s">
        <v>1186</v>
      </c>
      <c r="C592" s="20">
        <v>20230.4</v>
      </c>
      <c r="D592" s="20">
        <v>20.4</v>
      </c>
      <c r="E592" s="30">
        <f t="shared" si="9"/>
        <v>0.10083834229674153</v>
      </c>
    </row>
    <row r="593" spans="1:5" ht="12.75">
      <c r="A593" s="13" t="s">
        <v>1110</v>
      </c>
      <c r="B593" s="11" t="s">
        <v>1187</v>
      </c>
      <c r="C593" s="20">
        <v>383534</v>
      </c>
      <c r="D593" s="20">
        <v>128891.16851999999</v>
      </c>
      <c r="E593" s="30">
        <f t="shared" si="9"/>
        <v>33.60619098176433</v>
      </c>
    </row>
    <row r="594" spans="1:5" ht="12.75">
      <c r="A594" s="13" t="s">
        <v>1111</v>
      </c>
      <c r="B594" s="11" t="s">
        <v>1188</v>
      </c>
      <c r="C594" s="20">
        <v>789864.92866</v>
      </c>
      <c r="D594" s="20">
        <v>241279.14348</v>
      </c>
      <c r="E594" s="30">
        <f t="shared" si="9"/>
        <v>30.546886527716616</v>
      </c>
    </row>
    <row r="595" spans="1:5" ht="12.75">
      <c r="A595" s="13" t="s">
        <v>1112</v>
      </c>
      <c r="B595" s="11" t="s">
        <v>1189</v>
      </c>
      <c r="C595" s="20">
        <v>10223279.72074</v>
      </c>
      <c r="D595" s="20">
        <v>1317991.00566</v>
      </c>
      <c r="E595" s="30">
        <f t="shared" si="9"/>
        <v>12.892056577364187</v>
      </c>
    </row>
    <row r="596" spans="1:5" ht="12.75">
      <c r="A596" s="13" t="s">
        <v>1113</v>
      </c>
      <c r="B596" s="11" t="s">
        <v>1190</v>
      </c>
      <c r="C596" s="20">
        <v>110648.6</v>
      </c>
      <c r="D596" s="20">
        <v>20393.99621</v>
      </c>
      <c r="E596" s="30">
        <f t="shared" si="9"/>
        <v>18.431318796622822</v>
      </c>
    </row>
    <row r="597" spans="1:5" ht="12.75">
      <c r="A597" s="13" t="s">
        <v>1114</v>
      </c>
      <c r="B597" s="11" t="s">
        <v>1191</v>
      </c>
      <c r="C597" s="20">
        <v>1215</v>
      </c>
      <c r="D597" s="20">
        <v>0</v>
      </c>
      <c r="E597" s="30">
        <f t="shared" si="9"/>
        <v>0</v>
      </c>
    </row>
    <row r="598" spans="1:5" ht="12.75">
      <c r="A598" s="13" t="s">
        <v>1115</v>
      </c>
      <c r="B598" s="11" t="s">
        <v>1192</v>
      </c>
      <c r="C598" s="20">
        <v>793243.0727</v>
      </c>
      <c r="D598" s="20">
        <v>76289.36112</v>
      </c>
      <c r="E598" s="30">
        <f t="shared" si="9"/>
        <v>9.617400232734488</v>
      </c>
    </row>
    <row r="599" spans="1:5" ht="12.75">
      <c r="A599" s="15" t="s">
        <v>1116</v>
      </c>
      <c r="B599" s="16" t="s">
        <v>1193</v>
      </c>
      <c r="C599" s="22">
        <v>4615976.1941</v>
      </c>
      <c r="D599" s="22">
        <v>766070.4773799999</v>
      </c>
      <c r="E599" s="21">
        <f t="shared" si="9"/>
        <v>16.596066469302155</v>
      </c>
    </row>
    <row r="600" spans="1:5" ht="12.75">
      <c r="A600" s="13" t="s">
        <v>1117</v>
      </c>
      <c r="B600" s="11" t="s">
        <v>1194</v>
      </c>
      <c r="C600" s="20">
        <v>1828897.09433</v>
      </c>
      <c r="D600" s="20">
        <v>228528.84358000002</v>
      </c>
      <c r="E600" s="30">
        <f t="shared" si="9"/>
        <v>12.495445713621164</v>
      </c>
    </row>
    <row r="601" spans="1:5" ht="12.75">
      <c r="A601" s="13" t="s">
        <v>1118</v>
      </c>
      <c r="B601" s="11" t="s">
        <v>1195</v>
      </c>
      <c r="C601" s="20">
        <v>1275842.6263299999</v>
      </c>
      <c r="D601" s="20">
        <v>132693.42995</v>
      </c>
      <c r="E601" s="30">
        <f t="shared" si="9"/>
        <v>10.400454351623027</v>
      </c>
    </row>
    <row r="602" spans="1:5" ht="12.75">
      <c r="A602" s="13" t="s">
        <v>1119</v>
      </c>
      <c r="B602" s="11" t="s">
        <v>1196</v>
      </c>
      <c r="C602" s="20">
        <v>1262016.96481</v>
      </c>
      <c r="D602" s="20">
        <v>309972.77252</v>
      </c>
      <c r="E602" s="30">
        <f t="shared" si="9"/>
        <v>24.56169617075371</v>
      </c>
    </row>
    <row r="603" spans="1:5" ht="12.75">
      <c r="A603" s="13" t="s">
        <v>1120</v>
      </c>
      <c r="B603" s="11" t="s">
        <v>1197</v>
      </c>
      <c r="C603" s="20">
        <v>249219.50863</v>
      </c>
      <c r="D603" s="20">
        <v>94875.43132999999</v>
      </c>
      <c r="E603" s="30">
        <f t="shared" si="9"/>
        <v>38.0690227067478</v>
      </c>
    </row>
    <row r="604" spans="1:5" ht="12.75">
      <c r="A604" s="15" t="s">
        <v>1121</v>
      </c>
      <c r="B604" s="16" t="s">
        <v>1198</v>
      </c>
      <c r="C604" s="22">
        <v>181443.8</v>
      </c>
      <c r="D604" s="22">
        <v>28758.52957</v>
      </c>
      <c r="E604" s="21">
        <f t="shared" si="9"/>
        <v>15.849827643600939</v>
      </c>
    </row>
    <row r="605" spans="1:5" ht="22.5">
      <c r="A605" s="13" t="s">
        <v>1122</v>
      </c>
      <c r="B605" s="11" t="s">
        <v>1199</v>
      </c>
      <c r="C605" s="20">
        <v>37834.8</v>
      </c>
      <c r="D605" s="20">
        <v>11263.4802</v>
      </c>
      <c r="E605" s="30">
        <f t="shared" si="9"/>
        <v>29.770159218497255</v>
      </c>
    </row>
    <row r="606" spans="1:5" ht="12.75">
      <c r="A606" s="13" t="s">
        <v>1123</v>
      </c>
      <c r="B606" s="11" t="s">
        <v>1200</v>
      </c>
      <c r="C606" s="20">
        <v>143609</v>
      </c>
      <c r="D606" s="20">
        <v>17495.04937</v>
      </c>
      <c r="E606" s="30">
        <f t="shared" si="9"/>
        <v>12.18241849048458</v>
      </c>
    </row>
    <row r="607" spans="1:5" ht="12.75">
      <c r="A607" s="15" t="s">
        <v>1124</v>
      </c>
      <c r="B607" s="16" t="s">
        <v>1201</v>
      </c>
      <c r="C607" s="22">
        <v>18471793.74359</v>
      </c>
      <c r="D607" s="22">
        <v>6530827.21515</v>
      </c>
      <c r="E607" s="21">
        <f t="shared" si="9"/>
        <v>35.35567420146351</v>
      </c>
    </row>
    <row r="608" spans="1:5" ht="12.75">
      <c r="A608" s="13" t="s">
        <v>1125</v>
      </c>
      <c r="B608" s="11" t="s">
        <v>1202</v>
      </c>
      <c r="C608" s="20">
        <v>4202340.22963</v>
      </c>
      <c r="D608" s="20">
        <v>1654879.67677</v>
      </c>
      <c r="E608" s="30">
        <f t="shared" si="9"/>
        <v>39.37995465245102</v>
      </c>
    </row>
    <row r="609" spans="1:5" ht="12.75">
      <c r="A609" s="13" t="s">
        <v>1126</v>
      </c>
      <c r="B609" s="11" t="s">
        <v>1203</v>
      </c>
      <c r="C609" s="20">
        <v>10312555.22632</v>
      </c>
      <c r="D609" s="20">
        <v>3435720.05187</v>
      </c>
      <c r="E609" s="30">
        <f t="shared" si="9"/>
        <v>33.31589481432552</v>
      </c>
    </row>
    <row r="610" spans="1:5" ht="12.75">
      <c r="A610" s="13" t="s">
        <v>1127</v>
      </c>
      <c r="B610" s="11" t="s">
        <v>1204</v>
      </c>
      <c r="C610" s="20">
        <v>1071627.46743</v>
      </c>
      <c r="D610" s="20">
        <v>426860.2682</v>
      </c>
      <c r="E610" s="30">
        <f t="shared" si="9"/>
        <v>39.83289726827416</v>
      </c>
    </row>
    <row r="611" spans="1:5" ht="12.75">
      <c r="A611" s="13" t="s">
        <v>1128</v>
      </c>
      <c r="B611" s="11" t="s">
        <v>1205</v>
      </c>
      <c r="C611" s="20">
        <v>1571058.1</v>
      </c>
      <c r="D611" s="20">
        <v>649353.6735800001</v>
      </c>
      <c r="E611" s="30">
        <f t="shared" si="9"/>
        <v>41.332250766537534</v>
      </c>
    </row>
    <row r="612" spans="1:5" ht="22.5">
      <c r="A612" s="13" t="s">
        <v>1129</v>
      </c>
      <c r="B612" s="11" t="s">
        <v>1206</v>
      </c>
      <c r="C612" s="20">
        <v>54788.51256</v>
      </c>
      <c r="D612" s="20">
        <v>21646.24435</v>
      </c>
      <c r="E612" s="30">
        <f t="shared" si="9"/>
        <v>39.50872790403784</v>
      </c>
    </row>
    <row r="613" spans="1:5" ht="12.75">
      <c r="A613" s="13" t="s">
        <v>1130</v>
      </c>
      <c r="B613" s="11" t="s">
        <v>1207</v>
      </c>
      <c r="C613" s="20">
        <v>319618.99061000004</v>
      </c>
      <c r="D613" s="20">
        <v>62862.0174</v>
      </c>
      <c r="E613" s="30">
        <f t="shared" si="9"/>
        <v>19.667797986604747</v>
      </c>
    </row>
    <row r="614" spans="1:5" ht="12.75">
      <c r="A614" s="13" t="s">
        <v>1131</v>
      </c>
      <c r="B614" s="11" t="s">
        <v>1208</v>
      </c>
      <c r="C614" s="20">
        <v>939805.21704</v>
      </c>
      <c r="D614" s="20">
        <v>279505.28298</v>
      </c>
      <c r="E614" s="30">
        <f t="shared" si="9"/>
        <v>29.7407673326529</v>
      </c>
    </row>
    <row r="615" spans="1:5" ht="12.75">
      <c r="A615" s="15" t="s">
        <v>1132</v>
      </c>
      <c r="B615" s="16" t="s">
        <v>1209</v>
      </c>
      <c r="C615" s="22">
        <v>2390774.26473</v>
      </c>
      <c r="D615" s="22">
        <v>807462.34745</v>
      </c>
      <c r="E615" s="21">
        <f t="shared" si="9"/>
        <v>33.774093998004034</v>
      </c>
    </row>
    <row r="616" spans="1:5" ht="12.75">
      <c r="A616" s="13" t="s">
        <v>1133</v>
      </c>
      <c r="B616" s="11" t="s">
        <v>1210</v>
      </c>
      <c r="C616" s="20">
        <v>2174194.6889400003</v>
      </c>
      <c r="D616" s="20">
        <v>732095.5636900001</v>
      </c>
      <c r="E616" s="30">
        <f t="shared" si="9"/>
        <v>33.67203348504745</v>
      </c>
    </row>
    <row r="617" spans="1:5" ht="12.75">
      <c r="A617" s="13" t="s">
        <v>1134</v>
      </c>
      <c r="B617" s="11" t="s">
        <v>1211</v>
      </c>
      <c r="C617" s="20">
        <v>216579.57579</v>
      </c>
      <c r="D617" s="20">
        <v>75366.78376</v>
      </c>
      <c r="E617" s="30">
        <f t="shared" si="9"/>
        <v>34.79865702252422</v>
      </c>
    </row>
    <row r="618" spans="1:5" ht="12.75">
      <c r="A618" s="15" t="s">
        <v>1135</v>
      </c>
      <c r="B618" s="16" t="s">
        <v>1212</v>
      </c>
      <c r="C618" s="22">
        <v>5231663.435</v>
      </c>
      <c r="D618" s="22">
        <v>1337582.44555</v>
      </c>
      <c r="E618" s="21">
        <f aca="true" t="shared" si="10" ref="E618:E662">D618/C618*100</f>
        <v>25.567058396790777</v>
      </c>
    </row>
    <row r="619" spans="1:5" ht="12.75">
      <c r="A619" s="13" t="s">
        <v>1136</v>
      </c>
      <c r="B619" s="11" t="s">
        <v>1213</v>
      </c>
      <c r="C619" s="20">
        <v>1837807.7</v>
      </c>
      <c r="D619" s="20">
        <v>556897.20674</v>
      </c>
      <c r="E619" s="30">
        <f t="shared" si="10"/>
        <v>30.302256690947594</v>
      </c>
    </row>
    <row r="620" spans="1:5" ht="12.75">
      <c r="A620" s="13" t="s">
        <v>1137</v>
      </c>
      <c r="B620" s="11" t="s">
        <v>1214</v>
      </c>
      <c r="C620" s="20">
        <v>1282173.4</v>
      </c>
      <c r="D620" s="20">
        <v>320450.73936</v>
      </c>
      <c r="E620" s="30">
        <f t="shared" si="10"/>
        <v>24.992777058079664</v>
      </c>
    </row>
    <row r="621" spans="1:5" ht="12.75">
      <c r="A621" s="13" t="s">
        <v>1138</v>
      </c>
      <c r="B621" s="11" t="s">
        <v>1215</v>
      </c>
      <c r="C621" s="20">
        <v>54972.9</v>
      </c>
      <c r="D621" s="20">
        <v>15372.15856</v>
      </c>
      <c r="E621" s="30">
        <f t="shared" si="10"/>
        <v>27.963157410287614</v>
      </c>
    </row>
    <row r="622" spans="1:5" ht="12.75">
      <c r="A622" s="13" t="s">
        <v>1139</v>
      </c>
      <c r="B622" s="11" t="s">
        <v>1216</v>
      </c>
      <c r="C622" s="20">
        <v>124625.835</v>
      </c>
      <c r="D622" s="20">
        <v>48161.465630000006</v>
      </c>
      <c r="E622" s="30">
        <f t="shared" si="10"/>
        <v>38.644848903118685</v>
      </c>
    </row>
    <row r="623" spans="1:5" ht="23.25" customHeight="1">
      <c r="A623" s="13" t="s">
        <v>1140</v>
      </c>
      <c r="B623" s="11" t="s">
        <v>1217</v>
      </c>
      <c r="C623" s="20">
        <v>392806.6</v>
      </c>
      <c r="D623" s="20">
        <v>175877.56811000002</v>
      </c>
      <c r="E623" s="30">
        <f t="shared" si="10"/>
        <v>44.77459597420207</v>
      </c>
    </row>
    <row r="624" spans="1:5" ht="22.5">
      <c r="A624" s="13" t="s">
        <v>1141</v>
      </c>
      <c r="B624" s="11" t="s">
        <v>1218</v>
      </c>
      <c r="C624" s="20">
        <v>118915.8</v>
      </c>
      <c r="D624" s="20">
        <v>25863.57962</v>
      </c>
      <c r="E624" s="30">
        <f t="shared" si="10"/>
        <v>21.74948965570597</v>
      </c>
    </row>
    <row r="625" spans="1:5" ht="12.75">
      <c r="A625" s="13" t="s">
        <v>1142</v>
      </c>
      <c r="B625" s="11" t="s">
        <v>1219</v>
      </c>
      <c r="C625" s="20">
        <v>1420361.2</v>
      </c>
      <c r="D625" s="20">
        <v>194959.72753</v>
      </c>
      <c r="E625" s="30">
        <f t="shared" si="10"/>
        <v>13.726066829338905</v>
      </c>
    </row>
    <row r="626" spans="1:5" ht="12.75">
      <c r="A626" s="15" t="s">
        <v>1143</v>
      </c>
      <c r="B626" s="16" t="s">
        <v>1220</v>
      </c>
      <c r="C626" s="22">
        <v>15245542.11284</v>
      </c>
      <c r="D626" s="22">
        <v>6288847.047859999</v>
      </c>
      <c r="E626" s="21">
        <f t="shared" si="10"/>
        <v>41.25039963363092</v>
      </c>
    </row>
    <row r="627" spans="1:5" ht="12.75">
      <c r="A627" s="13" t="s">
        <v>1144</v>
      </c>
      <c r="B627" s="11" t="s">
        <v>1221</v>
      </c>
      <c r="C627" s="20">
        <v>237399.4028</v>
      </c>
      <c r="D627" s="20">
        <v>88236.91433</v>
      </c>
      <c r="E627" s="30">
        <f t="shared" si="10"/>
        <v>37.168128179469875</v>
      </c>
    </row>
    <row r="628" spans="1:5" ht="12.75">
      <c r="A628" s="13" t="s">
        <v>1145</v>
      </c>
      <c r="B628" s="11" t="s">
        <v>1222</v>
      </c>
      <c r="C628" s="20">
        <v>1537810.73</v>
      </c>
      <c r="D628" s="20">
        <v>666964.179</v>
      </c>
      <c r="E628" s="30">
        <f t="shared" si="10"/>
        <v>43.371018681863404</v>
      </c>
    </row>
    <row r="629" spans="1:5" ht="12.75">
      <c r="A629" s="13" t="s">
        <v>1146</v>
      </c>
      <c r="B629" s="11" t="s">
        <v>1223</v>
      </c>
      <c r="C629" s="20">
        <v>10996144.252540002</v>
      </c>
      <c r="D629" s="20">
        <v>4621279.17539</v>
      </c>
      <c r="E629" s="30">
        <f t="shared" si="10"/>
        <v>42.026360051820255</v>
      </c>
    </row>
    <row r="630" spans="1:5" ht="12.75">
      <c r="A630" s="13" t="s">
        <v>1147</v>
      </c>
      <c r="B630" s="11" t="s">
        <v>1224</v>
      </c>
      <c r="C630" s="20">
        <v>2079231.6</v>
      </c>
      <c r="D630" s="20">
        <v>773365.9033400001</v>
      </c>
      <c r="E630" s="30">
        <f t="shared" si="10"/>
        <v>37.19479366031182</v>
      </c>
    </row>
    <row r="631" spans="1:5" ht="12.75">
      <c r="A631" s="13" t="s">
        <v>1148</v>
      </c>
      <c r="B631" s="11" t="s">
        <v>1225</v>
      </c>
      <c r="C631" s="20">
        <v>394956.1275</v>
      </c>
      <c r="D631" s="20">
        <v>139000.8758</v>
      </c>
      <c r="E631" s="30">
        <f t="shared" si="10"/>
        <v>35.19400412391374</v>
      </c>
    </row>
    <row r="632" spans="1:5" ht="12.75">
      <c r="A632" s="15" t="s">
        <v>1149</v>
      </c>
      <c r="B632" s="16" t="s">
        <v>1226</v>
      </c>
      <c r="C632" s="22">
        <v>900234.49149</v>
      </c>
      <c r="D632" s="22">
        <v>302610.57243</v>
      </c>
      <c r="E632" s="21">
        <f t="shared" si="10"/>
        <v>33.61463877363129</v>
      </c>
    </row>
    <row r="633" spans="1:5" ht="12.75">
      <c r="A633" s="13" t="s">
        <v>1150</v>
      </c>
      <c r="B633" s="11" t="s">
        <v>1227</v>
      </c>
      <c r="C633" s="20">
        <v>53525.87251</v>
      </c>
      <c r="D633" s="20">
        <v>20719.93386</v>
      </c>
      <c r="E633" s="30">
        <f t="shared" si="10"/>
        <v>38.71012818357886</v>
      </c>
    </row>
    <row r="634" spans="1:5" ht="12.75">
      <c r="A634" s="13" t="s">
        <v>1151</v>
      </c>
      <c r="B634" s="11" t="s">
        <v>1228</v>
      </c>
      <c r="C634" s="20">
        <v>509345.27412</v>
      </c>
      <c r="D634" s="20">
        <v>148727.62341</v>
      </c>
      <c r="E634" s="30">
        <f t="shared" si="10"/>
        <v>29.199765064465932</v>
      </c>
    </row>
    <row r="635" spans="1:5" ht="12.75">
      <c r="A635" s="13" t="s">
        <v>1152</v>
      </c>
      <c r="B635" s="11" t="s">
        <v>1229</v>
      </c>
      <c r="C635" s="20">
        <v>307184.6097</v>
      </c>
      <c r="D635" s="20">
        <v>122555.65464</v>
      </c>
      <c r="E635" s="30">
        <f t="shared" si="10"/>
        <v>39.89641758410008</v>
      </c>
    </row>
    <row r="636" spans="1:5" ht="12.75">
      <c r="A636" s="13" t="s">
        <v>1153</v>
      </c>
      <c r="B636" s="11" t="s">
        <v>1230</v>
      </c>
      <c r="C636" s="20">
        <v>30178.73516</v>
      </c>
      <c r="D636" s="20">
        <v>10607.36052</v>
      </c>
      <c r="E636" s="30">
        <f t="shared" si="10"/>
        <v>35.14845954862742</v>
      </c>
    </row>
    <row r="637" spans="1:5" ht="12.75">
      <c r="A637" s="15" t="s">
        <v>1154</v>
      </c>
      <c r="B637" s="16" t="s">
        <v>1231</v>
      </c>
      <c r="C637" s="22">
        <v>241897.57655</v>
      </c>
      <c r="D637" s="22">
        <v>74780.53990999999</v>
      </c>
      <c r="E637" s="21">
        <f t="shared" si="10"/>
        <v>30.914133566998725</v>
      </c>
    </row>
    <row r="638" spans="1:5" ht="12.75">
      <c r="A638" s="13" t="s">
        <v>1155</v>
      </c>
      <c r="B638" s="11" t="s">
        <v>1232</v>
      </c>
      <c r="C638" s="20">
        <v>9799.141</v>
      </c>
      <c r="D638" s="20">
        <v>3287.1551400000003</v>
      </c>
      <c r="E638" s="30">
        <f t="shared" si="10"/>
        <v>33.545339739473086</v>
      </c>
    </row>
    <row r="639" spans="1:5" ht="12.75">
      <c r="A639" s="13" t="s">
        <v>1156</v>
      </c>
      <c r="B639" s="11" t="s">
        <v>1233</v>
      </c>
      <c r="C639" s="20">
        <v>48564.649</v>
      </c>
      <c r="D639" s="20">
        <v>19828.90138</v>
      </c>
      <c r="E639" s="30">
        <f t="shared" si="10"/>
        <v>40.829907738033896</v>
      </c>
    </row>
    <row r="640" spans="1:5" ht="12.75">
      <c r="A640" s="13" t="s">
        <v>1157</v>
      </c>
      <c r="B640" s="11" t="s">
        <v>1234</v>
      </c>
      <c r="C640" s="20">
        <v>183533.78655000002</v>
      </c>
      <c r="D640" s="20">
        <v>51664.48339</v>
      </c>
      <c r="E640" s="30">
        <f t="shared" si="10"/>
        <v>28.14984878869977</v>
      </c>
    </row>
    <row r="641" spans="1:5" ht="23.25" customHeight="1">
      <c r="A641" s="15" t="s">
        <v>1158</v>
      </c>
      <c r="B641" s="16" t="s">
        <v>1235</v>
      </c>
      <c r="C641" s="22">
        <v>1852058.8367899999</v>
      </c>
      <c r="D641" s="22">
        <v>287007.02288</v>
      </c>
      <c r="E641" s="21">
        <f t="shared" si="10"/>
        <v>15.496647146342413</v>
      </c>
    </row>
    <row r="642" spans="1:5" ht="12.75">
      <c r="A642" s="13" t="s">
        <v>1159</v>
      </c>
      <c r="B642" s="11" t="s">
        <v>1236</v>
      </c>
      <c r="C642" s="20">
        <v>1852058.8367899999</v>
      </c>
      <c r="D642" s="20">
        <v>287007.02288</v>
      </c>
      <c r="E642" s="30">
        <f t="shared" si="10"/>
        <v>15.496647146342413</v>
      </c>
    </row>
    <row r="643" spans="1:5" ht="32.25">
      <c r="A643" s="15" t="s">
        <v>1160</v>
      </c>
      <c r="B643" s="16" t="s">
        <v>1237</v>
      </c>
      <c r="C643" s="22">
        <v>470834.71533</v>
      </c>
      <c r="D643" s="22">
        <v>0</v>
      </c>
      <c r="E643" s="21">
        <f t="shared" si="10"/>
        <v>0</v>
      </c>
    </row>
    <row r="644" spans="1:5" ht="22.5">
      <c r="A644" s="13" t="s">
        <v>1406</v>
      </c>
      <c r="B644" s="11" t="s">
        <v>1407</v>
      </c>
      <c r="C644" s="20">
        <v>710.7</v>
      </c>
      <c r="D644" s="20">
        <v>0</v>
      </c>
      <c r="E644" s="30">
        <f t="shared" si="10"/>
        <v>0</v>
      </c>
    </row>
    <row r="645" spans="1:5" ht="12.75">
      <c r="A645" s="13" t="s">
        <v>1161</v>
      </c>
      <c r="B645" s="11" t="s">
        <v>1238</v>
      </c>
      <c r="C645" s="20">
        <v>294097.3</v>
      </c>
      <c r="D645" s="20">
        <v>0</v>
      </c>
      <c r="E645" s="30">
        <f t="shared" si="10"/>
        <v>0</v>
      </c>
    </row>
    <row r="646" spans="1:5" ht="12.75">
      <c r="A646" s="13" t="s">
        <v>1162</v>
      </c>
      <c r="B646" s="11" t="s">
        <v>1239</v>
      </c>
      <c r="C646" s="20">
        <v>176026.71533</v>
      </c>
      <c r="D646" s="20">
        <v>0</v>
      </c>
      <c r="E646" s="30">
        <f t="shared" si="10"/>
        <v>0</v>
      </c>
    </row>
    <row r="647" spans="1:5" ht="12.75">
      <c r="A647" s="15" t="s">
        <v>1163</v>
      </c>
      <c r="B647" s="16" t="s">
        <v>1085</v>
      </c>
      <c r="C647" s="22">
        <f>C7-C569</f>
        <v>-7309825.841759995</v>
      </c>
      <c r="D647" s="22">
        <v>3829070.86348</v>
      </c>
      <c r="E647" s="21">
        <v>0</v>
      </c>
    </row>
    <row r="648" spans="1:5" ht="12.75">
      <c r="A648" s="15" t="s">
        <v>1240</v>
      </c>
      <c r="B648" s="16" t="s">
        <v>1085</v>
      </c>
      <c r="C648" s="22">
        <f>C649+C694</f>
        <v>7309825.841759997</v>
      </c>
      <c r="D648" s="22">
        <v>-3829070.86348</v>
      </c>
      <c r="E648" s="21">
        <v>0</v>
      </c>
    </row>
    <row r="649" spans="1:5" ht="21.75">
      <c r="A649" s="15" t="s">
        <v>1241</v>
      </c>
      <c r="B649" s="16" t="s">
        <v>1304</v>
      </c>
      <c r="C649" s="22">
        <v>701408.3</v>
      </c>
      <c r="D649" s="22">
        <v>-6521866.031</v>
      </c>
      <c r="E649" s="21">
        <v>0</v>
      </c>
    </row>
    <row r="650" spans="1:5" ht="22.5">
      <c r="A650" s="13" t="s">
        <v>1242</v>
      </c>
      <c r="B650" s="11" t="s">
        <v>1305</v>
      </c>
      <c r="C650" s="20">
        <v>-1500000</v>
      </c>
      <c r="D650" s="20">
        <v>0</v>
      </c>
      <c r="E650" s="30">
        <f t="shared" si="10"/>
        <v>0</v>
      </c>
    </row>
    <row r="651" spans="1:5" ht="33.75">
      <c r="A651" s="13" t="s">
        <v>1243</v>
      </c>
      <c r="B651" s="11" t="s">
        <v>1306</v>
      </c>
      <c r="C651" s="20">
        <v>-1500000</v>
      </c>
      <c r="D651" s="20">
        <v>0</v>
      </c>
      <c r="E651" s="30">
        <f t="shared" si="10"/>
        <v>0</v>
      </c>
    </row>
    <row r="652" spans="1:5" ht="33.75">
      <c r="A652" s="13" t="s">
        <v>1244</v>
      </c>
      <c r="B652" s="11" t="s">
        <v>1307</v>
      </c>
      <c r="C652" s="20">
        <v>-1500000</v>
      </c>
      <c r="D652" s="20">
        <v>0</v>
      </c>
      <c r="E652" s="30">
        <f t="shared" si="10"/>
        <v>0</v>
      </c>
    </row>
    <row r="653" spans="1:5" ht="12.75">
      <c r="A653" s="13" t="s">
        <v>1245</v>
      </c>
      <c r="B653" s="11" t="s">
        <v>1308</v>
      </c>
      <c r="C653" s="20">
        <v>4236538.9</v>
      </c>
      <c r="D653" s="20">
        <v>-6571899</v>
      </c>
      <c r="E653" s="30">
        <v>0</v>
      </c>
    </row>
    <row r="654" spans="1:5" ht="22.5">
      <c r="A654" s="13" t="s">
        <v>1246</v>
      </c>
      <c r="B654" s="11" t="s">
        <v>1309</v>
      </c>
      <c r="C654" s="20">
        <v>24501185.6</v>
      </c>
      <c r="D654" s="20">
        <v>0</v>
      </c>
      <c r="E654" s="30">
        <f t="shared" si="10"/>
        <v>0</v>
      </c>
    </row>
    <row r="655" spans="1:5" ht="22.5">
      <c r="A655" s="13" t="s">
        <v>1247</v>
      </c>
      <c r="B655" s="11" t="s">
        <v>1310</v>
      </c>
      <c r="C655" s="20">
        <v>-20264646.7</v>
      </c>
      <c r="D655" s="20">
        <v>-6571899</v>
      </c>
      <c r="E655" s="30">
        <f t="shared" si="10"/>
        <v>32.43036553901529</v>
      </c>
    </row>
    <row r="656" spans="1:5" ht="22.5">
      <c r="A656" s="13" t="s">
        <v>1248</v>
      </c>
      <c r="B656" s="11" t="s">
        <v>1311</v>
      </c>
      <c r="C656" s="20">
        <v>22583427.8</v>
      </c>
      <c r="D656" s="20">
        <v>0</v>
      </c>
      <c r="E656" s="30">
        <f t="shared" si="10"/>
        <v>0</v>
      </c>
    </row>
    <row r="657" spans="1:5" ht="22.5">
      <c r="A657" s="13" t="s">
        <v>1249</v>
      </c>
      <c r="B657" s="11" t="s">
        <v>1312</v>
      </c>
      <c r="C657" s="20">
        <v>-18744646.7</v>
      </c>
      <c r="D657" s="20">
        <v>-6571899</v>
      </c>
      <c r="E657" s="30">
        <f t="shared" si="10"/>
        <v>35.060137996626</v>
      </c>
    </row>
    <row r="658" spans="1:5" ht="22.5">
      <c r="A658" s="13" t="s">
        <v>1250</v>
      </c>
      <c r="B658" s="11" t="s">
        <v>1313</v>
      </c>
      <c r="C658" s="20">
        <v>1905809.9</v>
      </c>
      <c r="D658" s="20">
        <v>0</v>
      </c>
      <c r="E658" s="30">
        <f t="shared" si="10"/>
        <v>0</v>
      </c>
    </row>
    <row r="659" spans="1:5" ht="22.5">
      <c r="A659" s="13" t="s">
        <v>1251</v>
      </c>
      <c r="B659" s="11" t="s">
        <v>1314</v>
      </c>
      <c r="C659" s="20">
        <v>-1520000</v>
      </c>
      <c r="D659" s="20">
        <v>0</v>
      </c>
      <c r="E659" s="30">
        <f t="shared" si="10"/>
        <v>0</v>
      </c>
    </row>
    <row r="660" spans="1:5" ht="22.5">
      <c r="A660" s="13" t="s">
        <v>1252</v>
      </c>
      <c r="B660" s="11" t="s">
        <v>1315</v>
      </c>
      <c r="C660" s="20">
        <v>7480</v>
      </c>
      <c r="D660" s="20">
        <v>0</v>
      </c>
      <c r="E660" s="30">
        <f t="shared" si="10"/>
        <v>0</v>
      </c>
    </row>
    <row r="661" spans="1:5" ht="22.5">
      <c r="A661" s="13" t="s">
        <v>1253</v>
      </c>
      <c r="B661" s="11" t="s">
        <v>1316</v>
      </c>
      <c r="C661" s="20">
        <v>4467.9</v>
      </c>
      <c r="D661" s="20">
        <v>0</v>
      </c>
      <c r="E661" s="30">
        <f t="shared" si="10"/>
        <v>0</v>
      </c>
    </row>
    <row r="662" spans="1:5" ht="22.5">
      <c r="A662" s="13" t="s">
        <v>1254</v>
      </c>
      <c r="B662" s="11" t="s">
        <v>1317</v>
      </c>
      <c r="C662" s="20">
        <v>-2072570.2</v>
      </c>
      <c r="D662" s="20">
        <v>0</v>
      </c>
      <c r="E662" s="30">
        <f t="shared" si="10"/>
        <v>0</v>
      </c>
    </row>
    <row r="663" spans="1:5" ht="22.5">
      <c r="A663" s="13" t="s">
        <v>1255</v>
      </c>
      <c r="B663" s="11" t="s">
        <v>1318</v>
      </c>
      <c r="C663" s="20">
        <v>-2072570.2</v>
      </c>
      <c r="D663" s="20">
        <v>0</v>
      </c>
      <c r="E663" s="30">
        <f t="shared" si="9"/>
        <v>0</v>
      </c>
    </row>
    <row r="664" spans="1:5" ht="22.5">
      <c r="A664" s="13" t="s">
        <v>1256</v>
      </c>
      <c r="B664" s="11" t="s">
        <v>1319</v>
      </c>
      <c r="C664" s="20">
        <v>7810552</v>
      </c>
      <c r="D664" s="20">
        <v>0</v>
      </c>
      <c r="E664" s="30">
        <f t="shared" si="9"/>
        <v>0</v>
      </c>
    </row>
    <row r="665" spans="1:5" ht="33.75">
      <c r="A665" s="13" t="s">
        <v>1257</v>
      </c>
      <c r="B665" s="11" t="s">
        <v>1320</v>
      </c>
      <c r="C665" s="20">
        <v>-9883122.2</v>
      </c>
      <c r="D665" s="20">
        <v>0</v>
      </c>
      <c r="E665" s="30">
        <f t="shared" si="9"/>
        <v>0</v>
      </c>
    </row>
    <row r="666" spans="1:5" ht="33.75">
      <c r="A666" s="13" t="s">
        <v>1258</v>
      </c>
      <c r="B666" s="11" t="s">
        <v>1321</v>
      </c>
      <c r="C666" s="20">
        <v>7335102</v>
      </c>
      <c r="D666" s="20">
        <v>0</v>
      </c>
      <c r="E666" s="30">
        <f t="shared" si="9"/>
        <v>0</v>
      </c>
    </row>
    <row r="667" spans="1:5" ht="33.75">
      <c r="A667" s="13" t="s">
        <v>1259</v>
      </c>
      <c r="B667" s="11" t="s">
        <v>1322</v>
      </c>
      <c r="C667" s="20">
        <v>-9313372.2</v>
      </c>
      <c r="D667" s="20">
        <v>0</v>
      </c>
      <c r="E667" s="30">
        <f t="shared" si="9"/>
        <v>0</v>
      </c>
    </row>
    <row r="668" spans="1:5" ht="33.75">
      <c r="A668" s="13" t="s">
        <v>1260</v>
      </c>
      <c r="B668" s="11" t="s">
        <v>1323</v>
      </c>
      <c r="C668" s="20">
        <v>427400</v>
      </c>
      <c r="D668" s="20">
        <v>0</v>
      </c>
      <c r="E668" s="30">
        <f t="shared" si="9"/>
        <v>0</v>
      </c>
    </row>
    <row r="669" spans="1:5" ht="33.75">
      <c r="A669" s="13" t="s">
        <v>1261</v>
      </c>
      <c r="B669" s="11" t="s">
        <v>1324</v>
      </c>
      <c r="C669" s="20">
        <v>-417400</v>
      </c>
      <c r="D669" s="20">
        <v>0</v>
      </c>
      <c r="E669" s="30">
        <f t="shared" si="9"/>
        <v>0</v>
      </c>
    </row>
    <row r="670" spans="1:5" ht="33.75">
      <c r="A670" s="13" t="s">
        <v>1262</v>
      </c>
      <c r="B670" s="11" t="s">
        <v>1325</v>
      </c>
      <c r="C670" s="20">
        <v>7050</v>
      </c>
      <c r="D670" s="20">
        <v>0</v>
      </c>
      <c r="E670" s="30">
        <f t="shared" si="9"/>
        <v>0</v>
      </c>
    </row>
    <row r="671" spans="1:5" ht="33.75">
      <c r="A671" s="13" t="s">
        <v>1263</v>
      </c>
      <c r="B671" s="11" t="s">
        <v>1326</v>
      </c>
      <c r="C671" s="20">
        <v>-101950</v>
      </c>
      <c r="D671" s="20">
        <v>0</v>
      </c>
      <c r="E671" s="30">
        <f t="shared" si="9"/>
        <v>0</v>
      </c>
    </row>
    <row r="672" spans="1:5" ht="33.75">
      <c r="A672" s="13" t="s">
        <v>1264</v>
      </c>
      <c r="B672" s="11" t="s">
        <v>1327</v>
      </c>
      <c r="C672" s="20">
        <v>4200</v>
      </c>
      <c r="D672" s="20">
        <v>0</v>
      </c>
      <c r="E672" s="30">
        <f t="shared" si="9"/>
        <v>0</v>
      </c>
    </row>
    <row r="673" spans="1:5" ht="33.75">
      <c r="A673" s="13" t="s">
        <v>1265</v>
      </c>
      <c r="B673" s="11" t="s">
        <v>1328</v>
      </c>
      <c r="C673" s="20">
        <v>-16900</v>
      </c>
      <c r="D673" s="20">
        <v>0</v>
      </c>
      <c r="E673" s="30">
        <f t="shared" si="9"/>
        <v>0</v>
      </c>
    </row>
    <row r="674" spans="1:5" ht="33.75">
      <c r="A674" s="13" t="s">
        <v>1266</v>
      </c>
      <c r="B674" s="11" t="s">
        <v>1329</v>
      </c>
      <c r="C674" s="20">
        <v>36800</v>
      </c>
      <c r="D674" s="20">
        <v>0</v>
      </c>
      <c r="E674" s="30">
        <f t="shared" si="9"/>
        <v>0</v>
      </c>
    </row>
    <row r="675" spans="1:5" ht="33.75">
      <c r="A675" s="13" t="s">
        <v>1267</v>
      </c>
      <c r="B675" s="11" t="s">
        <v>1330</v>
      </c>
      <c r="C675" s="20">
        <v>-33500</v>
      </c>
      <c r="D675" s="20">
        <v>0</v>
      </c>
      <c r="E675" s="30">
        <f t="shared" si="9"/>
        <v>0</v>
      </c>
    </row>
    <row r="676" spans="1:5" ht="12.75">
      <c r="A676" s="13" t="s">
        <v>1268</v>
      </c>
      <c r="B676" s="11" t="s">
        <v>1331</v>
      </c>
      <c r="C676" s="20">
        <v>37439.6</v>
      </c>
      <c r="D676" s="20">
        <v>50032.969</v>
      </c>
      <c r="E676" s="30">
        <f t="shared" si="9"/>
        <v>133.63649451383029</v>
      </c>
    </row>
    <row r="677" spans="1:5" ht="22.5">
      <c r="A677" s="13" t="s">
        <v>1269</v>
      </c>
      <c r="B677" s="11" t="s">
        <v>1332</v>
      </c>
      <c r="C677" s="20">
        <v>5</v>
      </c>
      <c r="D677" s="20">
        <v>0</v>
      </c>
      <c r="E677" s="30">
        <f t="shared" si="9"/>
        <v>0</v>
      </c>
    </row>
    <row r="678" spans="1:5" ht="22.5">
      <c r="A678" s="13" t="s">
        <v>1270</v>
      </c>
      <c r="B678" s="11" t="s">
        <v>1333</v>
      </c>
      <c r="C678" s="20">
        <v>5</v>
      </c>
      <c r="D678" s="20">
        <v>0</v>
      </c>
      <c r="E678" s="30">
        <f t="shared" si="9"/>
        <v>0</v>
      </c>
    </row>
    <row r="679" spans="1:5" ht="22.5">
      <c r="A679" s="13" t="s">
        <v>1271</v>
      </c>
      <c r="B679" s="11" t="s">
        <v>1334</v>
      </c>
      <c r="C679" s="20">
        <v>5</v>
      </c>
      <c r="D679" s="20">
        <v>0</v>
      </c>
      <c r="E679" s="30">
        <f t="shared" si="9"/>
        <v>0</v>
      </c>
    </row>
    <row r="680" spans="1:5" ht="22.5">
      <c r="A680" s="13" t="s">
        <v>1272</v>
      </c>
      <c r="B680" s="11" t="s">
        <v>1335</v>
      </c>
      <c r="C680" s="20">
        <v>37434.6</v>
      </c>
      <c r="D680" s="20">
        <v>32.969</v>
      </c>
      <c r="E680" s="30">
        <f aca="true" t="shared" si="11" ref="E680:E711">D680/C680*100</f>
        <v>0.08807092903356788</v>
      </c>
    </row>
    <row r="681" spans="1:5" ht="22.5">
      <c r="A681" s="13" t="s">
        <v>1273</v>
      </c>
      <c r="B681" s="11" t="s">
        <v>1336</v>
      </c>
      <c r="C681" s="20">
        <v>-355000</v>
      </c>
      <c r="D681" s="20">
        <v>0</v>
      </c>
      <c r="E681" s="30">
        <f t="shared" si="11"/>
        <v>0</v>
      </c>
    </row>
    <row r="682" spans="1:5" ht="22.5">
      <c r="A682" s="13" t="s">
        <v>1274</v>
      </c>
      <c r="B682" s="11" t="s">
        <v>1337</v>
      </c>
      <c r="C682" s="20">
        <v>392434.6</v>
      </c>
      <c r="D682" s="20">
        <v>32.969</v>
      </c>
      <c r="E682" s="30">
        <f t="shared" si="11"/>
        <v>0.008401145057036256</v>
      </c>
    </row>
    <row r="683" spans="1:5" ht="22.5">
      <c r="A683" s="13" t="s">
        <v>1275</v>
      </c>
      <c r="B683" s="11" t="s">
        <v>1338</v>
      </c>
      <c r="C683" s="20">
        <v>34.6</v>
      </c>
      <c r="D683" s="20">
        <v>32.969</v>
      </c>
      <c r="E683" s="30">
        <f t="shared" si="11"/>
        <v>95.28612716763006</v>
      </c>
    </row>
    <row r="684" spans="1:5" ht="33.75">
      <c r="A684" s="13" t="s">
        <v>1276</v>
      </c>
      <c r="B684" s="11" t="s">
        <v>1339</v>
      </c>
      <c r="C684" s="20">
        <v>34.6</v>
      </c>
      <c r="D684" s="20">
        <v>32.969</v>
      </c>
      <c r="E684" s="30">
        <f t="shared" si="11"/>
        <v>95.28612716763006</v>
      </c>
    </row>
    <row r="685" spans="1:5" ht="22.5">
      <c r="A685" s="13" t="s">
        <v>1277</v>
      </c>
      <c r="B685" s="11" t="s">
        <v>1340</v>
      </c>
      <c r="C685" s="20">
        <v>-355000</v>
      </c>
      <c r="D685" s="20">
        <v>0</v>
      </c>
      <c r="E685" s="30">
        <f t="shared" si="11"/>
        <v>0</v>
      </c>
    </row>
    <row r="686" spans="1:5" ht="33.75">
      <c r="A686" s="13" t="s">
        <v>1278</v>
      </c>
      <c r="B686" s="11" t="s">
        <v>1341</v>
      </c>
      <c r="C686" s="20">
        <v>392400</v>
      </c>
      <c r="D686" s="20">
        <v>0</v>
      </c>
      <c r="E686" s="30">
        <f t="shared" si="11"/>
        <v>0</v>
      </c>
    </row>
    <row r="687" spans="1:5" ht="33.75">
      <c r="A687" s="13" t="s">
        <v>1279</v>
      </c>
      <c r="B687" s="11" t="s">
        <v>1342</v>
      </c>
      <c r="C687" s="20">
        <v>-350000</v>
      </c>
      <c r="D687" s="20">
        <v>0</v>
      </c>
      <c r="E687" s="30">
        <f t="shared" si="11"/>
        <v>0</v>
      </c>
    </row>
    <row r="688" spans="1:5" ht="33.75">
      <c r="A688" s="13" t="s">
        <v>1280</v>
      </c>
      <c r="B688" s="11" t="s">
        <v>1343</v>
      </c>
      <c r="C688" s="20">
        <v>387400</v>
      </c>
      <c r="D688" s="20">
        <v>0</v>
      </c>
      <c r="E688" s="30">
        <f t="shared" si="11"/>
        <v>0</v>
      </c>
    </row>
    <row r="689" spans="1:5" ht="33.75">
      <c r="A689" s="13" t="s">
        <v>1281</v>
      </c>
      <c r="B689" s="11" t="s">
        <v>1344</v>
      </c>
      <c r="C689" s="20">
        <v>-5000</v>
      </c>
      <c r="D689" s="20">
        <v>0</v>
      </c>
      <c r="E689" s="30">
        <f t="shared" si="11"/>
        <v>0</v>
      </c>
    </row>
    <row r="690" spans="1:5" ht="33.75">
      <c r="A690" s="13" t="s">
        <v>1282</v>
      </c>
      <c r="B690" s="11" t="s">
        <v>1345</v>
      </c>
      <c r="C690" s="20">
        <v>5000</v>
      </c>
      <c r="D690" s="20">
        <v>0</v>
      </c>
      <c r="E690" s="30">
        <f t="shared" si="11"/>
        <v>0</v>
      </c>
    </row>
    <row r="691" spans="1:5" ht="22.5">
      <c r="A691" s="13" t="s">
        <v>1283</v>
      </c>
      <c r="B691" s="11" t="s">
        <v>1346</v>
      </c>
      <c r="C691" s="20">
        <v>0</v>
      </c>
      <c r="D691" s="20">
        <v>50000</v>
      </c>
      <c r="E691" s="30">
        <v>0</v>
      </c>
    </row>
    <row r="692" spans="1:5" ht="56.25">
      <c r="A692" s="13" t="s">
        <v>1284</v>
      </c>
      <c r="B692" s="11" t="s">
        <v>1347</v>
      </c>
      <c r="C692" s="20">
        <v>0</v>
      </c>
      <c r="D692" s="20">
        <v>50000</v>
      </c>
      <c r="E692" s="30">
        <v>0</v>
      </c>
    </row>
    <row r="693" spans="1:5" ht="67.5">
      <c r="A693" s="13" t="s">
        <v>1285</v>
      </c>
      <c r="B693" s="11" t="s">
        <v>1348</v>
      </c>
      <c r="C693" s="20">
        <v>0</v>
      </c>
      <c r="D693" s="20">
        <v>50000</v>
      </c>
      <c r="E693" s="30">
        <v>0</v>
      </c>
    </row>
    <row r="694" spans="1:5" ht="12.75">
      <c r="A694" s="15" t="s">
        <v>1286</v>
      </c>
      <c r="B694" s="16" t="s">
        <v>1304</v>
      </c>
      <c r="C694" s="22">
        <f>C695</f>
        <v>6608417.541759998</v>
      </c>
      <c r="D694" s="22">
        <v>2692795.16752</v>
      </c>
      <c r="E694" s="21">
        <f t="shared" si="11"/>
        <v>40.74795744221145</v>
      </c>
    </row>
    <row r="695" spans="1:5" ht="12.75">
      <c r="A695" s="13" t="s">
        <v>1287</v>
      </c>
      <c r="B695" s="11" t="s">
        <v>1349</v>
      </c>
      <c r="C695" s="20">
        <f>C696+C704</f>
        <v>6608417.541759998</v>
      </c>
      <c r="D695" s="20">
        <v>2692795.16752</v>
      </c>
      <c r="E695" s="30">
        <f t="shared" si="11"/>
        <v>40.74795744221145</v>
      </c>
    </row>
    <row r="696" spans="1:5" ht="12.75">
      <c r="A696" s="13" t="s">
        <v>1288</v>
      </c>
      <c r="B696" s="11" t="s">
        <v>1350</v>
      </c>
      <c r="C696" s="20">
        <f>-(C7+C656+C658+C660+C661+C666+C668+C670+C672+C674+C679+C684+C688+C690)</f>
        <v>-98387789.61335</v>
      </c>
      <c r="D696" s="20">
        <v>-29189876.97121</v>
      </c>
      <c r="E696" s="30">
        <f t="shared" si="11"/>
        <v>29.668190621948163</v>
      </c>
    </row>
    <row r="697" spans="1:5" ht="12.75">
      <c r="A697" s="13" t="s">
        <v>1289</v>
      </c>
      <c r="B697" s="11" t="s">
        <v>1351</v>
      </c>
      <c r="C697" s="20">
        <f>C696</f>
        <v>-98387789.61335</v>
      </c>
      <c r="D697" s="20">
        <v>-29189876.97121</v>
      </c>
      <c r="E697" s="30">
        <f t="shared" si="11"/>
        <v>29.668190621948163</v>
      </c>
    </row>
    <row r="698" spans="1:5" ht="12.75">
      <c r="A698" s="13" t="s">
        <v>1290</v>
      </c>
      <c r="B698" s="11" t="s">
        <v>1352</v>
      </c>
      <c r="C698" s="20">
        <f>C696</f>
        <v>-98387789.61335</v>
      </c>
      <c r="D698" s="20">
        <v>-29189876.97121</v>
      </c>
      <c r="E698" s="30">
        <f t="shared" si="11"/>
        <v>29.668190621948163</v>
      </c>
    </row>
    <row r="699" spans="1:5" ht="22.5">
      <c r="A699" s="13" t="s">
        <v>1291</v>
      </c>
      <c r="B699" s="11" t="s">
        <v>1353</v>
      </c>
      <c r="C699" s="20">
        <f>C698-C700-C701-C702-C703</f>
        <v>-82695326.62515001</v>
      </c>
      <c r="D699" s="20">
        <v>-24279623.6672</v>
      </c>
      <c r="E699" s="30">
        <f t="shared" si="11"/>
        <v>29.3603334771954</v>
      </c>
    </row>
    <row r="700" spans="1:5" ht="22.5">
      <c r="A700" s="13" t="s">
        <v>1292</v>
      </c>
      <c r="B700" s="11" t="s">
        <v>1354</v>
      </c>
      <c r="C700" s="20">
        <v>-9218039.619309999</v>
      </c>
      <c r="D700" s="20">
        <v>-2194695.3062199997</v>
      </c>
      <c r="E700" s="30">
        <f t="shared" si="11"/>
        <v>23.80869899520219</v>
      </c>
    </row>
    <row r="701" spans="1:5" ht="22.5">
      <c r="A701" s="13" t="s">
        <v>1293</v>
      </c>
      <c r="B701" s="11" t="s">
        <v>1355</v>
      </c>
      <c r="C701" s="20">
        <v>-4248430.18849</v>
      </c>
      <c r="D701" s="20">
        <v>-1859718.55624</v>
      </c>
      <c r="E701" s="30">
        <f t="shared" si="11"/>
        <v>43.774252458670894</v>
      </c>
    </row>
    <row r="702" spans="1:5" ht="22.5">
      <c r="A702" s="13" t="s">
        <v>1294</v>
      </c>
      <c r="B702" s="11" t="s">
        <v>1356</v>
      </c>
      <c r="C702" s="20">
        <v>-1057942.22665</v>
      </c>
      <c r="D702" s="20">
        <v>-363408.23102</v>
      </c>
      <c r="E702" s="30">
        <f t="shared" si="11"/>
        <v>34.35047981502176</v>
      </c>
    </row>
    <row r="703" spans="1:5" ht="22.5">
      <c r="A703" s="13" t="s">
        <v>1295</v>
      </c>
      <c r="B703" s="11" t="s">
        <v>1357</v>
      </c>
      <c r="C703" s="20">
        <v>-1168050.95375</v>
      </c>
      <c r="D703" s="20">
        <v>-492431.21053</v>
      </c>
      <c r="E703" s="30">
        <f t="shared" si="11"/>
        <v>42.15836723124631</v>
      </c>
    </row>
    <row r="704" spans="1:5" ht="12.75">
      <c r="A704" s="13" t="s">
        <v>1296</v>
      </c>
      <c r="B704" s="11" t="s">
        <v>1358</v>
      </c>
      <c r="C704" s="20">
        <f>C569-C652-C657-C659-C667-C669-C671-C673-C675-C687-C689</f>
        <v>104996207.15511</v>
      </c>
      <c r="D704" s="20">
        <v>31882672.13873</v>
      </c>
      <c r="E704" s="30">
        <f t="shared" si="11"/>
        <v>30.36554653029514</v>
      </c>
    </row>
    <row r="705" spans="1:5" ht="12.75">
      <c r="A705" s="13" t="s">
        <v>1297</v>
      </c>
      <c r="B705" s="11" t="s">
        <v>1359</v>
      </c>
      <c r="C705" s="20">
        <f>C704</f>
        <v>104996207.15511</v>
      </c>
      <c r="D705" s="20">
        <v>31882672.13873</v>
      </c>
      <c r="E705" s="30">
        <f t="shared" si="11"/>
        <v>30.36554653029514</v>
      </c>
    </row>
    <row r="706" spans="1:5" ht="12.75">
      <c r="A706" s="13" t="s">
        <v>1298</v>
      </c>
      <c r="B706" s="11" t="s">
        <v>1360</v>
      </c>
      <c r="C706" s="20">
        <f>C704</f>
        <v>104996207.15511</v>
      </c>
      <c r="D706" s="20">
        <v>31882672.13873</v>
      </c>
      <c r="E706" s="30">
        <f t="shared" si="11"/>
        <v>30.36554653029514</v>
      </c>
    </row>
    <row r="707" spans="1:5" ht="22.5">
      <c r="A707" s="13" t="s">
        <v>1299</v>
      </c>
      <c r="B707" s="11" t="s">
        <v>1361</v>
      </c>
      <c r="C707" s="20">
        <f>C704-C708-C709-C710-C711</f>
        <v>75834881.42375001</v>
      </c>
      <c r="D707" s="20">
        <v>22721769.62394</v>
      </c>
      <c r="E707" s="30">
        <f t="shared" si="11"/>
        <v>29.96216147154676</v>
      </c>
    </row>
    <row r="708" spans="1:5" ht="22.5">
      <c r="A708" s="13" t="s">
        <v>1300</v>
      </c>
      <c r="B708" s="11" t="s">
        <v>1362</v>
      </c>
      <c r="C708" s="20">
        <v>14579878.737850001</v>
      </c>
      <c r="D708" s="20">
        <v>4050833.5696300003</v>
      </c>
      <c r="E708" s="30">
        <f t="shared" si="11"/>
        <v>27.7837260684059</v>
      </c>
    </row>
    <row r="709" spans="1:5" ht="22.5">
      <c r="A709" s="13" t="s">
        <v>1301</v>
      </c>
      <c r="B709" s="11" t="s">
        <v>1363</v>
      </c>
      <c r="C709" s="20">
        <v>11450986.23945</v>
      </c>
      <c r="D709" s="20">
        <v>4205324.91828</v>
      </c>
      <c r="E709" s="30">
        <f t="shared" si="11"/>
        <v>36.72456529370508</v>
      </c>
    </row>
    <row r="710" spans="1:5" ht="22.5">
      <c r="A710" s="13" t="s">
        <v>1302</v>
      </c>
      <c r="B710" s="11" t="s">
        <v>1364</v>
      </c>
      <c r="C710" s="20">
        <v>1771209.44864</v>
      </c>
      <c r="D710" s="20">
        <v>505488.91089999996</v>
      </c>
      <c r="E710" s="30">
        <f t="shared" si="11"/>
        <v>28.539194576233374</v>
      </c>
    </row>
    <row r="711" spans="1:5" ht="22.5">
      <c r="A711" s="13" t="s">
        <v>1303</v>
      </c>
      <c r="B711" s="11" t="s">
        <v>1365</v>
      </c>
      <c r="C711" s="20">
        <v>1359251.30542</v>
      </c>
      <c r="D711" s="20">
        <v>399255.11598</v>
      </c>
      <c r="E711" s="30">
        <f t="shared" si="11"/>
        <v>29.373164063773526</v>
      </c>
    </row>
    <row r="712" spans="1:5" ht="12.75">
      <c r="A712" s="27"/>
      <c r="B712" s="28"/>
      <c r="C712" s="29"/>
      <c r="D712" s="29"/>
      <c r="E712" s="29"/>
    </row>
    <row r="713" spans="1:5" ht="12.75">
      <c r="A713" s="27"/>
      <c r="B713" s="28"/>
      <c r="C713" s="29"/>
      <c r="D713" s="29"/>
      <c r="E713" s="29"/>
    </row>
    <row r="714" spans="1:5" ht="32.25" customHeight="1">
      <c r="A714" s="38" t="s">
        <v>1409</v>
      </c>
      <c r="B714" s="38"/>
      <c r="C714" s="23"/>
      <c r="D714" s="23"/>
      <c r="E714" s="23" t="s">
        <v>1408</v>
      </c>
    </row>
    <row r="715" spans="1:5" ht="12.75">
      <c r="A715" s="23"/>
      <c r="B715" s="23"/>
      <c r="C715" s="24"/>
      <c r="D715" s="24"/>
      <c r="E715" s="6"/>
    </row>
    <row r="716" ht="12.75">
      <c r="E716" s="2">
        <v>0</v>
      </c>
    </row>
  </sheetData>
  <sheetProtection/>
  <autoFilter ref="A6:E715"/>
  <mergeCells count="5">
    <mergeCell ref="A1:E1"/>
    <mergeCell ref="A714:B714"/>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2017-06-16T11:46:06Z</cp:lastPrinted>
  <dcterms:created xsi:type="dcterms:W3CDTF">1999-06-18T11:49:53Z</dcterms:created>
  <dcterms:modified xsi:type="dcterms:W3CDTF">2017-06-16T11:46:13Z</dcterms:modified>
  <cp:category/>
  <cp:version/>
  <cp:contentType/>
  <cp:contentStatus/>
</cp:coreProperties>
</file>