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510" windowHeight="7350" activeTab="0"/>
  </bookViews>
  <sheets>
    <sheet name="на 01.01.2025" sheetId="1" r:id="rId1"/>
    <sheet name="на 01.01.2026" sheetId="2" r:id="rId2"/>
    <sheet name="на 01.01.2027" sheetId="3" r:id="rId3"/>
  </sheets>
  <definedNames>
    <definedName name="_xlnm.Print_Area" localSheetId="0">'на 01.01.2025'!$A$1:$F$21</definedName>
    <definedName name="_xlnm.Print_Area" localSheetId="1">'на 01.01.2026'!$A$1:$F$22</definedName>
    <definedName name="_xlnm.Print_Area" localSheetId="2">'на 01.01.2027'!$A$1:$F$22</definedName>
  </definedNames>
  <calcPr fullCalcOnLoad="1"/>
</workbook>
</file>

<file path=xl/sharedStrings.xml><?xml version="1.0" encoding="utf-8"?>
<sst xmlns="http://schemas.openxmlformats.org/spreadsheetml/2006/main" count="79" uniqueCount="41">
  <si>
    <t>курсы валют</t>
  </si>
  <si>
    <t>долл. США</t>
  </si>
  <si>
    <t>Долговое обязательство</t>
  </si>
  <si>
    <t>Кредиты коммерческих банков</t>
  </si>
  <si>
    <t>тыс. руб.</t>
  </si>
  <si>
    <t>Ед.измерения</t>
  </si>
  <si>
    <t>ГОСУДАРСТВЕННЫЙ ДОЛГ ТВЕРСКОЙ ОБЛАСТИ</t>
  </si>
  <si>
    <t>в том числе по государственным гарантиям</t>
  </si>
  <si>
    <t>прогноз на 01.01.2013</t>
  </si>
  <si>
    <t>в том числе по государственным гарантиям (проект закона), тыс.руб.</t>
  </si>
  <si>
    <t>Бюджетные кредиты</t>
  </si>
  <si>
    <t xml:space="preserve">   </t>
  </si>
  <si>
    <t>Тихомирова Светлана Сергеевна
32 00 90</t>
  </si>
  <si>
    <t>Верхний предел государственного долга Тверской области на 1 января 2025 года</t>
  </si>
  <si>
    <t xml:space="preserve">     Верхний предел государственного долга Тверской области  по состоянию на 1 января 2025 года, в том числе верхний предел долга по государственным гарантиям Тверской области определен исходя из следующего расчета:</t>
  </si>
  <si>
    <t>Ожидаемый
объем долга
 на 01.01.2024</t>
  </si>
  <si>
    <t>Планируемый объем погашения в 2024 году</t>
  </si>
  <si>
    <t>Планируемый объем привлечения
в 2024 году</t>
  </si>
  <si>
    <t>Ожидаемый
объем долга
на 01.01.2025</t>
  </si>
  <si>
    <t>Верхний предел государственного долга Тверской области на 01.01.2025 (проект закона), тыс.руб.</t>
  </si>
  <si>
    <t>Итого по программе государственных внутренних заимствований Тверской области
на 2023 год</t>
  </si>
  <si>
    <t>Итого по программе государственных внутренних заимствований Тверской области
на 2024 год</t>
  </si>
  <si>
    <t>Верхний предел государственного долга Тверской области на 1 января 2026 года</t>
  </si>
  <si>
    <t xml:space="preserve">     Верхний предел государственного долга Тверской области  по состоянию на 1 января 2026 года, в том числе верхний предел долга по государственным гарантиям Тверской области определен исходя из следующего расчета:</t>
  </si>
  <si>
    <t>Ожидаемый
объем долга
 на 01.01.2025</t>
  </si>
  <si>
    <t>Планируемый объем погашения в 2025 году</t>
  </si>
  <si>
    <t>Планируемый объем привлечения
в 2025 году</t>
  </si>
  <si>
    <t>Ожидаемый
объем долга
на 01.01.2026</t>
  </si>
  <si>
    <t>Верхний предел государственного долга Тверской области на 01.01.2026 (проект закона), тыс.руб.</t>
  </si>
  <si>
    <t>Итого по программе государственных внутренних заимствований Тверской области
на 2025 год</t>
  </si>
  <si>
    <t>Верхний предел государственного долга Тверской области на 1 января 2027 года</t>
  </si>
  <si>
    <t xml:space="preserve">     Верхний предел государственного долга Тверской области  по состоянию на 1 января 2027 года, в том числе верхний предел долга по государственным гарантиям Тверской области определен исходя из следующего расчета:</t>
  </si>
  <si>
    <t>Ожидаемый
объем долга
 на 01.01.2026</t>
  </si>
  <si>
    <t>Планируемый объем погашения в 2026 году</t>
  </si>
  <si>
    <t>Планируемый объем привлечения
в 2026 году</t>
  </si>
  <si>
    <t>Ожидаемый
объем долга
на 01.01.2027</t>
  </si>
  <si>
    <t>Верхний предел государственного долга Тверской области на 01.01.2027 (проект закона), тыс.руб.</t>
  </si>
  <si>
    <t>16 379 703,3*</t>
  </si>
  <si>
    <t>13 475 011,7*</t>
  </si>
  <si>
    <t>* В целях обеспечения возможности погашения задолженности по бюджетным кредитам в соответствии с установленными графиками погашения произведено округление объемов погашения задолженности по бюджетным кредитам в разрезе кодов подвидов источников финансирования дефицита бюджета в большую сторону. С учетом запланированного объема погашения задолженности по бюджетным кредитам в 2025 году ожидаемый объем государственного долга Тверской области по состоянию на 01.01.2026 составит 16 379 703 295,03 руб.</t>
  </si>
  <si>
    <t>* В целях обеспечения возможности погашения задолженности по бюджетным кредитам в соответствии с установленными графиками погашения произведено округление объемов погашения задолженности по бюджетным кредитам в разрезе кодов подвидов источников финансирования дефицита бюджета в большую сторону. С учетом запланированного объема погашения задолженности по бюджетным кредитам в 2026 году ожидаемый объем государственного долга Тверской области по состоянию на 01.01.2026 составит 13 475 011 682,09 руб.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</si>
</sst>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_ ;\-#,##0.0\ "/>
    <numFmt numFmtId="183" formatCode="0.000"/>
    <numFmt numFmtId="184" formatCode="#,##0_ ;\-#,##0\ "/>
    <numFmt numFmtId="185" formatCode="#,##0.00000"/>
    <numFmt numFmtId="186" formatCode="#,##0.0000"/>
    <numFmt numFmtId="187" formatCode="#,##0.0"/>
    <numFmt numFmtId="188" formatCode="#,##0.00_ ;\-#,##0.00\ "/>
    <numFmt numFmtId="189" formatCode="#,##0.000"/>
    <numFmt numFmtId="190" formatCode="d/m/yy"/>
    <numFmt numFmtId="191" formatCode="mmmm\ yy"/>
    <numFmt numFmtId="192" formatCode="#,##0.000_ ;\-#,##0.000\ "/>
    <numFmt numFmtId="193" formatCode="#,##0.0000_ ;\-#,##0.0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0000_ ;\-#,##0.00000\ "/>
    <numFmt numFmtId="198" formatCode="#,##0.000000_ ;\-#,##0.000000\ 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_ ;\-#,##0.0000000\ "/>
    <numFmt numFmtId="204" formatCode="#,##0.00000000_ ;\-#,##0.00000000\ "/>
    <numFmt numFmtId="205" formatCode="#,##0.000000000_ ;\-#,##0.000000000\ "/>
    <numFmt numFmtId="206" formatCode="#,##0.0000000000_ ;\-#,##0.0000000000\ "/>
    <numFmt numFmtId="207" formatCode="#,##0.00000000000_ ;\-#,##0.00000000000\ "/>
    <numFmt numFmtId="208" formatCode="#,##0.000000000000_ ;\-#,##0.000000000000\ "/>
    <numFmt numFmtId="209" formatCode="#,##0.0000000000000_ ;\-#,##0.0000000000000\ "/>
    <numFmt numFmtId="210" formatCode="#,##0.00000000000000_ ;\-#,##0.00000000000000\ "/>
    <numFmt numFmtId="211" formatCode="#,##0.000000000000000_ ;\-#,##0.000000000000000\ "/>
    <numFmt numFmtId="212" formatCode="_-* #,##0.0_р_._-;\-* #,##0.0_р_._-;_-* &quot;-&quot;??_р_._-;_-@_-"/>
    <numFmt numFmtId="213" formatCode="_-* #,##0.0_р_._-;\-* #,##0.0_р_._-;_-* &quot;-&quot;?_р_._-;_-@_-"/>
    <numFmt numFmtId="214" formatCode="0.0000"/>
    <numFmt numFmtId="215" formatCode="0.0"/>
    <numFmt numFmtId="216" formatCode="_-* #,##0_р_._-;\-* #,##0_р_._-;_-* &quot;-&quot;??_р_._-;_-@_-"/>
    <numFmt numFmtId="217" formatCode="_-* #,##0.00_р_._-;\-* #,##0.00_р_._-;_-* &quot;-&quot;?_р_._-;_-@_-"/>
    <numFmt numFmtId="218" formatCode="_-* #,##0.000_р_._-;\-* #,##0.000_р_._-;_-* &quot;-&quot;??_р_._-;_-@_-"/>
    <numFmt numFmtId="219" formatCode="_-* #,##0.0000_р_._-;\-* #,##0.0000_р_._-;_-* &quot;-&quot;??_р_._-;_-@_-"/>
    <numFmt numFmtId="220" formatCode="_-* #,##0_р_._-;\-* #,##0_р_._-;_-* &quot;-&quot;?_р_._-;_-@_-"/>
    <numFmt numFmtId="221" formatCode="_-* #,##0.0\ _₽_-;\-* #,##0.0\ _₽_-;_-* &quot;-&quot;?\ _₽_-;_-@_-"/>
    <numFmt numFmtId="222" formatCode="_-* #,##0.00000_р_._-;\-* #,##0.00000_р_._-;_-* &quot;-&quot;??_р_._-;_-@_-"/>
  </numFmts>
  <fonts count="43"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3" fontId="0" fillId="0" borderId="0" xfId="60" applyAlignment="1">
      <alignment/>
    </xf>
    <xf numFmtId="0" fontId="5" fillId="0" borderId="0" xfId="0" applyFont="1" applyBorder="1" applyAlignment="1">
      <alignment/>
    </xf>
    <xf numFmtId="173" fontId="0" fillId="0" borderId="0" xfId="60" applyBorder="1" applyAlignment="1">
      <alignment/>
    </xf>
    <xf numFmtId="0" fontId="5" fillId="0" borderId="0" xfId="0" applyFont="1" applyBorder="1" applyAlignment="1">
      <alignment horizontal="center" wrapText="1"/>
    </xf>
    <xf numFmtId="212" fontId="0" fillId="0" borderId="0" xfId="0" applyNumberFormat="1" applyBorder="1" applyAlignment="1">
      <alignment/>
    </xf>
    <xf numFmtId="217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216" fontId="0" fillId="0" borderId="0" xfId="60" applyNumberFormat="1" applyBorder="1" applyAlignment="1">
      <alignment/>
    </xf>
    <xf numFmtId="216" fontId="5" fillId="33" borderId="10" xfId="6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73" fontId="0" fillId="0" borderId="11" xfId="0" applyNumberFormat="1" applyBorder="1" applyAlignment="1">
      <alignment/>
    </xf>
    <xf numFmtId="216" fontId="5" fillId="0" borderId="11" xfId="0" applyNumberFormat="1" applyFont="1" applyBorder="1" applyAlignment="1">
      <alignment/>
    </xf>
    <xf numFmtId="21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/>
    </xf>
    <xf numFmtId="216" fontId="5" fillId="0" borderId="12" xfId="0" applyNumberFormat="1" applyFont="1" applyBorder="1" applyAlignment="1">
      <alignment/>
    </xf>
    <xf numFmtId="212" fontId="5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173" fontId="0" fillId="0" borderId="0" xfId="60" applyFill="1" applyAlignment="1">
      <alignment/>
    </xf>
    <xf numFmtId="0" fontId="3" fillId="0" borderId="0" xfId="0" applyFont="1" applyAlignment="1">
      <alignment wrapText="1"/>
    </xf>
    <xf numFmtId="212" fontId="5" fillId="33" borderId="13" xfId="6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212" fontId="0" fillId="34" borderId="14" xfId="60" applyNumberFormat="1" applyFill="1" applyBorder="1" applyAlignment="1">
      <alignment vertical="center"/>
    </xf>
    <xf numFmtId="212" fontId="0" fillId="34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12" fontId="5" fillId="33" borderId="14" xfId="0" applyNumberFormat="1" applyFont="1" applyFill="1" applyBorder="1" applyAlignment="1">
      <alignment vertical="center"/>
    </xf>
    <xf numFmtId="212" fontId="5" fillId="33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212" fontId="5" fillId="0" borderId="14" xfId="0" applyNumberFormat="1" applyFont="1" applyFill="1" applyBorder="1" applyAlignment="1">
      <alignment vertical="center"/>
    </xf>
    <xf numFmtId="173" fontId="0" fillId="0" borderId="14" xfId="0" applyNumberFormat="1" applyFont="1" applyFill="1" applyBorder="1" applyAlignment="1">
      <alignment vertical="center"/>
    </xf>
    <xf numFmtId="212" fontId="0" fillId="0" borderId="14" xfId="0" applyNumberFormat="1" applyFont="1" applyFill="1" applyBorder="1" applyAlignment="1">
      <alignment vertical="center"/>
    </xf>
    <xf numFmtId="212" fontId="5" fillId="0" borderId="14" xfId="6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173" fontId="5" fillId="0" borderId="14" xfId="0" applyNumberFormat="1" applyFont="1" applyFill="1" applyBorder="1" applyAlignment="1">
      <alignment vertical="center"/>
    </xf>
    <xf numFmtId="216" fontId="5" fillId="0" borderId="14" xfId="6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wrapText="1"/>
    </xf>
    <xf numFmtId="212" fontId="0" fillId="34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52"/>
      <c r="E1" s="52"/>
      <c r="F1" s="52"/>
    </row>
    <row r="2" spans="1:6" ht="15.75">
      <c r="A2" s="53" t="s">
        <v>13</v>
      </c>
      <c r="B2" s="53"/>
      <c r="C2" s="53"/>
      <c r="D2" s="53"/>
      <c r="E2" s="53"/>
      <c r="F2" s="53"/>
    </row>
    <row r="3" spans="1:6" ht="48.75" customHeight="1">
      <c r="A3" s="54" t="s">
        <v>14</v>
      </c>
      <c r="B3" s="54"/>
      <c r="C3" s="54"/>
      <c r="D3" s="54"/>
      <c r="E3" s="54"/>
      <c r="F3" s="54"/>
    </row>
    <row r="4" spans="1:6" ht="13.5" customHeight="1">
      <c r="A4" s="11"/>
      <c r="B4" s="11"/>
      <c r="C4" s="12"/>
      <c r="D4" s="13"/>
      <c r="E4" s="25" t="s">
        <v>0</v>
      </c>
      <c r="F4" s="26" t="s">
        <v>8</v>
      </c>
    </row>
    <row r="5" spans="1:6" ht="12.75" customHeight="1">
      <c r="A5" s="11"/>
      <c r="B5" s="11"/>
      <c r="C5" s="11"/>
      <c r="D5" s="13"/>
      <c r="E5" s="25" t="s">
        <v>1</v>
      </c>
      <c r="F5" s="25">
        <v>32</v>
      </c>
    </row>
    <row r="6" spans="1:6" ht="14.25" customHeight="1">
      <c r="A6" s="11"/>
      <c r="B6" s="11"/>
      <c r="C6" s="11"/>
      <c r="D6" s="13"/>
      <c r="E6" s="25"/>
      <c r="F6" s="25"/>
    </row>
    <row r="7" spans="1:6" s="1" customFormat="1" ht="38.25">
      <c r="A7" s="30" t="s">
        <v>2</v>
      </c>
      <c r="B7" s="30" t="s">
        <v>5</v>
      </c>
      <c r="C7" s="30" t="s">
        <v>15</v>
      </c>
      <c r="D7" s="30" t="s">
        <v>16</v>
      </c>
      <c r="E7" s="30" t="s">
        <v>17</v>
      </c>
      <c r="F7" s="30" t="s">
        <v>18</v>
      </c>
    </row>
    <row r="8" spans="1:6" ht="12.75">
      <c r="A8" s="31" t="s">
        <v>3</v>
      </c>
      <c r="B8" s="32" t="s">
        <v>4</v>
      </c>
      <c r="C8" s="33">
        <v>0</v>
      </c>
      <c r="D8" s="33">
        <v>0</v>
      </c>
      <c r="E8" s="33">
        <v>0</v>
      </c>
      <c r="F8" s="34">
        <f>C8-D8+E8</f>
        <v>0</v>
      </c>
    </row>
    <row r="9" spans="1:6" ht="12.75">
      <c r="A9" s="31" t="s">
        <v>10</v>
      </c>
      <c r="B9" s="32" t="s">
        <v>4</v>
      </c>
      <c r="C9" s="33">
        <v>20313398.9794</v>
      </c>
      <c r="D9" s="33">
        <v>5116735.5</v>
      </c>
      <c r="E9" s="33">
        <v>3815216</v>
      </c>
      <c r="F9" s="34">
        <f>C9-D9+E9</f>
        <v>19011879.4794</v>
      </c>
    </row>
    <row r="10" spans="1:7" ht="41.25" customHeight="1">
      <c r="A10" s="47" t="s">
        <v>20</v>
      </c>
      <c r="B10" s="35" t="s">
        <v>4</v>
      </c>
      <c r="C10" s="36">
        <f>SUM(C8:C9)</f>
        <v>20313398.9794</v>
      </c>
      <c r="D10" s="36">
        <f>SUM(D8:D9)</f>
        <v>5116735.5</v>
      </c>
      <c r="E10" s="36">
        <f>SUM(E8:E9)</f>
        <v>3815216</v>
      </c>
      <c r="F10" s="37">
        <f>SUM(F8:F9)</f>
        <v>19011879.4794</v>
      </c>
      <c r="G10" s="7"/>
    </row>
    <row r="11" spans="1:7" ht="14.25" customHeight="1">
      <c r="A11" s="14"/>
      <c r="B11" s="15"/>
      <c r="C11" s="16"/>
      <c r="D11" s="17"/>
      <c r="E11" s="17"/>
      <c r="F11" s="18"/>
      <c r="G11" s="7"/>
    </row>
    <row r="12" spans="1:7" ht="12.75" customHeight="1">
      <c r="A12" s="19"/>
      <c r="B12" s="20"/>
      <c r="C12" s="21"/>
      <c r="D12" s="22"/>
      <c r="E12" s="22"/>
      <c r="F12" s="23"/>
      <c r="G12" s="7"/>
    </row>
    <row r="13" spans="1:7" s="24" customFormat="1" ht="29.25" customHeight="1">
      <c r="A13" s="38" t="s">
        <v>6</v>
      </c>
      <c r="B13" s="39" t="s">
        <v>4</v>
      </c>
      <c r="C13" s="40">
        <f>C10</f>
        <v>20313398.9794</v>
      </c>
      <c r="D13" s="41"/>
      <c r="E13" s="42"/>
      <c r="F13" s="43">
        <f>F10</f>
        <v>19011879.4794</v>
      </c>
      <c r="G13" s="27"/>
    </row>
    <row r="14" spans="1:7" s="24" customFormat="1" ht="22.5" customHeight="1">
      <c r="A14" s="44" t="s">
        <v>7</v>
      </c>
      <c r="B14" s="39" t="s">
        <v>4</v>
      </c>
      <c r="C14" s="45"/>
      <c r="D14" s="42"/>
      <c r="E14" s="42"/>
      <c r="F14" s="46">
        <v>0</v>
      </c>
      <c r="G14" s="27"/>
    </row>
    <row r="15" spans="1:7" ht="12.75">
      <c r="A15" s="5"/>
      <c r="B15" s="5"/>
      <c r="C15" s="8"/>
      <c r="D15" s="6"/>
      <c r="E15" s="6"/>
      <c r="F15" s="9"/>
      <c r="G15" s="2"/>
    </row>
    <row r="16" spans="1:7" ht="8.25" customHeight="1" thickBot="1">
      <c r="A16" s="3"/>
      <c r="B16" s="3"/>
      <c r="C16" s="4"/>
      <c r="D16" s="4"/>
      <c r="E16" s="4"/>
      <c r="F16" s="9"/>
      <c r="G16" s="2"/>
    </row>
    <row r="17" spans="1:7" ht="21" customHeight="1" thickTop="1">
      <c r="A17" s="55" t="s">
        <v>19</v>
      </c>
      <c r="B17" s="56"/>
      <c r="C17" s="56"/>
      <c r="D17" s="56"/>
      <c r="E17" s="56"/>
      <c r="F17" s="29">
        <f>F13</f>
        <v>19011879.4794</v>
      </c>
      <c r="G17" s="2"/>
    </row>
    <row r="18" spans="1:7" ht="14.25" customHeight="1" thickBot="1">
      <c r="A18" s="49" t="s">
        <v>9</v>
      </c>
      <c r="B18" s="50"/>
      <c r="C18" s="50"/>
      <c r="D18" s="50"/>
      <c r="E18" s="51"/>
      <c r="F18" s="10">
        <v>0</v>
      </c>
      <c r="G18" s="2"/>
    </row>
    <row r="19" ht="13.5" thickTop="1">
      <c r="A19" t="s">
        <v>11</v>
      </c>
    </row>
    <row r="21" ht="22.5">
      <c r="A21" s="28" t="s">
        <v>12</v>
      </c>
    </row>
  </sheetData>
  <sheetProtection/>
  <mergeCells count="5">
    <mergeCell ref="A18:E18"/>
    <mergeCell ref="D1:F1"/>
    <mergeCell ref="A2:F2"/>
    <mergeCell ref="A3:F3"/>
    <mergeCell ref="A17:E17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A20" sqref="A20:F20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52"/>
      <c r="E1" s="52"/>
      <c r="F1" s="52"/>
    </row>
    <row r="2" spans="1:6" ht="15.75">
      <c r="A2" s="53" t="s">
        <v>22</v>
      </c>
      <c r="B2" s="53"/>
      <c r="C2" s="53"/>
      <c r="D2" s="53"/>
      <c r="E2" s="53"/>
      <c r="F2" s="53"/>
    </row>
    <row r="3" spans="1:6" ht="48.75" customHeight="1">
      <c r="A3" s="54" t="s">
        <v>23</v>
      </c>
      <c r="B3" s="54"/>
      <c r="C3" s="54"/>
      <c r="D3" s="54"/>
      <c r="E3" s="54"/>
      <c r="F3" s="54"/>
    </row>
    <row r="4" spans="1:6" ht="13.5" customHeight="1">
      <c r="A4" s="11"/>
      <c r="B4" s="11"/>
      <c r="C4" s="12"/>
      <c r="D4" s="13"/>
      <c r="E4" s="25" t="s">
        <v>0</v>
      </c>
      <c r="F4" s="26" t="s">
        <v>8</v>
      </c>
    </row>
    <row r="5" spans="1:6" ht="12.75" customHeight="1">
      <c r="A5" s="11"/>
      <c r="B5" s="11"/>
      <c r="C5" s="11"/>
      <c r="D5" s="13"/>
      <c r="E5" s="25" t="s">
        <v>1</v>
      </c>
      <c r="F5" s="25">
        <v>32</v>
      </c>
    </row>
    <row r="6" spans="1:6" ht="14.25" customHeight="1">
      <c r="A6" s="11"/>
      <c r="B6" s="11"/>
      <c r="C6" s="11"/>
      <c r="D6" s="13"/>
      <c r="E6" s="25"/>
      <c r="F6" s="25"/>
    </row>
    <row r="7" spans="1:6" s="1" customFormat="1" ht="38.25">
      <c r="A7" s="30" t="s">
        <v>2</v>
      </c>
      <c r="B7" s="30" t="s">
        <v>5</v>
      </c>
      <c r="C7" s="30" t="s">
        <v>24</v>
      </c>
      <c r="D7" s="30" t="s">
        <v>25</v>
      </c>
      <c r="E7" s="30" t="s">
        <v>26</v>
      </c>
      <c r="F7" s="30" t="s">
        <v>27</v>
      </c>
    </row>
    <row r="8" spans="1:6" ht="12.75">
      <c r="A8" s="31" t="s">
        <v>3</v>
      </c>
      <c r="B8" s="32" t="s">
        <v>4</v>
      </c>
      <c r="C8" s="33">
        <f>'на 01.01.2025'!F8</f>
        <v>0</v>
      </c>
      <c r="D8" s="33">
        <v>0</v>
      </c>
      <c r="E8" s="33">
        <v>0</v>
      </c>
      <c r="F8" s="34">
        <f>C8-D8+E8</f>
        <v>0</v>
      </c>
    </row>
    <row r="9" spans="1:6" ht="12.75">
      <c r="A9" s="31" t="s">
        <v>10</v>
      </c>
      <c r="B9" s="32" t="s">
        <v>4</v>
      </c>
      <c r="C9" s="33">
        <f>'на 01.01.2025'!F9</f>
        <v>19011879.4794</v>
      </c>
      <c r="D9" s="33">
        <v>2632176.3</v>
      </c>
      <c r="E9" s="33">
        <v>0</v>
      </c>
      <c r="F9" s="48" t="s">
        <v>37</v>
      </c>
    </row>
    <row r="10" spans="1:7" ht="41.25" customHeight="1">
      <c r="A10" s="47" t="s">
        <v>21</v>
      </c>
      <c r="B10" s="35" t="s">
        <v>4</v>
      </c>
      <c r="C10" s="36">
        <f>SUM(C8:C9)</f>
        <v>19011879.4794</v>
      </c>
      <c r="D10" s="36">
        <f>SUM(D8:D9)</f>
        <v>2632176.3</v>
      </c>
      <c r="E10" s="36">
        <f>SUM(E8:E9)</f>
        <v>0</v>
      </c>
      <c r="F10" s="37">
        <f>SUM(F8:F9)</f>
        <v>0</v>
      </c>
      <c r="G10" s="7"/>
    </row>
    <row r="11" spans="1:7" ht="14.25" customHeight="1">
      <c r="A11" s="14"/>
      <c r="B11" s="15"/>
      <c r="C11" s="16"/>
      <c r="D11" s="17"/>
      <c r="E11" s="17"/>
      <c r="F11" s="18"/>
      <c r="G11" s="7"/>
    </row>
    <row r="12" spans="1:7" ht="12.75" customHeight="1">
      <c r="A12" s="19"/>
      <c r="B12" s="20"/>
      <c r="C12" s="21"/>
      <c r="D12" s="22"/>
      <c r="E12" s="22"/>
      <c r="F12" s="23"/>
      <c r="G12" s="7"/>
    </row>
    <row r="13" spans="1:7" s="24" customFormat="1" ht="29.25" customHeight="1">
      <c r="A13" s="38" t="s">
        <v>6</v>
      </c>
      <c r="B13" s="39" t="s">
        <v>4</v>
      </c>
      <c r="C13" s="40">
        <f>C10</f>
        <v>19011879.4794</v>
      </c>
      <c r="D13" s="41"/>
      <c r="E13" s="42"/>
      <c r="F13" s="43">
        <v>16379703.3</v>
      </c>
      <c r="G13" s="27"/>
    </row>
    <row r="14" spans="1:7" s="24" customFormat="1" ht="22.5" customHeight="1">
      <c r="A14" s="44" t="s">
        <v>7</v>
      </c>
      <c r="B14" s="39" t="s">
        <v>4</v>
      </c>
      <c r="C14" s="45"/>
      <c r="D14" s="42"/>
      <c r="E14" s="42"/>
      <c r="F14" s="46">
        <v>0</v>
      </c>
      <c r="G14" s="27"/>
    </row>
    <row r="15" spans="1:7" ht="12.75">
      <c r="A15" s="5"/>
      <c r="B15" s="5"/>
      <c r="C15" s="8"/>
      <c r="D15" s="6"/>
      <c r="E15" s="6"/>
      <c r="F15" s="9"/>
      <c r="G15" s="2"/>
    </row>
    <row r="16" spans="1:7" ht="8.25" customHeight="1" thickBot="1">
      <c r="A16" s="3"/>
      <c r="B16" s="3"/>
      <c r="C16" s="4"/>
      <c r="D16" s="4"/>
      <c r="E16" s="4"/>
      <c r="F16" s="9"/>
      <c r="G16" s="2"/>
    </row>
    <row r="17" spans="1:7" ht="21" customHeight="1" thickTop="1">
      <c r="A17" s="55" t="s">
        <v>28</v>
      </c>
      <c r="B17" s="56"/>
      <c r="C17" s="56"/>
      <c r="D17" s="56"/>
      <c r="E17" s="56"/>
      <c r="F17" s="29">
        <f>F13</f>
        <v>16379703.3</v>
      </c>
      <c r="G17" s="2"/>
    </row>
    <row r="18" spans="1:7" ht="14.25" customHeight="1" thickBot="1">
      <c r="A18" s="49" t="s">
        <v>9</v>
      </c>
      <c r="B18" s="50"/>
      <c r="C18" s="50"/>
      <c r="D18" s="50"/>
      <c r="E18" s="51"/>
      <c r="F18" s="10">
        <v>0</v>
      </c>
      <c r="G18" s="2"/>
    </row>
    <row r="19" ht="13.5" thickTop="1">
      <c r="A19" t="s">
        <v>11</v>
      </c>
    </row>
    <row r="20" spans="1:6" ht="53.25" customHeight="1">
      <c r="A20" s="57" t="s">
        <v>39</v>
      </c>
      <c r="B20" s="57"/>
      <c r="C20" s="57"/>
      <c r="D20" s="57"/>
      <c r="E20" s="57"/>
      <c r="F20" s="57"/>
    </row>
    <row r="22" ht="22.5">
      <c r="A22" s="28" t="s">
        <v>12</v>
      </c>
    </row>
  </sheetData>
  <sheetProtection/>
  <mergeCells count="6">
    <mergeCell ref="D1:F1"/>
    <mergeCell ref="A2:F2"/>
    <mergeCell ref="A3:F3"/>
    <mergeCell ref="A17:E17"/>
    <mergeCell ref="A18:E18"/>
    <mergeCell ref="A20:F20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52"/>
      <c r="E1" s="52"/>
      <c r="F1" s="52"/>
    </row>
    <row r="2" spans="1:6" ht="15.75">
      <c r="A2" s="53" t="s">
        <v>30</v>
      </c>
      <c r="B2" s="53"/>
      <c r="C2" s="53"/>
      <c r="D2" s="53"/>
      <c r="E2" s="53"/>
      <c r="F2" s="53"/>
    </row>
    <row r="3" spans="1:6" ht="48.75" customHeight="1">
      <c r="A3" s="54" t="s">
        <v>31</v>
      </c>
      <c r="B3" s="54"/>
      <c r="C3" s="54"/>
      <c r="D3" s="54"/>
      <c r="E3" s="54"/>
      <c r="F3" s="54"/>
    </row>
    <row r="4" spans="1:6" ht="13.5" customHeight="1">
      <c r="A4" s="11"/>
      <c r="B4" s="11"/>
      <c r="C4" s="12"/>
      <c r="D4" s="13"/>
      <c r="E4" s="25" t="s">
        <v>0</v>
      </c>
      <c r="F4" s="26" t="s">
        <v>8</v>
      </c>
    </row>
    <row r="5" spans="1:6" ht="12.75" customHeight="1">
      <c r="A5" s="11"/>
      <c r="B5" s="11"/>
      <c r="C5" s="11"/>
      <c r="D5" s="13"/>
      <c r="E5" s="25" t="s">
        <v>1</v>
      </c>
      <c r="F5" s="25">
        <v>32</v>
      </c>
    </row>
    <row r="6" spans="1:6" ht="14.25" customHeight="1">
      <c r="A6" s="11"/>
      <c r="B6" s="11"/>
      <c r="C6" s="11"/>
      <c r="D6" s="13"/>
      <c r="E6" s="25"/>
      <c r="F6" s="25"/>
    </row>
    <row r="7" spans="1:6" s="1" customFormat="1" ht="38.25">
      <c r="A7" s="30" t="s">
        <v>2</v>
      </c>
      <c r="B7" s="30" t="s">
        <v>5</v>
      </c>
      <c r="C7" s="30" t="s">
        <v>32</v>
      </c>
      <c r="D7" s="30" t="s">
        <v>33</v>
      </c>
      <c r="E7" s="30" t="s">
        <v>34</v>
      </c>
      <c r="F7" s="30" t="s">
        <v>35</v>
      </c>
    </row>
    <row r="8" spans="1:6" ht="12.75">
      <c r="A8" s="31" t="s">
        <v>3</v>
      </c>
      <c r="B8" s="32" t="s">
        <v>4</v>
      </c>
      <c r="C8" s="33">
        <f>'на 01.01.2026'!F8</f>
        <v>0</v>
      </c>
      <c r="D8" s="33">
        <v>0</v>
      </c>
      <c r="E8" s="33">
        <v>0</v>
      </c>
      <c r="F8" s="34">
        <f>C8-D8+E8</f>
        <v>0</v>
      </c>
    </row>
    <row r="9" spans="1:6" ht="12.75">
      <c r="A9" s="31" t="s">
        <v>10</v>
      </c>
      <c r="B9" s="32" t="s">
        <v>4</v>
      </c>
      <c r="C9" s="33">
        <v>16379703.3</v>
      </c>
      <c r="D9" s="33">
        <v>2904691.7</v>
      </c>
      <c r="E9" s="33">
        <v>0</v>
      </c>
      <c r="F9" s="48" t="s">
        <v>38</v>
      </c>
    </row>
    <row r="10" spans="1:7" ht="41.25" customHeight="1">
      <c r="A10" s="47" t="s">
        <v>29</v>
      </c>
      <c r="B10" s="35" t="s">
        <v>4</v>
      </c>
      <c r="C10" s="36">
        <f>SUM(C8:C9)</f>
        <v>16379703.3</v>
      </c>
      <c r="D10" s="36">
        <f>SUM(D8:D9)</f>
        <v>2904691.7</v>
      </c>
      <c r="E10" s="36">
        <f>SUM(E8:E9)</f>
        <v>0</v>
      </c>
      <c r="F10" s="37">
        <f>SUM(F8:F9)</f>
        <v>0</v>
      </c>
      <c r="G10" s="7"/>
    </row>
    <row r="11" spans="1:7" ht="14.25" customHeight="1">
      <c r="A11" s="14"/>
      <c r="B11" s="15"/>
      <c r="C11" s="16"/>
      <c r="D11" s="17"/>
      <c r="E11" s="17"/>
      <c r="F11" s="18"/>
      <c r="G11" s="7"/>
    </row>
    <row r="12" spans="1:7" ht="12.75" customHeight="1">
      <c r="A12" s="19"/>
      <c r="B12" s="20"/>
      <c r="C12" s="21"/>
      <c r="D12" s="22"/>
      <c r="E12" s="22"/>
      <c r="F12" s="23"/>
      <c r="G12" s="7"/>
    </row>
    <row r="13" spans="1:7" s="24" customFormat="1" ht="29.25" customHeight="1">
      <c r="A13" s="38" t="s">
        <v>6</v>
      </c>
      <c r="B13" s="39" t="s">
        <v>4</v>
      </c>
      <c r="C13" s="40">
        <f>C10</f>
        <v>16379703.3</v>
      </c>
      <c r="D13" s="41"/>
      <c r="E13" s="42"/>
      <c r="F13" s="43">
        <v>13475011.7</v>
      </c>
      <c r="G13" s="27"/>
    </row>
    <row r="14" spans="1:7" s="24" customFormat="1" ht="22.5" customHeight="1">
      <c r="A14" s="44" t="s">
        <v>7</v>
      </c>
      <c r="B14" s="39" t="s">
        <v>4</v>
      </c>
      <c r="C14" s="45"/>
      <c r="D14" s="42"/>
      <c r="E14" s="42"/>
      <c r="F14" s="46">
        <v>0</v>
      </c>
      <c r="G14" s="27"/>
    </row>
    <row r="15" spans="1:7" ht="12.75">
      <c r="A15" s="5"/>
      <c r="B15" s="5"/>
      <c r="C15" s="8"/>
      <c r="D15" s="6"/>
      <c r="E15" s="6"/>
      <c r="F15" s="9"/>
      <c r="G15" s="2"/>
    </row>
    <row r="16" spans="1:7" ht="8.25" customHeight="1" thickBot="1">
      <c r="A16" s="3"/>
      <c r="B16" s="3"/>
      <c r="C16" s="4"/>
      <c r="D16" s="4"/>
      <c r="E16" s="4"/>
      <c r="F16" s="9"/>
      <c r="G16" s="2"/>
    </row>
    <row r="17" spans="1:7" ht="21" customHeight="1" thickTop="1">
      <c r="A17" s="55" t="s">
        <v>36</v>
      </c>
      <c r="B17" s="56"/>
      <c r="C17" s="56"/>
      <c r="D17" s="56"/>
      <c r="E17" s="56"/>
      <c r="F17" s="29">
        <f>F13</f>
        <v>13475011.7</v>
      </c>
      <c r="G17" s="2"/>
    </row>
    <row r="18" spans="1:7" ht="14.25" customHeight="1" thickBot="1">
      <c r="A18" s="49" t="s">
        <v>9</v>
      </c>
      <c r="B18" s="50"/>
      <c r="C18" s="50"/>
      <c r="D18" s="50"/>
      <c r="E18" s="51"/>
      <c r="F18" s="10">
        <v>0</v>
      </c>
      <c r="G18" s="2"/>
    </row>
    <row r="19" ht="13.5" thickTop="1">
      <c r="A19" t="s">
        <v>11</v>
      </c>
    </row>
    <row r="20" spans="1:6" ht="57.75" customHeight="1">
      <c r="A20" s="57" t="s">
        <v>40</v>
      </c>
      <c r="B20" s="57"/>
      <c r="C20" s="57"/>
      <c r="D20" s="57"/>
      <c r="E20" s="57"/>
      <c r="F20" s="57"/>
    </row>
    <row r="22" ht="22.5">
      <c r="A22" s="28" t="s">
        <v>12</v>
      </c>
    </row>
  </sheetData>
  <sheetProtection/>
  <mergeCells count="6">
    <mergeCell ref="D1:F1"/>
    <mergeCell ref="A2:F2"/>
    <mergeCell ref="A3:F3"/>
    <mergeCell ref="A17:E17"/>
    <mergeCell ref="A18:E18"/>
    <mergeCell ref="A20:F20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Тихомирова Светлана Сергеевна</cp:lastModifiedBy>
  <cp:lastPrinted>2020-12-07T09:31:05Z</cp:lastPrinted>
  <dcterms:created xsi:type="dcterms:W3CDTF">2010-01-18T11:58:59Z</dcterms:created>
  <dcterms:modified xsi:type="dcterms:W3CDTF">2023-10-20T10:58:27Z</dcterms:modified>
  <cp:category/>
  <cp:version/>
  <cp:contentType/>
  <cp:contentStatus/>
</cp:coreProperties>
</file>