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Table1" sheetId="1" r:id="rId1"/>
  </sheets>
  <definedNames>
    <definedName name="_xlnm.Print_Area" localSheetId="0">Table1!$A$1:$M$472</definedName>
  </definedNames>
  <calcPr calcId="162913"/>
</workbook>
</file>

<file path=xl/calcChain.xml><?xml version="1.0" encoding="utf-8"?>
<calcChain xmlns="http://schemas.openxmlformats.org/spreadsheetml/2006/main">
  <c r="L469" i="1" l="1"/>
  <c r="L465" i="1"/>
  <c r="L461" i="1"/>
  <c r="L457" i="1"/>
  <c r="L453" i="1"/>
  <c r="L449" i="1"/>
  <c r="L445" i="1"/>
  <c r="L441" i="1"/>
  <c r="L437" i="1"/>
  <c r="L433" i="1"/>
  <c r="L429" i="1"/>
  <c r="L425" i="1"/>
  <c r="L421" i="1"/>
  <c r="L417" i="1"/>
  <c r="L413" i="1"/>
  <c r="L409" i="1"/>
  <c r="L405" i="1"/>
  <c r="L401" i="1"/>
  <c r="L397" i="1"/>
  <c r="L8" i="1"/>
  <c r="J8" i="1"/>
  <c r="H8" i="1"/>
  <c r="F8" i="1"/>
  <c r="D8" i="1"/>
  <c r="D473" i="1"/>
  <c r="M473" i="1"/>
  <c r="L473" i="1"/>
  <c r="K473" i="1"/>
  <c r="J473" i="1"/>
  <c r="I473" i="1"/>
  <c r="H473" i="1"/>
  <c r="G473" i="1"/>
  <c r="F473" i="1"/>
  <c r="E473" i="1"/>
  <c r="C473" i="1"/>
  <c r="L472" i="1"/>
  <c r="J472" i="1"/>
  <c r="H472" i="1"/>
  <c r="F472" i="1"/>
  <c r="D472" i="1"/>
  <c r="L471" i="1"/>
  <c r="J471" i="1"/>
  <c r="H471" i="1"/>
  <c r="F471" i="1"/>
  <c r="D471" i="1"/>
  <c r="L470" i="1"/>
  <c r="J470" i="1"/>
  <c r="H470" i="1"/>
  <c r="F470" i="1"/>
  <c r="D470" i="1"/>
  <c r="J469" i="1"/>
  <c r="H469" i="1"/>
  <c r="F469" i="1"/>
  <c r="D469" i="1"/>
  <c r="L468" i="1"/>
  <c r="J468" i="1"/>
  <c r="H468" i="1"/>
  <c r="F468" i="1"/>
  <c r="D468" i="1"/>
  <c r="L467" i="1"/>
  <c r="J467" i="1"/>
  <c r="H467" i="1"/>
  <c r="F467" i="1"/>
  <c r="D467" i="1"/>
  <c r="L466" i="1"/>
  <c r="J466" i="1"/>
  <c r="H466" i="1"/>
  <c r="F466" i="1"/>
  <c r="D466" i="1"/>
  <c r="J465" i="1"/>
  <c r="H465" i="1"/>
  <c r="F465" i="1"/>
  <c r="D465" i="1"/>
  <c r="L464" i="1"/>
  <c r="J464" i="1"/>
  <c r="H464" i="1"/>
  <c r="F464" i="1"/>
  <c r="D464" i="1"/>
  <c r="L463" i="1"/>
  <c r="J463" i="1"/>
  <c r="H463" i="1"/>
  <c r="F463" i="1"/>
  <c r="D463" i="1"/>
  <c r="L462" i="1"/>
  <c r="J462" i="1"/>
  <c r="H462" i="1"/>
  <c r="F462" i="1"/>
  <c r="D462" i="1"/>
  <c r="J461" i="1"/>
  <c r="H461" i="1"/>
  <c r="F461" i="1"/>
  <c r="D461" i="1"/>
  <c r="L460" i="1"/>
  <c r="J460" i="1"/>
  <c r="H460" i="1"/>
  <c r="F460" i="1"/>
  <c r="D460" i="1"/>
  <c r="L459" i="1"/>
  <c r="J459" i="1"/>
  <c r="H459" i="1"/>
  <c r="F459" i="1"/>
  <c r="D459" i="1"/>
  <c r="L458" i="1"/>
  <c r="J458" i="1"/>
  <c r="H458" i="1"/>
  <c r="F458" i="1"/>
  <c r="D458" i="1"/>
  <c r="J457" i="1"/>
  <c r="H457" i="1"/>
  <c r="F457" i="1"/>
  <c r="D457" i="1"/>
  <c r="L456" i="1"/>
  <c r="J456" i="1"/>
  <c r="H456" i="1"/>
  <c r="F456" i="1"/>
  <c r="D456" i="1"/>
  <c r="L455" i="1"/>
  <c r="J455" i="1"/>
  <c r="H455" i="1"/>
  <c r="F455" i="1"/>
  <c r="D455" i="1"/>
  <c r="L454" i="1"/>
  <c r="J454" i="1"/>
  <c r="H454" i="1"/>
  <c r="F454" i="1"/>
  <c r="D454" i="1"/>
  <c r="J453" i="1"/>
  <c r="H453" i="1"/>
  <c r="F453" i="1"/>
  <c r="D453" i="1"/>
  <c r="L452" i="1"/>
  <c r="J452" i="1"/>
  <c r="H452" i="1"/>
  <c r="F452" i="1"/>
  <c r="D452" i="1"/>
  <c r="L451" i="1"/>
  <c r="J451" i="1"/>
  <c r="H451" i="1"/>
  <c r="F451" i="1"/>
  <c r="D451" i="1"/>
  <c r="L450" i="1"/>
  <c r="J450" i="1"/>
  <c r="H450" i="1"/>
  <c r="F450" i="1"/>
  <c r="D450" i="1"/>
  <c r="J449" i="1"/>
  <c r="H449" i="1"/>
  <c r="F449" i="1"/>
  <c r="D449" i="1"/>
  <c r="L448" i="1"/>
  <c r="J448" i="1"/>
  <c r="H448" i="1"/>
  <c r="F448" i="1"/>
  <c r="D448" i="1"/>
  <c r="L447" i="1"/>
  <c r="J447" i="1"/>
  <c r="H447" i="1"/>
  <c r="F447" i="1"/>
  <c r="D447" i="1"/>
  <c r="L446" i="1"/>
  <c r="J446" i="1"/>
  <c r="H446" i="1"/>
  <c r="F446" i="1"/>
  <c r="D446" i="1"/>
  <c r="J445" i="1"/>
  <c r="H445" i="1"/>
  <c r="F445" i="1"/>
  <c r="D445" i="1"/>
  <c r="L444" i="1"/>
  <c r="J444" i="1"/>
  <c r="H444" i="1"/>
  <c r="F444" i="1"/>
  <c r="D444" i="1"/>
  <c r="L443" i="1"/>
  <c r="J443" i="1"/>
  <c r="H443" i="1"/>
  <c r="F443" i="1"/>
  <c r="D443" i="1"/>
  <c r="L442" i="1"/>
  <c r="J442" i="1"/>
  <c r="H442" i="1"/>
  <c r="F442" i="1"/>
  <c r="D442" i="1"/>
  <c r="J441" i="1"/>
  <c r="H441" i="1"/>
  <c r="F441" i="1"/>
  <c r="D441" i="1"/>
  <c r="L440" i="1"/>
  <c r="J440" i="1"/>
  <c r="H440" i="1"/>
  <c r="F440" i="1"/>
  <c r="D440" i="1"/>
  <c r="L439" i="1"/>
  <c r="J439" i="1"/>
  <c r="H439" i="1"/>
  <c r="F439" i="1"/>
  <c r="D439" i="1"/>
  <c r="L438" i="1"/>
  <c r="J438" i="1"/>
  <c r="H438" i="1"/>
  <c r="F438" i="1"/>
  <c r="D438" i="1"/>
  <c r="J437" i="1"/>
  <c r="H437" i="1"/>
  <c r="F437" i="1"/>
  <c r="D437" i="1"/>
  <c r="L436" i="1"/>
  <c r="J436" i="1"/>
  <c r="H436" i="1"/>
  <c r="F436" i="1"/>
  <c r="D436" i="1"/>
  <c r="L435" i="1"/>
  <c r="J435" i="1"/>
  <c r="H435" i="1"/>
  <c r="F435" i="1"/>
  <c r="D435" i="1"/>
  <c r="L434" i="1"/>
  <c r="J434" i="1"/>
  <c r="H434" i="1"/>
  <c r="F434" i="1"/>
  <c r="D434" i="1"/>
  <c r="J433" i="1"/>
  <c r="H433" i="1"/>
  <c r="F433" i="1"/>
  <c r="D433" i="1"/>
  <c r="L432" i="1"/>
  <c r="J432" i="1"/>
  <c r="H432" i="1"/>
  <c r="F432" i="1"/>
  <c r="D432" i="1"/>
  <c r="L431" i="1"/>
  <c r="J431" i="1"/>
  <c r="H431" i="1"/>
  <c r="F431" i="1"/>
  <c r="D431" i="1"/>
  <c r="L430" i="1"/>
  <c r="J430" i="1"/>
  <c r="H430" i="1"/>
  <c r="F430" i="1"/>
  <c r="D430" i="1"/>
  <c r="J429" i="1"/>
  <c r="H429" i="1"/>
  <c r="F429" i="1"/>
  <c r="D429" i="1"/>
  <c r="L428" i="1"/>
  <c r="J428" i="1"/>
  <c r="H428" i="1"/>
  <c r="F428" i="1"/>
  <c r="D428" i="1"/>
  <c r="L427" i="1"/>
  <c r="J427" i="1"/>
  <c r="H427" i="1"/>
  <c r="F427" i="1"/>
  <c r="D427" i="1"/>
  <c r="L426" i="1"/>
  <c r="J426" i="1"/>
  <c r="H426" i="1"/>
  <c r="F426" i="1"/>
  <c r="D426" i="1"/>
  <c r="J425" i="1"/>
  <c r="H425" i="1"/>
  <c r="F425" i="1"/>
  <c r="D425" i="1"/>
  <c r="L424" i="1"/>
  <c r="J424" i="1"/>
  <c r="H424" i="1"/>
  <c r="F424" i="1"/>
  <c r="D424" i="1"/>
  <c r="L423" i="1"/>
  <c r="J423" i="1"/>
  <c r="H423" i="1"/>
  <c r="F423" i="1"/>
  <c r="D423" i="1"/>
  <c r="L422" i="1"/>
  <c r="J422" i="1"/>
  <c r="H422" i="1"/>
  <c r="F422" i="1"/>
  <c r="D422" i="1"/>
  <c r="J421" i="1"/>
  <c r="H421" i="1"/>
  <c r="F421" i="1"/>
  <c r="D421" i="1"/>
  <c r="L420" i="1"/>
  <c r="J420" i="1"/>
  <c r="H420" i="1"/>
  <c r="F420" i="1"/>
  <c r="D420" i="1"/>
  <c r="L419" i="1"/>
  <c r="J419" i="1"/>
  <c r="H419" i="1"/>
  <c r="F419" i="1"/>
  <c r="D419" i="1"/>
  <c r="L418" i="1"/>
  <c r="J418" i="1"/>
  <c r="H418" i="1"/>
  <c r="F418" i="1"/>
  <c r="D418" i="1"/>
  <c r="J417" i="1"/>
  <c r="H417" i="1"/>
  <c r="F417" i="1"/>
  <c r="D417" i="1"/>
  <c r="L416" i="1"/>
  <c r="J416" i="1"/>
  <c r="H416" i="1"/>
  <c r="F416" i="1"/>
  <c r="D416" i="1"/>
  <c r="L415" i="1"/>
  <c r="J415" i="1"/>
  <c r="H415" i="1"/>
  <c r="F415" i="1"/>
  <c r="D415" i="1"/>
  <c r="L414" i="1"/>
  <c r="J414" i="1"/>
  <c r="H414" i="1"/>
  <c r="F414" i="1"/>
  <c r="D414" i="1"/>
  <c r="J413" i="1"/>
  <c r="H413" i="1"/>
  <c r="F413" i="1"/>
  <c r="D413" i="1"/>
  <c r="L412" i="1"/>
  <c r="J412" i="1"/>
  <c r="H412" i="1"/>
  <c r="F412" i="1"/>
  <c r="D412" i="1"/>
  <c r="L411" i="1"/>
  <c r="J411" i="1"/>
  <c r="H411" i="1"/>
  <c r="F411" i="1"/>
  <c r="D411" i="1"/>
  <c r="L410" i="1"/>
  <c r="J410" i="1"/>
  <c r="H410" i="1"/>
  <c r="F410" i="1"/>
  <c r="D410" i="1"/>
  <c r="J409" i="1"/>
  <c r="H409" i="1"/>
  <c r="F409" i="1"/>
  <c r="D409" i="1"/>
  <c r="L408" i="1"/>
  <c r="J408" i="1"/>
  <c r="H408" i="1"/>
  <c r="F408" i="1"/>
  <c r="D408" i="1"/>
  <c r="L407" i="1"/>
  <c r="J407" i="1"/>
  <c r="H407" i="1"/>
  <c r="F407" i="1"/>
  <c r="D407" i="1"/>
  <c r="L406" i="1"/>
  <c r="J406" i="1"/>
  <c r="H406" i="1"/>
  <c r="F406" i="1"/>
  <c r="D406" i="1"/>
  <c r="J405" i="1"/>
  <c r="H405" i="1"/>
  <c r="F405" i="1"/>
  <c r="D405" i="1"/>
  <c r="L404" i="1"/>
  <c r="J404" i="1"/>
  <c r="H404" i="1"/>
  <c r="F404" i="1"/>
  <c r="D404" i="1"/>
  <c r="L403" i="1"/>
  <c r="J403" i="1"/>
  <c r="H403" i="1"/>
  <c r="F403" i="1"/>
  <c r="D403" i="1"/>
  <c r="L402" i="1"/>
  <c r="J402" i="1"/>
  <c r="H402" i="1"/>
  <c r="F402" i="1"/>
  <c r="D402" i="1"/>
  <c r="J401" i="1"/>
  <c r="H401" i="1"/>
  <c r="F401" i="1"/>
  <c r="D401" i="1"/>
  <c r="L400" i="1"/>
  <c r="J400" i="1"/>
  <c r="H400" i="1"/>
  <c r="F400" i="1"/>
  <c r="D400" i="1"/>
  <c r="L399" i="1"/>
  <c r="J399" i="1"/>
  <c r="H399" i="1"/>
  <c r="F399" i="1"/>
  <c r="D399" i="1"/>
  <c r="L398" i="1"/>
  <c r="J398" i="1"/>
  <c r="H398" i="1"/>
  <c r="F398" i="1"/>
  <c r="D398" i="1"/>
  <c r="J397" i="1"/>
  <c r="H397" i="1"/>
  <c r="F397" i="1"/>
  <c r="D397" i="1"/>
  <c r="L396" i="1"/>
  <c r="J396" i="1"/>
  <c r="H396" i="1"/>
  <c r="F396" i="1"/>
  <c r="C396" i="1"/>
  <c r="D396" i="1" s="1"/>
  <c r="E10" i="1" l="1"/>
  <c r="G10" i="1" s="1"/>
  <c r="I10" i="1" s="1"/>
  <c r="K10" i="1" s="1"/>
  <c r="E11" i="1"/>
  <c r="G11" i="1" s="1"/>
  <c r="I11" i="1" s="1"/>
  <c r="K11" i="1" s="1"/>
  <c r="E12" i="1"/>
  <c r="G12" i="1" s="1"/>
  <c r="I12" i="1" s="1"/>
  <c r="K12" i="1" s="1"/>
  <c r="E13" i="1"/>
  <c r="G13" i="1" s="1"/>
  <c r="I13" i="1" s="1"/>
  <c r="K13" i="1" s="1"/>
  <c r="E14" i="1"/>
  <c r="G14" i="1" s="1"/>
  <c r="I14" i="1" s="1"/>
  <c r="K14" i="1" s="1"/>
  <c r="E15" i="1"/>
  <c r="G15" i="1" s="1"/>
  <c r="I15" i="1" s="1"/>
  <c r="K15" i="1" s="1"/>
  <c r="E16" i="1"/>
  <c r="G16" i="1" s="1"/>
  <c r="I16" i="1" s="1"/>
  <c r="K16" i="1" s="1"/>
  <c r="E17" i="1"/>
  <c r="G17" i="1" s="1"/>
  <c r="I17" i="1" s="1"/>
  <c r="K17" i="1" s="1"/>
  <c r="E18" i="1"/>
  <c r="G18" i="1" s="1"/>
  <c r="I18" i="1" s="1"/>
  <c r="K18" i="1" s="1"/>
  <c r="E19" i="1"/>
  <c r="G19" i="1" s="1"/>
  <c r="I19" i="1" s="1"/>
  <c r="K19" i="1" s="1"/>
  <c r="E20" i="1"/>
  <c r="G20" i="1" s="1"/>
  <c r="I20" i="1" s="1"/>
  <c r="K20" i="1" s="1"/>
  <c r="E21" i="1"/>
  <c r="G21" i="1" s="1"/>
  <c r="I21" i="1" s="1"/>
  <c r="K21" i="1" s="1"/>
  <c r="E22" i="1"/>
  <c r="G22" i="1" s="1"/>
  <c r="I22" i="1" s="1"/>
  <c r="K22" i="1" s="1"/>
  <c r="E23" i="1"/>
  <c r="G23" i="1" s="1"/>
  <c r="I23" i="1" s="1"/>
  <c r="K23" i="1" s="1"/>
  <c r="E24" i="1"/>
  <c r="G24" i="1" s="1"/>
  <c r="I24" i="1" s="1"/>
  <c r="K24" i="1" s="1"/>
  <c r="E25" i="1"/>
  <c r="G25" i="1" s="1"/>
  <c r="I25" i="1" s="1"/>
  <c r="K25" i="1" s="1"/>
  <c r="E26" i="1"/>
  <c r="G26" i="1" s="1"/>
  <c r="I26" i="1" s="1"/>
  <c r="K26" i="1" s="1"/>
  <c r="E27" i="1"/>
  <c r="G27" i="1" s="1"/>
  <c r="I27" i="1" s="1"/>
  <c r="K27" i="1" s="1"/>
  <c r="E28" i="1"/>
  <c r="G28" i="1" s="1"/>
  <c r="I28" i="1" s="1"/>
  <c r="K28" i="1" s="1"/>
  <c r="E29" i="1"/>
  <c r="G29" i="1" s="1"/>
  <c r="I29" i="1" s="1"/>
  <c r="K29" i="1" s="1"/>
  <c r="E30" i="1"/>
  <c r="G30" i="1" s="1"/>
  <c r="I30" i="1" s="1"/>
  <c r="K30" i="1" s="1"/>
  <c r="E31" i="1"/>
  <c r="G31" i="1" s="1"/>
  <c r="I31" i="1" s="1"/>
  <c r="K31" i="1" s="1"/>
  <c r="E32" i="1"/>
  <c r="G32" i="1" s="1"/>
  <c r="I32" i="1" s="1"/>
  <c r="K32" i="1" s="1"/>
  <c r="E33" i="1"/>
  <c r="G33" i="1" s="1"/>
  <c r="I33" i="1" s="1"/>
  <c r="K33" i="1" s="1"/>
  <c r="E34" i="1"/>
  <c r="G34" i="1" s="1"/>
  <c r="I34" i="1" s="1"/>
  <c r="K34" i="1" s="1"/>
  <c r="E35" i="1"/>
  <c r="G35" i="1" s="1"/>
  <c r="I35" i="1" s="1"/>
  <c r="K35" i="1" s="1"/>
  <c r="E36" i="1"/>
  <c r="G36" i="1" s="1"/>
  <c r="I36" i="1" s="1"/>
  <c r="K36" i="1" s="1"/>
  <c r="E37" i="1"/>
  <c r="G37" i="1" s="1"/>
  <c r="I37" i="1" s="1"/>
  <c r="K37" i="1" s="1"/>
  <c r="E38" i="1"/>
  <c r="G38" i="1" s="1"/>
  <c r="I38" i="1" s="1"/>
  <c r="K38" i="1" s="1"/>
  <c r="E39" i="1"/>
  <c r="G39" i="1" s="1"/>
  <c r="I39" i="1" s="1"/>
  <c r="K39" i="1" s="1"/>
  <c r="E40" i="1"/>
  <c r="G40" i="1" s="1"/>
  <c r="I40" i="1" s="1"/>
  <c r="K40" i="1" s="1"/>
  <c r="E41" i="1"/>
  <c r="G41" i="1" s="1"/>
  <c r="I41" i="1" s="1"/>
  <c r="K41" i="1" s="1"/>
  <c r="E42" i="1"/>
  <c r="G42" i="1" s="1"/>
  <c r="I42" i="1" s="1"/>
  <c r="K42" i="1" s="1"/>
  <c r="E43" i="1"/>
  <c r="G43" i="1" s="1"/>
  <c r="I43" i="1" s="1"/>
  <c r="K43" i="1" s="1"/>
  <c r="E44" i="1"/>
  <c r="G44" i="1" s="1"/>
  <c r="I44" i="1" s="1"/>
  <c r="K44" i="1" s="1"/>
  <c r="E45" i="1"/>
  <c r="G45" i="1" s="1"/>
  <c r="I45" i="1" s="1"/>
  <c r="K45" i="1" s="1"/>
  <c r="E46" i="1"/>
  <c r="G46" i="1" s="1"/>
  <c r="I46" i="1" s="1"/>
  <c r="K46" i="1" s="1"/>
  <c r="E47" i="1"/>
  <c r="G47" i="1" s="1"/>
  <c r="I47" i="1" s="1"/>
  <c r="K47" i="1" s="1"/>
  <c r="E48" i="1"/>
  <c r="G48" i="1" s="1"/>
  <c r="I48" i="1" s="1"/>
  <c r="K48" i="1" s="1"/>
  <c r="E49" i="1"/>
  <c r="G49" i="1" s="1"/>
  <c r="I49" i="1" s="1"/>
  <c r="K49" i="1" s="1"/>
  <c r="E50" i="1"/>
  <c r="G50" i="1" s="1"/>
  <c r="I50" i="1" s="1"/>
  <c r="K50" i="1" s="1"/>
  <c r="E51" i="1"/>
  <c r="G51" i="1" s="1"/>
  <c r="I51" i="1" s="1"/>
  <c r="K51" i="1" s="1"/>
  <c r="E52" i="1"/>
  <c r="G52" i="1" s="1"/>
  <c r="I52" i="1" s="1"/>
  <c r="K52" i="1" s="1"/>
  <c r="E53" i="1"/>
  <c r="G53" i="1" s="1"/>
  <c r="I53" i="1" s="1"/>
  <c r="K53" i="1" s="1"/>
  <c r="E54" i="1"/>
  <c r="G54" i="1" s="1"/>
  <c r="I54" i="1" s="1"/>
  <c r="K54" i="1" s="1"/>
  <c r="E55" i="1"/>
  <c r="G55" i="1" s="1"/>
  <c r="I55" i="1" s="1"/>
  <c r="K55" i="1" s="1"/>
  <c r="E56" i="1"/>
  <c r="G56" i="1" s="1"/>
  <c r="I56" i="1" s="1"/>
  <c r="K56" i="1" s="1"/>
  <c r="E57" i="1"/>
  <c r="G57" i="1" s="1"/>
  <c r="I57" i="1" s="1"/>
  <c r="K57" i="1" s="1"/>
  <c r="E58" i="1"/>
  <c r="G58" i="1" s="1"/>
  <c r="I58" i="1" s="1"/>
  <c r="K58" i="1" s="1"/>
  <c r="E59" i="1"/>
  <c r="G59" i="1" s="1"/>
  <c r="I59" i="1" s="1"/>
  <c r="K59" i="1" s="1"/>
  <c r="E60" i="1"/>
  <c r="G60" i="1" s="1"/>
  <c r="I60" i="1" s="1"/>
  <c r="K60" i="1" s="1"/>
  <c r="E61" i="1"/>
  <c r="G61" i="1" s="1"/>
  <c r="I61" i="1" s="1"/>
  <c r="K61" i="1" s="1"/>
  <c r="E62" i="1"/>
  <c r="G62" i="1" s="1"/>
  <c r="I62" i="1" s="1"/>
  <c r="K62" i="1" s="1"/>
  <c r="E63" i="1"/>
  <c r="G63" i="1" s="1"/>
  <c r="I63" i="1" s="1"/>
  <c r="K63" i="1" s="1"/>
  <c r="E64" i="1"/>
  <c r="G64" i="1" s="1"/>
  <c r="I64" i="1" s="1"/>
  <c r="K64" i="1" s="1"/>
  <c r="E65" i="1"/>
  <c r="G65" i="1" s="1"/>
  <c r="I65" i="1" s="1"/>
  <c r="K65" i="1" s="1"/>
  <c r="E66" i="1"/>
  <c r="G66" i="1" s="1"/>
  <c r="I66" i="1" s="1"/>
  <c r="K66" i="1" s="1"/>
  <c r="E67" i="1"/>
  <c r="G67" i="1" s="1"/>
  <c r="I67" i="1" s="1"/>
  <c r="K67" i="1" s="1"/>
  <c r="E68" i="1"/>
  <c r="G68" i="1" s="1"/>
  <c r="I68" i="1" s="1"/>
  <c r="K68" i="1" s="1"/>
  <c r="E69" i="1"/>
  <c r="G69" i="1" s="1"/>
  <c r="I69" i="1" s="1"/>
  <c r="K69" i="1" s="1"/>
  <c r="E70" i="1"/>
  <c r="G70" i="1" s="1"/>
  <c r="I70" i="1" s="1"/>
  <c r="K70" i="1" s="1"/>
  <c r="E71" i="1"/>
  <c r="G71" i="1" s="1"/>
  <c r="I71" i="1" s="1"/>
  <c r="K71" i="1" s="1"/>
  <c r="E72" i="1"/>
  <c r="G72" i="1" s="1"/>
  <c r="I72" i="1" s="1"/>
  <c r="K72" i="1" s="1"/>
  <c r="E73" i="1"/>
  <c r="G73" i="1" s="1"/>
  <c r="I73" i="1" s="1"/>
  <c r="K73" i="1" s="1"/>
  <c r="E74" i="1"/>
  <c r="G74" i="1" s="1"/>
  <c r="I74" i="1" s="1"/>
  <c r="K74" i="1" s="1"/>
  <c r="E75" i="1"/>
  <c r="G75" i="1" s="1"/>
  <c r="I75" i="1" s="1"/>
  <c r="K75" i="1" s="1"/>
  <c r="E76" i="1"/>
  <c r="G76" i="1" s="1"/>
  <c r="I76" i="1" s="1"/>
  <c r="K76" i="1" s="1"/>
  <c r="E77" i="1"/>
  <c r="G77" i="1" s="1"/>
  <c r="I77" i="1" s="1"/>
  <c r="K77" i="1" s="1"/>
  <c r="E78" i="1"/>
  <c r="G78" i="1" s="1"/>
  <c r="I78" i="1" s="1"/>
  <c r="K78" i="1" s="1"/>
  <c r="E79" i="1"/>
  <c r="G79" i="1" s="1"/>
  <c r="I79" i="1" s="1"/>
  <c r="K79" i="1" s="1"/>
  <c r="E80" i="1"/>
  <c r="G80" i="1" s="1"/>
  <c r="I80" i="1" s="1"/>
  <c r="K80" i="1" s="1"/>
  <c r="E81" i="1"/>
  <c r="G81" i="1" s="1"/>
  <c r="I81" i="1" s="1"/>
  <c r="K81" i="1" s="1"/>
  <c r="E82" i="1"/>
  <c r="G82" i="1" s="1"/>
  <c r="I82" i="1" s="1"/>
  <c r="K82" i="1" s="1"/>
  <c r="E83" i="1"/>
  <c r="G83" i="1" s="1"/>
  <c r="I83" i="1" s="1"/>
  <c r="K83" i="1" s="1"/>
  <c r="E84" i="1"/>
  <c r="G84" i="1" s="1"/>
  <c r="I84" i="1" s="1"/>
  <c r="K84" i="1" s="1"/>
  <c r="E85" i="1"/>
  <c r="G85" i="1" s="1"/>
  <c r="I85" i="1" s="1"/>
  <c r="K85" i="1" s="1"/>
  <c r="E86" i="1"/>
  <c r="G86" i="1" s="1"/>
  <c r="I86" i="1" s="1"/>
  <c r="K86" i="1" s="1"/>
  <c r="E87" i="1"/>
  <c r="G87" i="1" s="1"/>
  <c r="I87" i="1" s="1"/>
  <c r="K87" i="1" s="1"/>
  <c r="E88" i="1"/>
  <c r="G88" i="1" s="1"/>
  <c r="I88" i="1" s="1"/>
  <c r="K88" i="1" s="1"/>
  <c r="E89" i="1"/>
  <c r="G89" i="1" s="1"/>
  <c r="I89" i="1" s="1"/>
  <c r="K89" i="1" s="1"/>
  <c r="E90" i="1"/>
  <c r="G90" i="1" s="1"/>
  <c r="I90" i="1" s="1"/>
  <c r="K90" i="1" s="1"/>
  <c r="E91" i="1"/>
  <c r="G91" i="1" s="1"/>
  <c r="I91" i="1" s="1"/>
  <c r="K91" i="1" s="1"/>
  <c r="E92" i="1"/>
  <c r="G92" i="1" s="1"/>
  <c r="I92" i="1" s="1"/>
  <c r="K92" i="1" s="1"/>
  <c r="E93" i="1"/>
  <c r="G93" i="1" s="1"/>
  <c r="I93" i="1" s="1"/>
  <c r="K93" i="1" s="1"/>
  <c r="E94" i="1"/>
  <c r="G94" i="1" s="1"/>
  <c r="I94" i="1" s="1"/>
  <c r="K94" i="1" s="1"/>
  <c r="E95" i="1"/>
  <c r="G95" i="1" s="1"/>
  <c r="I95" i="1" s="1"/>
  <c r="K95" i="1" s="1"/>
  <c r="E96" i="1"/>
  <c r="G96" i="1" s="1"/>
  <c r="I96" i="1" s="1"/>
  <c r="K96" i="1" s="1"/>
  <c r="E97" i="1"/>
  <c r="G97" i="1" s="1"/>
  <c r="I97" i="1" s="1"/>
  <c r="K97" i="1" s="1"/>
  <c r="E98" i="1"/>
  <c r="G98" i="1" s="1"/>
  <c r="I98" i="1" s="1"/>
  <c r="K98" i="1" s="1"/>
  <c r="E99" i="1"/>
  <c r="G99" i="1" s="1"/>
  <c r="I99" i="1" s="1"/>
  <c r="K99" i="1" s="1"/>
  <c r="E100" i="1"/>
  <c r="G100" i="1" s="1"/>
  <c r="I100" i="1" s="1"/>
  <c r="K100" i="1" s="1"/>
  <c r="E101" i="1"/>
  <c r="G101" i="1" s="1"/>
  <c r="I101" i="1" s="1"/>
  <c r="K101" i="1" s="1"/>
  <c r="E102" i="1"/>
  <c r="G102" i="1" s="1"/>
  <c r="I102" i="1" s="1"/>
  <c r="K102" i="1" s="1"/>
  <c r="E103" i="1"/>
  <c r="G103" i="1" s="1"/>
  <c r="I103" i="1" s="1"/>
  <c r="K103" i="1" s="1"/>
  <c r="E104" i="1"/>
  <c r="G104" i="1" s="1"/>
  <c r="I104" i="1" s="1"/>
  <c r="K104" i="1" s="1"/>
  <c r="E105" i="1"/>
  <c r="G105" i="1" s="1"/>
  <c r="I105" i="1" s="1"/>
  <c r="K105" i="1" s="1"/>
  <c r="E106" i="1"/>
  <c r="G106" i="1" s="1"/>
  <c r="I106" i="1" s="1"/>
  <c r="K106" i="1" s="1"/>
  <c r="E107" i="1"/>
  <c r="G107" i="1" s="1"/>
  <c r="I107" i="1" s="1"/>
  <c r="K107" i="1" s="1"/>
  <c r="E108" i="1"/>
  <c r="G108" i="1" s="1"/>
  <c r="I108" i="1" s="1"/>
  <c r="K108" i="1" s="1"/>
  <c r="E109" i="1"/>
  <c r="G109" i="1" s="1"/>
  <c r="I109" i="1" s="1"/>
  <c r="K109" i="1" s="1"/>
  <c r="E110" i="1"/>
  <c r="G110" i="1" s="1"/>
  <c r="I110" i="1" s="1"/>
  <c r="K110" i="1" s="1"/>
  <c r="E111" i="1"/>
  <c r="G111" i="1" s="1"/>
  <c r="I111" i="1" s="1"/>
  <c r="K111" i="1" s="1"/>
  <c r="E112" i="1"/>
  <c r="G112" i="1" s="1"/>
  <c r="I112" i="1" s="1"/>
  <c r="K112" i="1" s="1"/>
  <c r="E113" i="1"/>
  <c r="G113" i="1" s="1"/>
  <c r="I113" i="1" s="1"/>
  <c r="K113" i="1" s="1"/>
  <c r="E114" i="1"/>
  <c r="G114" i="1" s="1"/>
  <c r="I114" i="1" s="1"/>
  <c r="K114" i="1" s="1"/>
  <c r="E115" i="1"/>
  <c r="G115" i="1" s="1"/>
  <c r="I115" i="1" s="1"/>
  <c r="K115" i="1" s="1"/>
  <c r="E116" i="1"/>
  <c r="G116" i="1" s="1"/>
  <c r="I116" i="1" s="1"/>
  <c r="K116" i="1" s="1"/>
  <c r="E117" i="1"/>
  <c r="G117" i="1" s="1"/>
  <c r="I117" i="1" s="1"/>
  <c r="K117" i="1" s="1"/>
  <c r="E118" i="1"/>
  <c r="G118" i="1" s="1"/>
  <c r="I118" i="1" s="1"/>
  <c r="K118" i="1" s="1"/>
  <c r="E119" i="1"/>
  <c r="G119" i="1" s="1"/>
  <c r="I119" i="1" s="1"/>
  <c r="K119" i="1" s="1"/>
  <c r="E120" i="1"/>
  <c r="G120" i="1" s="1"/>
  <c r="I120" i="1" s="1"/>
  <c r="K120" i="1" s="1"/>
  <c r="E121" i="1"/>
  <c r="G121" i="1" s="1"/>
  <c r="I121" i="1" s="1"/>
  <c r="K121" i="1" s="1"/>
  <c r="E122" i="1"/>
  <c r="G122" i="1" s="1"/>
  <c r="I122" i="1" s="1"/>
  <c r="K122" i="1" s="1"/>
  <c r="E123" i="1"/>
  <c r="G123" i="1" s="1"/>
  <c r="I123" i="1" s="1"/>
  <c r="K123" i="1" s="1"/>
  <c r="E124" i="1"/>
  <c r="G124" i="1" s="1"/>
  <c r="I124" i="1" s="1"/>
  <c r="K124" i="1" s="1"/>
  <c r="E125" i="1"/>
  <c r="G125" i="1" s="1"/>
  <c r="I125" i="1" s="1"/>
  <c r="K125" i="1" s="1"/>
  <c r="E126" i="1"/>
  <c r="G126" i="1" s="1"/>
  <c r="I126" i="1" s="1"/>
  <c r="K126" i="1" s="1"/>
  <c r="E127" i="1"/>
  <c r="G127" i="1" s="1"/>
  <c r="I127" i="1" s="1"/>
  <c r="K127" i="1" s="1"/>
  <c r="E128" i="1"/>
  <c r="G128" i="1" s="1"/>
  <c r="I128" i="1" s="1"/>
  <c r="K128" i="1" s="1"/>
  <c r="E129" i="1"/>
  <c r="G129" i="1" s="1"/>
  <c r="I129" i="1" s="1"/>
  <c r="K129" i="1" s="1"/>
  <c r="E130" i="1"/>
  <c r="G130" i="1" s="1"/>
  <c r="I130" i="1" s="1"/>
  <c r="K130" i="1" s="1"/>
  <c r="E131" i="1"/>
  <c r="G131" i="1" s="1"/>
  <c r="I131" i="1" s="1"/>
  <c r="K131" i="1" s="1"/>
  <c r="E132" i="1"/>
  <c r="G132" i="1" s="1"/>
  <c r="I132" i="1" s="1"/>
  <c r="K132" i="1" s="1"/>
  <c r="E133" i="1"/>
  <c r="G133" i="1" s="1"/>
  <c r="I133" i="1" s="1"/>
  <c r="K133" i="1" s="1"/>
  <c r="E134" i="1"/>
  <c r="G134" i="1" s="1"/>
  <c r="I134" i="1" s="1"/>
  <c r="K134" i="1" s="1"/>
  <c r="E135" i="1"/>
  <c r="G135" i="1" s="1"/>
  <c r="I135" i="1" s="1"/>
  <c r="K135" i="1" s="1"/>
  <c r="E136" i="1"/>
  <c r="G136" i="1" s="1"/>
  <c r="I136" i="1" s="1"/>
  <c r="K136" i="1" s="1"/>
  <c r="E137" i="1"/>
  <c r="G137" i="1" s="1"/>
  <c r="I137" i="1" s="1"/>
  <c r="K137" i="1" s="1"/>
  <c r="E138" i="1"/>
  <c r="G138" i="1" s="1"/>
  <c r="I138" i="1" s="1"/>
  <c r="K138" i="1" s="1"/>
  <c r="E139" i="1"/>
  <c r="G139" i="1" s="1"/>
  <c r="I139" i="1" s="1"/>
  <c r="K139" i="1" s="1"/>
  <c r="E140" i="1"/>
  <c r="G140" i="1" s="1"/>
  <c r="I140" i="1" s="1"/>
  <c r="K140" i="1" s="1"/>
  <c r="E141" i="1"/>
  <c r="G141" i="1" s="1"/>
  <c r="I141" i="1" s="1"/>
  <c r="K141" i="1" s="1"/>
  <c r="E142" i="1"/>
  <c r="G142" i="1" s="1"/>
  <c r="I142" i="1" s="1"/>
  <c r="K142" i="1" s="1"/>
  <c r="E143" i="1"/>
  <c r="G143" i="1" s="1"/>
  <c r="I143" i="1" s="1"/>
  <c r="K143" i="1" s="1"/>
  <c r="E144" i="1"/>
  <c r="G144" i="1" s="1"/>
  <c r="I144" i="1" s="1"/>
  <c r="K144" i="1" s="1"/>
  <c r="E145" i="1"/>
  <c r="G145" i="1" s="1"/>
  <c r="I145" i="1" s="1"/>
  <c r="K145" i="1" s="1"/>
  <c r="E146" i="1"/>
  <c r="G146" i="1" s="1"/>
  <c r="I146" i="1" s="1"/>
  <c r="K146" i="1" s="1"/>
  <c r="E147" i="1"/>
  <c r="G147" i="1" s="1"/>
  <c r="I147" i="1" s="1"/>
  <c r="K147" i="1" s="1"/>
  <c r="E148" i="1"/>
  <c r="G148" i="1" s="1"/>
  <c r="I148" i="1" s="1"/>
  <c r="K148" i="1" s="1"/>
  <c r="E149" i="1"/>
  <c r="G149" i="1" s="1"/>
  <c r="I149" i="1" s="1"/>
  <c r="K149" i="1" s="1"/>
  <c r="E150" i="1"/>
  <c r="G150" i="1"/>
  <c r="I150" i="1" s="1"/>
  <c r="K150" i="1" s="1"/>
  <c r="E151" i="1"/>
  <c r="G151" i="1" s="1"/>
  <c r="I151" i="1" s="1"/>
  <c r="K151" i="1" s="1"/>
  <c r="E152" i="1"/>
  <c r="G152" i="1" s="1"/>
  <c r="I152" i="1" s="1"/>
  <c r="K152" i="1" s="1"/>
  <c r="E153" i="1"/>
  <c r="G153" i="1" s="1"/>
  <c r="I153" i="1" s="1"/>
  <c r="K153" i="1" s="1"/>
  <c r="E154" i="1"/>
  <c r="G154" i="1" s="1"/>
  <c r="I154" i="1" s="1"/>
  <c r="K154" i="1" s="1"/>
  <c r="E155" i="1"/>
  <c r="G155" i="1" s="1"/>
  <c r="I155" i="1" s="1"/>
  <c r="K155" i="1" s="1"/>
  <c r="E156" i="1"/>
  <c r="G156" i="1" s="1"/>
  <c r="I156" i="1" s="1"/>
  <c r="K156" i="1" s="1"/>
  <c r="E157" i="1"/>
  <c r="G157" i="1" s="1"/>
  <c r="I157" i="1" s="1"/>
  <c r="K157" i="1" s="1"/>
  <c r="E158" i="1"/>
  <c r="G158" i="1" s="1"/>
  <c r="I158" i="1" s="1"/>
  <c r="K158" i="1" s="1"/>
  <c r="E159" i="1"/>
  <c r="G159" i="1" s="1"/>
  <c r="I159" i="1" s="1"/>
  <c r="K159" i="1" s="1"/>
  <c r="E160" i="1"/>
  <c r="G160" i="1" s="1"/>
  <c r="I160" i="1" s="1"/>
  <c r="K160" i="1" s="1"/>
  <c r="E161" i="1"/>
  <c r="G161" i="1" s="1"/>
  <c r="I161" i="1" s="1"/>
  <c r="K161" i="1" s="1"/>
  <c r="E162" i="1"/>
  <c r="G162" i="1" s="1"/>
  <c r="I162" i="1" s="1"/>
  <c r="K162" i="1" s="1"/>
  <c r="E163" i="1"/>
  <c r="G163" i="1" s="1"/>
  <c r="I163" i="1" s="1"/>
  <c r="K163" i="1" s="1"/>
  <c r="E164" i="1"/>
  <c r="G164" i="1" s="1"/>
  <c r="I164" i="1" s="1"/>
  <c r="K164" i="1" s="1"/>
  <c r="E165" i="1"/>
  <c r="G165" i="1" s="1"/>
  <c r="I165" i="1" s="1"/>
  <c r="K165" i="1" s="1"/>
  <c r="E166" i="1"/>
  <c r="G166" i="1" s="1"/>
  <c r="I166" i="1" s="1"/>
  <c r="K166" i="1" s="1"/>
  <c r="E167" i="1"/>
  <c r="G167" i="1" s="1"/>
  <c r="I167" i="1" s="1"/>
  <c r="K167" i="1" s="1"/>
  <c r="E168" i="1"/>
  <c r="G168" i="1" s="1"/>
  <c r="I168" i="1" s="1"/>
  <c r="K168" i="1" s="1"/>
  <c r="E169" i="1"/>
  <c r="G169" i="1" s="1"/>
  <c r="I169" i="1" s="1"/>
  <c r="K169" i="1" s="1"/>
  <c r="E170" i="1"/>
  <c r="G170" i="1" s="1"/>
  <c r="I170" i="1" s="1"/>
  <c r="K170" i="1" s="1"/>
  <c r="E171" i="1"/>
  <c r="G171" i="1" s="1"/>
  <c r="I171" i="1" s="1"/>
  <c r="K171" i="1" s="1"/>
  <c r="E172" i="1"/>
  <c r="G172" i="1" s="1"/>
  <c r="I172" i="1" s="1"/>
  <c r="K172" i="1" s="1"/>
  <c r="E173" i="1"/>
  <c r="G173" i="1" s="1"/>
  <c r="I173" i="1" s="1"/>
  <c r="K173" i="1" s="1"/>
  <c r="E174" i="1"/>
  <c r="G174" i="1" s="1"/>
  <c r="I174" i="1" s="1"/>
  <c r="K174" i="1" s="1"/>
  <c r="E175" i="1"/>
  <c r="G175" i="1" s="1"/>
  <c r="I175" i="1" s="1"/>
  <c r="K175" i="1" s="1"/>
  <c r="E176" i="1"/>
  <c r="G176" i="1"/>
  <c r="I176" i="1" s="1"/>
  <c r="K176" i="1" s="1"/>
  <c r="E177" i="1"/>
  <c r="G177" i="1" s="1"/>
  <c r="I177" i="1" s="1"/>
  <c r="K177" i="1" s="1"/>
  <c r="E178" i="1"/>
  <c r="G178" i="1" s="1"/>
  <c r="I178" i="1" s="1"/>
  <c r="K178" i="1" s="1"/>
  <c r="E179" i="1"/>
  <c r="G179" i="1" s="1"/>
  <c r="I179" i="1" s="1"/>
  <c r="K179" i="1" s="1"/>
  <c r="E180" i="1"/>
  <c r="G180" i="1" s="1"/>
  <c r="I180" i="1" s="1"/>
  <c r="K180" i="1" s="1"/>
  <c r="E181" i="1"/>
  <c r="G181" i="1" s="1"/>
  <c r="I181" i="1" s="1"/>
  <c r="K181" i="1" s="1"/>
  <c r="E182" i="1"/>
  <c r="G182" i="1" s="1"/>
  <c r="I182" i="1" s="1"/>
  <c r="K182" i="1" s="1"/>
  <c r="E183" i="1"/>
  <c r="G183" i="1"/>
  <c r="I183" i="1" s="1"/>
  <c r="K183" i="1" s="1"/>
  <c r="E184" i="1"/>
  <c r="G184" i="1" s="1"/>
  <c r="I184" i="1" s="1"/>
  <c r="K184" i="1" s="1"/>
  <c r="E185" i="1"/>
  <c r="G185" i="1" s="1"/>
  <c r="I185" i="1" s="1"/>
  <c r="K185" i="1" s="1"/>
  <c r="E186" i="1"/>
  <c r="G186" i="1" s="1"/>
  <c r="I186" i="1" s="1"/>
  <c r="K186" i="1" s="1"/>
  <c r="E187" i="1"/>
  <c r="G187" i="1" s="1"/>
  <c r="I187" i="1" s="1"/>
  <c r="K187" i="1" s="1"/>
  <c r="E188" i="1"/>
  <c r="G188" i="1" s="1"/>
  <c r="I188" i="1" s="1"/>
  <c r="K188" i="1" s="1"/>
  <c r="E189" i="1"/>
  <c r="G189" i="1" s="1"/>
  <c r="I189" i="1" s="1"/>
  <c r="K189" i="1" s="1"/>
  <c r="E190" i="1"/>
  <c r="G190" i="1" s="1"/>
  <c r="I190" i="1" s="1"/>
  <c r="K190" i="1" s="1"/>
  <c r="E191" i="1"/>
  <c r="G191" i="1" s="1"/>
  <c r="I191" i="1" s="1"/>
  <c r="K191" i="1" s="1"/>
  <c r="E192" i="1"/>
  <c r="G192" i="1" s="1"/>
  <c r="I192" i="1" s="1"/>
  <c r="K192" i="1" s="1"/>
  <c r="E193" i="1"/>
  <c r="G193" i="1" s="1"/>
  <c r="I193" i="1" s="1"/>
  <c r="K193" i="1" s="1"/>
  <c r="E194" i="1"/>
  <c r="G194" i="1" s="1"/>
  <c r="I194" i="1" s="1"/>
  <c r="K194" i="1" s="1"/>
  <c r="E195" i="1"/>
  <c r="G195" i="1" s="1"/>
  <c r="I195" i="1" s="1"/>
  <c r="K195" i="1" s="1"/>
  <c r="E196" i="1"/>
  <c r="G196" i="1" s="1"/>
  <c r="I196" i="1" s="1"/>
  <c r="K196" i="1" s="1"/>
  <c r="E197" i="1"/>
  <c r="G197" i="1" s="1"/>
  <c r="I197" i="1" s="1"/>
  <c r="K197" i="1" s="1"/>
  <c r="E198" i="1"/>
  <c r="G198" i="1" s="1"/>
  <c r="I198" i="1" s="1"/>
  <c r="K198" i="1" s="1"/>
  <c r="E199" i="1"/>
  <c r="G199" i="1" s="1"/>
  <c r="I199" i="1" s="1"/>
  <c r="K199" i="1" s="1"/>
  <c r="E200" i="1"/>
  <c r="G200" i="1" s="1"/>
  <c r="I200" i="1" s="1"/>
  <c r="K200" i="1" s="1"/>
  <c r="E201" i="1"/>
  <c r="G201" i="1" s="1"/>
  <c r="I201" i="1" s="1"/>
  <c r="K201" i="1" s="1"/>
  <c r="E202" i="1"/>
  <c r="G202" i="1" s="1"/>
  <c r="I202" i="1" s="1"/>
  <c r="K202" i="1" s="1"/>
  <c r="E203" i="1"/>
  <c r="G203" i="1" s="1"/>
  <c r="I203" i="1" s="1"/>
  <c r="K203" i="1" s="1"/>
  <c r="E204" i="1"/>
  <c r="G204" i="1" s="1"/>
  <c r="I204" i="1" s="1"/>
  <c r="K204" i="1" s="1"/>
  <c r="E205" i="1"/>
  <c r="G205" i="1" s="1"/>
  <c r="I205" i="1" s="1"/>
  <c r="K205" i="1" s="1"/>
  <c r="E206" i="1"/>
  <c r="G206" i="1" s="1"/>
  <c r="I206" i="1" s="1"/>
  <c r="K206" i="1" s="1"/>
  <c r="E207" i="1"/>
  <c r="G207" i="1" s="1"/>
  <c r="I207" i="1" s="1"/>
  <c r="K207" i="1" s="1"/>
  <c r="E208" i="1"/>
  <c r="G208" i="1" s="1"/>
  <c r="I208" i="1" s="1"/>
  <c r="K208" i="1" s="1"/>
  <c r="E209" i="1"/>
  <c r="G209" i="1" s="1"/>
  <c r="I209" i="1" s="1"/>
  <c r="K209" i="1" s="1"/>
  <c r="E210" i="1"/>
  <c r="G210" i="1" s="1"/>
  <c r="I210" i="1" s="1"/>
  <c r="K210" i="1" s="1"/>
  <c r="E211" i="1"/>
  <c r="G211" i="1" s="1"/>
  <c r="I211" i="1" s="1"/>
  <c r="K211" i="1" s="1"/>
  <c r="E212" i="1"/>
  <c r="G212" i="1" s="1"/>
  <c r="I212" i="1" s="1"/>
  <c r="K212" i="1" s="1"/>
  <c r="E213" i="1"/>
  <c r="G213" i="1" s="1"/>
  <c r="I213" i="1" s="1"/>
  <c r="K213" i="1" s="1"/>
  <c r="E214" i="1"/>
  <c r="G214" i="1" s="1"/>
  <c r="I214" i="1" s="1"/>
  <c r="K214" i="1" s="1"/>
  <c r="E215" i="1"/>
  <c r="G215" i="1" s="1"/>
  <c r="I215" i="1" s="1"/>
  <c r="K215" i="1" s="1"/>
  <c r="E216" i="1"/>
  <c r="G216" i="1" s="1"/>
  <c r="I216" i="1" s="1"/>
  <c r="K216" i="1" s="1"/>
  <c r="E217" i="1"/>
  <c r="G217" i="1" s="1"/>
  <c r="I217" i="1" s="1"/>
  <c r="K217" i="1" s="1"/>
  <c r="E218" i="1"/>
  <c r="G218" i="1" s="1"/>
  <c r="I218" i="1" s="1"/>
  <c r="K218" i="1" s="1"/>
  <c r="E219" i="1"/>
  <c r="G219" i="1" s="1"/>
  <c r="I219" i="1" s="1"/>
  <c r="K219" i="1" s="1"/>
  <c r="E220" i="1"/>
  <c r="G220" i="1" s="1"/>
  <c r="I220" i="1" s="1"/>
  <c r="K220" i="1" s="1"/>
  <c r="E221" i="1"/>
  <c r="G221" i="1" s="1"/>
  <c r="I221" i="1" s="1"/>
  <c r="K221" i="1" s="1"/>
  <c r="E222" i="1"/>
  <c r="G222" i="1" s="1"/>
  <c r="I222" i="1" s="1"/>
  <c r="K222" i="1" s="1"/>
  <c r="E223" i="1"/>
  <c r="G223" i="1" s="1"/>
  <c r="I223" i="1" s="1"/>
  <c r="K223" i="1" s="1"/>
  <c r="E224" i="1"/>
  <c r="G224" i="1" s="1"/>
  <c r="I224" i="1" s="1"/>
  <c r="K224" i="1" s="1"/>
  <c r="E225" i="1"/>
  <c r="G225" i="1" s="1"/>
  <c r="I225" i="1" s="1"/>
  <c r="K225" i="1" s="1"/>
  <c r="E226" i="1"/>
  <c r="G226" i="1" s="1"/>
  <c r="I226" i="1" s="1"/>
  <c r="K226" i="1" s="1"/>
  <c r="E227" i="1"/>
  <c r="G227" i="1" s="1"/>
  <c r="I227" i="1" s="1"/>
  <c r="K227" i="1" s="1"/>
  <c r="E228" i="1"/>
  <c r="G228" i="1" s="1"/>
  <c r="I228" i="1" s="1"/>
  <c r="K228" i="1" s="1"/>
  <c r="E229" i="1"/>
  <c r="G229" i="1" s="1"/>
  <c r="I229" i="1" s="1"/>
  <c r="K229" i="1" s="1"/>
  <c r="E230" i="1"/>
  <c r="G230" i="1" s="1"/>
  <c r="I230" i="1" s="1"/>
  <c r="K230" i="1" s="1"/>
  <c r="E231" i="1"/>
  <c r="G231" i="1" s="1"/>
  <c r="I231" i="1" s="1"/>
  <c r="K231" i="1" s="1"/>
  <c r="E232" i="1"/>
  <c r="G232" i="1" s="1"/>
  <c r="I232" i="1" s="1"/>
  <c r="K232" i="1" s="1"/>
  <c r="E233" i="1"/>
  <c r="G233" i="1" s="1"/>
  <c r="I233" i="1" s="1"/>
  <c r="K233" i="1" s="1"/>
  <c r="E234" i="1"/>
  <c r="G234" i="1" s="1"/>
  <c r="I234" i="1" s="1"/>
  <c r="K234" i="1" s="1"/>
  <c r="E235" i="1"/>
  <c r="G235" i="1" s="1"/>
  <c r="I235" i="1" s="1"/>
  <c r="K235" i="1" s="1"/>
  <c r="E236" i="1"/>
  <c r="G236" i="1" s="1"/>
  <c r="I236" i="1" s="1"/>
  <c r="K236" i="1" s="1"/>
  <c r="E237" i="1"/>
  <c r="G237" i="1" s="1"/>
  <c r="I237" i="1" s="1"/>
  <c r="K237" i="1" s="1"/>
  <c r="E238" i="1"/>
  <c r="G238" i="1" s="1"/>
  <c r="I238" i="1" s="1"/>
  <c r="K238" i="1" s="1"/>
  <c r="E239" i="1"/>
  <c r="G239" i="1" s="1"/>
  <c r="I239" i="1" s="1"/>
  <c r="K239" i="1" s="1"/>
  <c r="E240" i="1"/>
  <c r="G240" i="1" s="1"/>
  <c r="I240" i="1" s="1"/>
  <c r="K240" i="1" s="1"/>
  <c r="E241" i="1"/>
  <c r="G241" i="1" s="1"/>
  <c r="I241" i="1" s="1"/>
  <c r="K241" i="1" s="1"/>
  <c r="E242" i="1"/>
  <c r="G242" i="1" s="1"/>
  <c r="I242" i="1" s="1"/>
  <c r="K242" i="1" s="1"/>
  <c r="E243" i="1"/>
  <c r="G243" i="1" s="1"/>
  <c r="I243" i="1" s="1"/>
  <c r="K243" i="1" s="1"/>
  <c r="E244" i="1"/>
  <c r="G244" i="1" s="1"/>
  <c r="I244" i="1" s="1"/>
  <c r="K244" i="1" s="1"/>
  <c r="E245" i="1"/>
  <c r="G245" i="1" s="1"/>
  <c r="I245" i="1" s="1"/>
  <c r="K245" i="1" s="1"/>
  <c r="E246" i="1"/>
  <c r="G246" i="1" s="1"/>
  <c r="I246" i="1" s="1"/>
  <c r="K246" i="1" s="1"/>
  <c r="E247" i="1"/>
  <c r="G247" i="1" s="1"/>
  <c r="I247" i="1" s="1"/>
  <c r="K247" i="1" s="1"/>
  <c r="E248" i="1"/>
  <c r="G248" i="1" s="1"/>
  <c r="I248" i="1" s="1"/>
  <c r="K248" i="1" s="1"/>
  <c r="E249" i="1"/>
  <c r="G249" i="1" s="1"/>
  <c r="I249" i="1" s="1"/>
  <c r="K249" i="1" s="1"/>
  <c r="E250" i="1"/>
  <c r="G250" i="1" s="1"/>
  <c r="I250" i="1" s="1"/>
  <c r="K250" i="1" s="1"/>
  <c r="E251" i="1"/>
  <c r="G251" i="1" s="1"/>
  <c r="I251" i="1" s="1"/>
  <c r="K251" i="1" s="1"/>
  <c r="E252" i="1"/>
  <c r="G252" i="1" s="1"/>
  <c r="I252" i="1" s="1"/>
  <c r="K252" i="1" s="1"/>
  <c r="E253" i="1"/>
  <c r="G253" i="1" s="1"/>
  <c r="I253" i="1" s="1"/>
  <c r="K253" i="1" s="1"/>
  <c r="E254" i="1"/>
  <c r="G254" i="1" s="1"/>
  <c r="I254" i="1" s="1"/>
  <c r="K254" i="1" s="1"/>
  <c r="E255" i="1"/>
  <c r="G255" i="1" s="1"/>
  <c r="I255" i="1" s="1"/>
  <c r="K255" i="1" s="1"/>
  <c r="E256" i="1"/>
  <c r="G256" i="1" s="1"/>
  <c r="I256" i="1" s="1"/>
  <c r="K256" i="1" s="1"/>
  <c r="E257" i="1"/>
  <c r="G257" i="1" s="1"/>
  <c r="I257" i="1" s="1"/>
  <c r="K257" i="1" s="1"/>
  <c r="E258" i="1"/>
  <c r="G258" i="1" s="1"/>
  <c r="I258" i="1" s="1"/>
  <c r="K258" i="1" s="1"/>
  <c r="E259" i="1"/>
  <c r="G259" i="1" s="1"/>
  <c r="I259" i="1" s="1"/>
  <c r="K259" i="1" s="1"/>
  <c r="L395" i="1" l="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alcChain>
</file>

<file path=xl/sharedStrings.xml><?xml version="1.0" encoding="utf-8"?>
<sst xmlns="http://schemas.openxmlformats.org/spreadsheetml/2006/main" count="957" uniqueCount="951">
  <si>
    <t>Код бюджетной классификации Российской Федерации</t>
  </si>
  <si>
    <t>Наименование
дохода</t>
  </si>
  <si>
    <t/>
  </si>
  <si>
    <t>1</t>
  </si>
  <si>
    <t>2</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</si>
  <si>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</si>
  <si>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</si>
  <si>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</si>
  <si>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</si>
  <si>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</si>
  <si>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</si>
  <si>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000 2 02 15001 02 0000 150</t>
  </si>
  <si>
    <t>Дотации бюджетам субъектов Российской Федерации на выравнивание бюджетной обеспеченности</t>
  </si>
  <si>
    <t>000 2 02 15009 02 0000 150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</si>
  <si>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</si>
  <si>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000 2 02 15010 02 0000 150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</si>
  <si>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</si>
  <si>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000 2 02 15549 02 0000 150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</si>
  <si>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</si>
  <si>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000 2 02 20000 00 0000 150</t>
  </si>
  <si>
    <t>Субсидии бюджетам бюджетной системы Российской Федерации (межбюджетные субсидии)</t>
  </si>
  <si>
    <t>000 2 02 25013 02 0000 150</t>
  </si>
  <si>
    <t>Субсидии бюджетам субъектов Российской Федерации на сокращение доли загрязненных сточных вод</t>
  </si>
  <si>
    <t>000 2 02 25021 02 0000 150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</si>
  <si>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</si>
  <si>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000 2 02 25028 02 0000 150</t>
  </si>
  <si>
    <t>Субсидии бюджетам субъектов Российской Федерации на поддержку региональных проектов в сфере информационных технологий</t>
  </si>
  <si>
    <t>000 2 02 25065 02 0000 150</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</si>
  <si>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</si>
  <si>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000 2 02 25066 02 0000 150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</si>
  <si>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</si>
  <si>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000 2 02 25081 02 0000 150</t>
  </si>
  <si>
    <t>000 2 02 25082 02 0000 150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</si>
  <si>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</si>
  <si>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000 2 02 25084 02 0000 150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</si>
  <si>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</si>
  <si>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</si>
  <si>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</si>
  <si>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000 2 02 25097 02 0000 150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</si>
  <si>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</si>
  <si>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000 2 02 25114 02 0000 150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</si>
  <si>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</si>
  <si>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000 2 02 25138 02 0000 150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</si>
  <si>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</si>
  <si>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000 2 02 25169 02 0000 150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</si>
  <si>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</si>
  <si>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000 2 02 25173 02 0000 150</t>
  </si>
  <si>
    <t>Субсидии бюджетам субъектов Российской Федерации на создание детских технопарков "Кванториум"</t>
  </si>
  <si>
    <t>000 2 02 25187 02 0000 150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</si>
  <si>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</si>
  <si>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000 2 02 25201 02 0000 150</t>
  </si>
  <si>
    <t>Субсидии бюджетам субъектов Российской Федерации на развитие паллиативной медицинской помощи</t>
  </si>
  <si>
    <t>000 2 02 25202 02 0000 150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</si>
  <si>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</si>
  <si>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000 2 02 25210 02 0000 150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</si>
  <si>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</si>
  <si>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000 2 02 25219 02 0000 150</t>
  </si>
  <si>
    <t>Субсидии бюджетам субъектов Российской Федерации на создание центров цифрового образования детей</t>
  </si>
  <si>
    <t>000 2 02 25228 02 0000 150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</si>
  <si>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</si>
  <si>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000 2 02 25229 02 0000 150</t>
  </si>
  <si>
    <t>000 2 02 25230 02 0000 150</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</si>
  <si>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</si>
  <si>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000 2 02 25232 02 0000 150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</si>
  <si>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</si>
  <si>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</si>
  <si>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</si>
  <si>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000 2 02 25251 02 0000 150</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</si>
  <si>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</si>
  <si>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000 2 02 25255 02 0000 150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</si>
  <si>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</si>
  <si>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000 2 02 25256 02 0000 150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</si>
  <si>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</si>
  <si>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000 2 02 25259 02 0000 150</t>
  </si>
  <si>
    <t>Субсидии бюджетам субъектов Российской Федерации на государственную поддержку стимулирования увеличения производства масличных культур</t>
  </si>
  <si>
    <t>000 2 02 25291 02 0000 150</t>
  </si>
  <si>
    <t>Субсидии бюджетам субъектов Российской Федерации на повышение эффективности службы занятости</t>
  </si>
  <si>
    <t>000 2 02 25299 02 0000 150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</si>
  <si>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</si>
  <si>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</si>
  <si>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</si>
  <si>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</si>
  <si>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</si>
  <si>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000 2 02 25305 02 0000 150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</si>
  <si>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</si>
  <si>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000 2 02 25331 02 0000 150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</si>
  <si>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</si>
  <si>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000 2 02 25338 02 0000 150</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</si>
  <si>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</si>
  <si>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000 2 02 25359 02 0000 150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</si>
  <si>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</si>
  <si>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000 2 02 25365 02 0000 150</t>
  </si>
  <si>
    <t>Субсидии бюджетам субъектов Российской Федерации на реализацию региональных проектов модернизации первичного звена здравоохранения</t>
  </si>
  <si>
    <t>000 2 02 25394 02 0000 150</t>
  </si>
  <si>
    <t>000 2 02 25402 02 0000 150</t>
  </si>
  <si>
    <t>000 2 02 25404 02 0000 150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</si>
  <si>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</si>
  <si>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000 2 02 25423 02 0000 150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</si>
  <si>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</si>
  <si>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000 2 02 25462 02 0000 150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</si>
  <si>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</si>
  <si>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000 2 02 25466 02 0000 150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</si>
  <si>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</si>
  <si>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000 2 02 25467 02 0000 150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</si>
  <si>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</si>
  <si>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000 2 02 25480 02 0000 150</t>
  </si>
  <si>
    <t>Субсидии бюджетам субъектов Российской Федерации на создание системы поддержки фермеров и развитие сельской кооперации</t>
  </si>
  <si>
    <t>000 2 02 25491 02 0000 150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</si>
  <si>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</si>
  <si>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000 2 02 25497 02 0000 150</t>
  </si>
  <si>
    <t>Субсидии бюджетам субъектов Российской Федерации на реализацию мероприятий по обеспечению жильем молодых семей</t>
  </si>
  <si>
    <t>000 2 02 25500 02 0000 150</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</si>
  <si>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</si>
  <si>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000 2 02 25502 02 0000 150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</si>
  <si>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</si>
  <si>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000 2 02 25508 02 0000 150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</si>
  <si>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</si>
  <si>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000 2 02 25511 02 0000 150</t>
  </si>
  <si>
    <t>Субсидии бюджетам субъектов Российской Федерации на проведение комплексных кадастровых работ</t>
  </si>
  <si>
    <t>000 2 02 25513 02 0000 150</t>
  </si>
  <si>
    <t>Субсидии бюджетам субъектов Российской Федерации на развитие сети учреждений культурно-досугового типа</t>
  </si>
  <si>
    <t>000 2 02 25517 02 0000 150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</si>
  <si>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</si>
  <si>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000 2 02 25519 02 0000 150</t>
  </si>
  <si>
    <t>Субсидии бюджетам субъектов Российской Федерации на поддержку отрасли культуры</t>
  </si>
  <si>
    <t>000 2 02 25520 02 0000 150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</si>
  <si>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</si>
  <si>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000 2 02 25527 02 0000 150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</si>
  <si>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</si>
  <si>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000 2 02 25537 02 0000 150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</si>
  <si>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</si>
  <si>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000 2 02 25554 02 0000 150</t>
  </si>
  <si>
    <t>Субсидии бюджетам субъектов Российской Федерации на обеспечение закупки авиационных работ в целях оказания медицинской помощи</t>
  </si>
  <si>
    <t>000 2 02 25555 02 0000 150</t>
  </si>
  <si>
    <t>Субсидии бюджетам субъектов Российской Федерации на реализацию программ формирования современной городской среды</t>
  </si>
  <si>
    <t>000 2 02 25576 02 0000 150</t>
  </si>
  <si>
    <t>Субсидии бюджетам субъектов Российской Федерации на обеспечение комплексного развития сельских территорий</t>
  </si>
  <si>
    <t>000 2 02 25586 02 0000 150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</si>
  <si>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</si>
  <si>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000 2 02 25597 02 0000 150</t>
  </si>
  <si>
    <t>000 2 02 25599 02 0000 150</t>
  </si>
  <si>
    <t>Субсидии бюджетам субъектов Российской Федерации на подготовку проектов межевания земельных участков и на проведение кадастровых работ</t>
  </si>
  <si>
    <t>000 2 02 25750 02 0000 150</t>
  </si>
  <si>
    <t>Субсидии бюджетам субъектов Российской Федерации на реализацию мероприятий по модернизации школьных систем образования</t>
  </si>
  <si>
    <t>000 2 02 25752 02 0000 150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</si>
  <si>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</si>
  <si>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000 2 02 25753 02 0000 150</t>
  </si>
  <si>
    <t>000 2 02 25786 02 0000 150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</si>
  <si>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</si>
  <si>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000 2 02 27111 02 0000 150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</si>
  <si>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</si>
  <si>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000 2 02 27139 02 0000 150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</si>
  <si>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</si>
  <si>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000 2 02 27336 02 0000 150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</si>
  <si>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</si>
  <si>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000 2 02 27576 02 0000 150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</si>
  <si>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</si>
  <si>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000 2 02 30000 00 0000 150</t>
  </si>
  <si>
    <t>Субвенции бюджетам бюджетной системы Российской Федерации</t>
  </si>
  <si>
    <t>000 2 02 35090 02 0000 150</t>
  </si>
  <si>
    <t>Субвенции бюджетам субъектов Российской Федерации на улучшение экологического состояния гидрографической сети</t>
  </si>
  <si>
    <t>000 2 02 35118 02 0000 150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</si>
  <si>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</si>
  <si>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000 2 02 35120 02 0000 150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</si>
  <si>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</si>
  <si>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000 2 02 35128 02 0000 150</t>
  </si>
  <si>
    <t>Субвенции бюджетам субъектов Российской Федерации на осуществление отдельных полномочий в области водных отношений</t>
  </si>
  <si>
    <t>000 2 02 35129 02 0000 150</t>
  </si>
  <si>
    <t>Субвенции бюджетам субъектов Российской Федерации на осуществление отдельных полномочий в области лесных отношений</t>
  </si>
  <si>
    <t>000 2 02 35134 02 0000 150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</si>
  <si>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</si>
  <si>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</si>
  <si>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</si>
  <si>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</si>
  <si>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</si>
  <si>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</si>
  <si>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</si>
  <si>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</si>
  <si>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</si>
  <si>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000 2 02 35250 02 0000 150</t>
  </si>
  <si>
    <t>Субвенции бюджетам субъектов Российской Федерации на оплату жилищно-коммунальных услуг отдельным категориям граждан</t>
  </si>
  <si>
    <t>000 2 02 35290 02 0000 150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</si>
  <si>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</si>
  <si>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000 2 02 35345 02 0000 150</t>
  </si>
  <si>
    <t>Субвенции бюджетам субъектов Российской Федерации на осуществление мер пожарной безопасности и тушение лесных пожаров</t>
  </si>
  <si>
    <t>000 2 02 35429 02 0000 150</t>
  </si>
  <si>
    <t>Субвенции бюджетам субъектов Российской Федерации на увеличение площади лесовосстановления</t>
  </si>
  <si>
    <t>000 2 02 35432 02 0000 150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</si>
  <si>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</si>
  <si>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</si>
  <si>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</si>
  <si>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000 2 02 35485 02 0000 150</t>
  </si>
  <si>
    <t>Субвенции бюджетам субъектов Российской Федерации на обеспечение жильем граждан, уволенных с военной службы (службы), и приравненных к ним лиц</t>
  </si>
  <si>
    <t>000 2 02 35573 02 0000 150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</si>
  <si>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</si>
  <si>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000 2 02 35900 02 0000 150</t>
  </si>
  <si>
    <t>Единая субвенция бюджетам субъектов Российской Федерации и бюджету г. Байконура</t>
  </si>
  <si>
    <t>000 2 02 40000 00 0000 150</t>
  </si>
  <si>
    <t>Иные межбюджетные трансферты</t>
  </si>
  <si>
    <t>000 2 02 45141 02 0000 150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</si>
  <si>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</si>
  <si>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000 2 02 45142 02 0000 150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</si>
  <si>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</si>
  <si>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000 2 02 45161 02 0000 150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</si>
  <si>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</si>
  <si>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000 2 02 45190 02 0000 150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</si>
  <si>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</si>
  <si>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000 2 02 45192 02 0000 150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</si>
  <si>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</si>
  <si>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000 2 02 45197 02 0000 150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</si>
  <si>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</si>
  <si>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000 2 02 45216 02 0000 150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</si>
  <si>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</si>
  <si>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000 2 02 45252 02 0000 150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</si>
  <si>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</si>
  <si>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000 2 02 45289 02 0000 150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</si>
  <si>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</si>
  <si>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000 2 02 45303 02 0000 150</t>
  </si>
  <si>
    <t>000 2 02 45354 02 0000 150</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</si>
  <si>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</si>
  <si>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000 2 02 45363 02 0000 150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</si>
  <si>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</si>
  <si>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000 2 02 45368 02 0000 150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</si>
  <si>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</si>
  <si>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000 2 02 45389 02 0000 150</t>
  </si>
  <si>
    <t>Межбюджетные трансферты, передаваемые бюджетам субъектов Российской Федерации на развитие инфраструктуры дорожного хозяйства</t>
  </si>
  <si>
    <t>000 2 02 45418 02 0000 150</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</si>
  <si>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</si>
  <si>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000 2 02 45422 02 0000 150</t>
  </si>
  <si>
    <t>000 2 02 45424 02 0000 150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</si>
  <si>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</si>
  <si>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000 2 02 45433 02 0000 150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</si>
  <si>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</si>
  <si>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000 2 02 45454 02 0000 150</t>
  </si>
  <si>
    <t>Межбюджетные трансферты, передаваемые бюджетам субъектов Российской Федерации на создание модельных муниципальных библиотек</t>
  </si>
  <si>
    <t>000 2 02 45468 02 0000 150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</si>
  <si>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</si>
  <si>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000 2 02 45784 02 0000 150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</si>
  <si>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</si>
  <si>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000 2 02 45787 02 0000 150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</si>
  <si>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</si>
  <si>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000 2 02 49001 02 0000 150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</si>
  <si>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</si>
  <si>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000 2 02 49999 02 0000 150</t>
  </si>
  <si>
    <t>Прочие межбюджетные трансферты, передаваемые бюджетам субъектов Российской Федерации</t>
  </si>
  <si>
    <t>000 2 03 00000 00 0000 000</t>
  </si>
  <si>
    <t>БЕЗВОЗМЕЗДНЫЕ ПОСТУПЛЕНИЯ ОТ ГОСУДАРСТВЕННЫХ (МУНИЦИПАЛЬНЫХ) ОРГАНИЗАЦИЙ</t>
  </si>
  <si>
    <t>000 2 03 02000 02 0000 150</t>
  </si>
  <si>
    <t>Безвозмездные поступления от государственных (муниципальных) организаций в бюджеты субъектов Российской Федерации</t>
  </si>
  <si>
    <t>000 2 03 02040 02 0000 150</t>
  </si>
  <si>
    <t>000 2 03 02099 02 0000 150</t>
  </si>
  <si>
    <t>Прочие безвозмездные поступления от государственных (муниципальных) организаций в бюджеты субъектов Российской Федерации</t>
  </si>
  <si>
    <t>000 2 04 00000 00 0000 000</t>
  </si>
  <si>
    <t>БЕЗВОЗМЕЗДНЫЕ ПОСТУПЛЕНИЯ ОТ НЕГОСУДАРСТВЕННЫХ ОРГАНИЗАЦИЙ</t>
  </si>
  <si>
    <t>000 2 04 02010 02 0000 150</t>
  </si>
  <si>
    <t>Предоставление негосударственными организациями грантов для получателей средств бюджетов субъектов Российской Федерации</t>
  </si>
  <si>
    <t>000 2 07 00000 00 0000 000</t>
  </si>
  <si>
    <t>ПРОЧИЕ БЕЗВОЗМЕЗДНЫЕ ПОСТУПЛЕНИЯ</t>
  </si>
  <si>
    <t>000 2 18 00000 00 0000 000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</si>
  <si>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</si>
  <si>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</si>
  <si>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t>
  </si>
  <si>
    <t>Итого доходов</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</si>
  <si>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</si>
  <si>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</si>
  <si>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</si>
  <si>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</si>
  <si>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реконструкцию и капитальный ремонт муниципальных музеев</t>
  </si>
  <si>
    <t>Субсидии бюджетам субъектов Российской Федерации на софинансирование закупки оборудования для создания "умных" спортивных площадок</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</si>
  <si>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</si>
  <si>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</si>
  <si>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</si>
  <si>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тыс. руб.</t>
  </si>
  <si>
    <t>000 2 02 25589 02 0000 150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</si>
  <si>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</si>
  <si>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000 2 02 27456 02 0000 150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</si>
  <si>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</si>
  <si>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Утверждено первоначальным законом об областном бюджете на 2022 год (83-ЗО от 28.12.2021 )</t>
  </si>
  <si>
    <t>Утверждено законом об областном бюджете с учетом изменений  (78-ЗО от 19.12.2022 )</t>
  </si>
  <si>
    <t>3</t>
  </si>
  <si>
    <t>4</t>
  </si>
  <si>
    <t>Утверждено законом об областном бюджете с учетом изменений  (4-ЗО от 02.03.2022 )</t>
  </si>
  <si>
    <t>Утверждено законом об областном бюджете с учетом изменений  (25-ЗО от 25.05.2022 )</t>
  </si>
  <si>
    <t>Утверждено законом об областном бюджете с учетом изменений  (41-ЗО от 27.07.2022 )</t>
  </si>
  <si>
    <t>Утверждено законом об областном бюджете с учетом изменений  (55-ЗО от 20.10.2022 )</t>
  </si>
  <si>
    <t>Изменение 1</t>
  </si>
  <si>
    <t>Изменение 2</t>
  </si>
  <si>
    <t>Изменение 3</t>
  </si>
  <si>
    <t>Изменение 4</t>
  </si>
  <si>
    <t>Изменение 5</t>
  </si>
  <si>
    <t>5</t>
  </si>
  <si>
    <t>6</t>
  </si>
  <si>
    <t>7</t>
  </si>
  <si>
    <t>8</t>
  </si>
  <si>
    <t>9</t>
  </si>
  <si>
    <t>10</t>
  </si>
  <si>
    <t>11</t>
  </si>
  <si>
    <t>12</t>
  </si>
  <si>
    <t>13</t>
  </si>
  <si>
    <t>СВЕДЕНИЯ
о внесенных изменениях в закон Тверской области от 28.12.2021 № 83-ЗО 
"Об областном бюджете Тверской области на 2022 год на плановый период 2023 и 2024 годов"</t>
  </si>
  <si>
    <t>Прочие неналоговые доходы бюджетов субъектов Российской Федерации</t>
  </si>
  <si>
    <t>000 1 17 05020 02 0000 180</t>
  </si>
  <si>
    <t>Прочие неналоговые доходы</t>
  </si>
  <si>
    <t>000 1 17 05000 00 0000 180</t>
  </si>
  <si>
    <t>ПРОЧИЕ НЕНАЛОГОВЫЕ ДОХОДЫ</t>
  </si>
  <si>
    <t>000 1 17 00000 00 0000 000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</si>
  <si>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</si>
  <si>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000 1 16 11063 01 0000 140</t>
  </si>
  <si>
    <t>Платежи, уплачиваемые в целях возмещения вреда, причиняемого автомобильным дорогам</t>
  </si>
  <si>
    <t>000 1 16 11060 01 0000 140</t>
  </si>
  <si>
    <t>Платежи, уплачиваемые в целях возмещения вреда</t>
  </si>
  <si>
    <t>000 1 16 11000 01 0000 140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</si>
  <si>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</si>
  <si>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000 1 16 10128 01 0000 140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</si>
  <si>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</si>
  <si>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</si>
  <si>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</si>
  <si>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000 1 16 10120 00 0000 140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</si>
  <si>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</si>
  <si>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000 1 16 10056 02 0000 140</t>
  </si>
  <si>
    <t>Платежи в целях возмещения убытков, причиненных уклонением от заключения государственного контракта</t>
  </si>
  <si>
    <t>000 1 16 10050 00 0000 140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</si>
  <si>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</si>
  <si>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000 1 16 10022 02 0000 140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</si>
  <si>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</si>
  <si>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000 1 16 10021 02 0000 140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</si>
  <si>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</si>
  <si>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000 1 16 10020 02 0000 140</t>
  </si>
  <si>
    <t>Платежи в целях возмещения причиненного ущерба (убытков)</t>
  </si>
  <si>
    <t>000 1 16 10000 00 0000 140</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</si>
  <si>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</si>
  <si>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000 1 16 09030 02 0000 140</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</si>
  <si>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</si>
  <si>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000 1 16 09000 00 0000 140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</si>
  <si>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</si>
  <si>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000 1 16 07090 02 0000 140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</si>
  <si>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</si>
  <si>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000 1 16 07090 00 0000 140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</si>
  <si>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</si>
  <si>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000 1 16 07040 02 0000 140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</si>
  <si>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</si>
  <si>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000 1 16 07040 00 0000 140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</si>
  <si>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</si>
  <si>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000 1 16 07030 02 0000 140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</si>
  <si>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</si>
  <si>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000 1 16 07030 00 0000 140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</si>
  <si>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</si>
  <si>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000 1 16 07010 02 0000 140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</si>
  <si>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</si>
  <si>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000 1 16 07010 00 0000 140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</si>
  <si>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</si>
  <si>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000 1 16 07000 00 0000 140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</si>
  <si>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</si>
  <si>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000 1 16 02010 02 0000 140</t>
  </si>
  <si>
    <t>Административные штрафы, установленные законами субъектов Российской Федерации об административных правонарушениях</t>
  </si>
  <si>
    <t>000 1 16 02000 02 0000 140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</si>
  <si>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</si>
  <si>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000 1 16 01332 01 0000 140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</si>
  <si>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</si>
  <si>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000 1 16 01330 00 0000 140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</si>
  <si>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</si>
  <si>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000 1 16 01205 01 0000 140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</si>
  <si>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</si>
  <si>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</si>
  <si>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</si>
  <si>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000 1 16 01202 01 0000 140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</si>
  <si>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</si>
  <si>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000 1 16 01200 01 0000 140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</si>
  <si>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</si>
  <si>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</si>
  <si>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</si>
  <si>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000 1 16 01192 01 0000 140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</si>
  <si>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</si>
  <si>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000 1 16 01190 01 0000 140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</si>
  <si>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</si>
  <si>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</si>
  <si>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</si>
  <si>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000 1 16 01170 01 0000 140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</si>
  <si>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</si>
  <si>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000 1 16 01156 01 0000 140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</si>
  <si>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</si>
  <si>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</si>
  <si>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</si>
  <si>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000 1 16 01152 01 0000 140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</si>
  <si>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</si>
  <si>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000 1 16 01150 01 0000 140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</si>
  <si>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</si>
  <si>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</si>
  <si>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</si>
  <si>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000 1 16 01142 01 0000 140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</si>
  <si>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</si>
  <si>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000 1 16 01140 01 0000 140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</si>
  <si>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</si>
  <si>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</si>
  <si>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</si>
  <si>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000 1 16 01132 01 0000 140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</si>
  <si>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</si>
  <si>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000 1 16 01130 01 0000 140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</si>
  <si>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</si>
  <si>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</si>
  <si>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</si>
  <si>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000 1 16 01122 01 0000 140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</si>
  <si>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</si>
  <si>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000 1 16 01121 01 0000 140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</si>
  <si>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</si>
  <si>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000 1 16 01120 01 0000 140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</si>
  <si>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</si>
  <si>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</si>
  <si>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</si>
  <si>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000 1 16 01112 01 0000 140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</si>
  <si>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</si>
  <si>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000 1 16 01110 01 0000 140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</si>
  <si>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</si>
  <si>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000 1 16 01103 01 0000 140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</si>
  <si>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</si>
  <si>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000 1 16 01100 01 0000 140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</si>
  <si>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</si>
  <si>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</si>
  <si>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</si>
  <si>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000 1 16 01092 01 0000 140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</si>
  <si>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</si>
  <si>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000 1 16 01090 01 0000 140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</si>
  <si>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</si>
  <si>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</si>
  <si>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</si>
  <si>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000 1 16 01082 01 0000 140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</si>
  <si>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</si>
  <si>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000 1 16 01080 01 0000 140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</si>
  <si>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</si>
  <si>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</si>
  <si>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</si>
  <si>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000 1 16 01072 01 0000 140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</si>
  <si>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</si>
  <si>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000 1 16 01070 01 0000 140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</si>
  <si>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</si>
  <si>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</si>
  <si>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</si>
  <si>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000 1 16 01060 01 0000 140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</si>
  <si>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</si>
  <si>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</si>
  <si>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</si>
  <si>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000 1 16 01050 01 0000 140</t>
  </si>
  <si>
    <t>Административные штрафы, установленные Кодексом Российской Федерации об административных правонарушениях</t>
  </si>
  <si>
    <t>000 1 16 01000 01 0000 140</t>
  </si>
  <si>
    <t>ШТРАФЫ, САНКЦИИ, ВОЗМЕЩЕНИЕ УЩЕРБА</t>
  </si>
  <si>
    <t>000 1 16 00000 00 0000 000</t>
  </si>
  <si>
    <t>Платежи, взимаемые государственными органами (организациями) субъектов Российской Федерации за выполнение определенных функций</t>
  </si>
  <si>
    <t>000 1 15 02020 02 0000 140</t>
  </si>
  <si>
    <t>Платежи, взимаемые государственными и муниципальными органами (организациями) за выполнение определенных функций</t>
  </si>
  <si>
    <t>000 1 15 02000 00 0000 140</t>
  </si>
  <si>
    <t>АДМИНИСТРАТИВНЫЕ ПЛАТЕЖИ И СБОРЫ</t>
  </si>
  <si>
    <t>000 1 15 00000 00 0000 000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</si>
  <si>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</si>
  <si>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000 1 14 06022 02 0000 430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</si>
  <si>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</si>
  <si>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</si>
  <si>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находящихся в государственной и муниципальной собственности</t>
  </si>
  <si>
    <t>000 1 14 06000 00 0000 430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</si>
  <si>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</si>
  <si>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000 1 14 02022 02 0000 440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</si>
  <si>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</si>
  <si>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000 1 14 02020 02 0000 440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</si>
  <si>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</si>
  <si>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000 1 14 02023 02 0000 410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</si>
  <si>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</si>
  <si>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000 1 14 02022 02 0000 410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</si>
  <si>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</si>
  <si>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000 1 14 02020 02 0000 410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</si>
  <si>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</si>
  <si>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</si>
  <si>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продажи квартир, находящихся в собственности субъектов Российской Федерации</t>
  </si>
  <si>
    <t>000 1 14 01020 02 0000 410</t>
  </si>
  <si>
    <t>Доходы от продажи квартир</t>
  </si>
  <si>
    <t>000 1 14 01000 00 0000 410</t>
  </si>
  <si>
    <t>ДОХОДЫ ОТ ПРОДАЖИ МАТЕРИАЛЬНЫХ И НЕМАТЕРИАЛЬНЫХ АКТИВОВ</t>
  </si>
  <si>
    <t>000 1 14 00000 00 0000 000</t>
  </si>
  <si>
    <t>Прочие доходы от компенсации затрат бюджетов субъектов Российской Федерации</t>
  </si>
  <si>
    <t>000 1 13 02992 02 0000 130</t>
  </si>
  <si>
    <t>Прочие доходы от компенсации затрат государства</t>
  </si>
  <si>
    <t>000 1 13 02990 00 0000 130</t>
  </si>
  <si>
    <t>Доходы, поступающие в порядке возмещения расходов, понесенных в связи с эксплуатацией имущества субъектов Российской Федерации</t>
  </si>
  <si>
    <t>000 1 13 02062 02 0000 130</t>
  </si>
  <si>
    <t>Доходы, поступающие в порядке возмещения расходов, понесенных в связи с эксплуатацией имущества</t>
  </si>
  <si>
    <t>000 1 13 02060 00 0000 130</t>
  </si>
  <si>
    <t>Доходы от компенсации затрат государства</t>
  </si>
  <si>
    <t>000 1 13 02000 00 0000 130</t>
  </si>
  <si>
    <t>Прочие доходы от оказания платных услуг (работ) получателями средств бюджетов субъектов Российской Федерации</t>
  </si>
  <si>
    <t>000 1 13 01992 02 0000 130</t>
  </si>
  <si>
    <t>Прочие доходы от оказания платных услуг (работ) получателями средств федерального бюджета</t>
  </si>
  <si>
    <t>000 1 13 01991 01 0000 130</t>
  </si>
  <si>
    <t>Прочие доходы от оказания платных услуг (работ)</t>
  </si>
  <si>
    <t>000 1 13 01990 00 0000 130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</si>
  <si>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</si>
  <si>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000 1 13 01520 02 0000 130</t>
  </si>
  <si>
    <t>Плата за оказание услуг по присоединению объектов дорожного сервиса к автомобильным дорогам общего пользования</t>
  </si>
  <si>
    <t>000 1 13 01500 00 0000 130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</si>
  <si>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</si>
  <si>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000 1 13 01410 01 0000 130</t>
  </si>
  <si>
    <t>Плата за предоставление сведений, документов, содержащихся в государственных реестрах (регистрах)</t>
  </si>
  <si>
    <t>000 1 13 01400 01 0000 130</t>
  </si>
  <si>
    <t>Плата за предоставление информации из реестра дисквалифицированных лиц</t>
  </si>
  <si>
    <t>000 1 13 01190 01 0000 130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</si>
  <si>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</si>
  <si>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000 1 13 01020 01 0000 130</t>
  </si>
  <si>
    <t>Доходы от оказания платных услуг (работ)</t>
  </si>
  <si>
    <t>000 1 13 01000 00 0000 130</t>
  </si>
  <si>
    <t>ДОХОДЫ ОТ ОКАЗАНИЯ ПЛАТНЫХ УСЛУГ И КОМПЕНСАЦИИ ЗАТРАТ ГОСУДАРСТВА</t>
  </si>
  <si>
    <t>000 1 13 00000 00 0000 000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</si>
  <si>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</si>
  <si>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000 1 12 04015 02 0000 120</t>
  </si>
  <si>
    <t>Плата за использование лесов, расположенных на землях лесного фонда, в части, превышающей минимальный размер арендной платы</t>
  </si>
  <si>
    <t>000 1 12 04014 02 0000 120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</si>
  <si>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</si>
  <si>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000 1 12 04013 02 0000 120</t>
  </si>
  <si>
    <t>Плата за использование лесов, расположенных на землях лесного фонда</t>
  </si>
  <si>
    <t>000 1 12 04010 00 0000 120</t>
  </si>
  <si>
    <t>Плата за использование лесов</t>
  </si>
  <si>
    <t>000 1 12 04000 00 0000 120</t>
  </si>
  <si>
    <t>Сборы за участие в конкурсе (аукционе) на право пользования участками недр местного значения</t>
  </si>
  <si>
    <t>000 1 12 02102 02 0000 120</t>
  </si>
  <si>
    <t>Сборы за участие в конкурсе (аукционе) на право пользования участками недр</t>
  </si>
  <si>
    <t>000 1 12 02100 00 0000 120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</si>
  <si>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</si>
  <si>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000 1 12 02052 01 0000 120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</si>
  <si>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</si>
  <si>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000 1 12 02050 01 0000 120</t>
  </si>
  <si>
    <t>Регулярные платежи за пользование недрами при пользовании недрами на территории Российской Федерации</t>
  </si>
  <si>
    <t>000 1 12 02030 01 0000 120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</si>
  <si>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</si>
  <si>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000 1 12 02012 01 0000 120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</si>
  <si>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</si>
  <si>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000 1 12 02010 01 0000 120</t>
  </si>
  <si>
    <t>Платежи при пользовании недрами</t>
  </si>
  <si>
    <t>000 1 12 02000 00 0000 120</t>
  </si>
  <si>
    <t>Плата за размещение твердых коммунальных отходов</t>
  </si>
  <si>
    <t>000 1 12 01042 01 0000 120</t>
  </si>
  <si>
    <t>Плата за размещение отходов производства</t>
  </si>
  <si>
    <t>000 1 12 01041 01 0000 120</t>
  </si>
  <si>
    <t>Плата за размещение отходов производства и потребления</t>
  </si>
  <si>
    <t>000 1 12 01040 01 0000 120</t>
  </si>
  <si>
    <t>Плата за сбросы загрязняющих веществ в водные объекты</t>
  </si>
  <si>
    <t>000 1 12 01030 01 0000 120</t>
  </si>
  <si>
    <t>Плата за выбросы загрязняющих веществ в атмосферный воздух стационарными объектами</t>
  </si>
  <si>
    <t>000 1 12 01010 01 0000 120</t>
  </si>
  <si>
    <t>Плата за негативное воздействие на окружающую среду</t>
  </si>
  <si>
    <t>000 1 12 01000 01 0000 120</t>
  </si>
  <si>
    <t>ПЛАТЕЖИ ПРИ ПОЛЬЗОВАНИИ ПРИРОДНЫМИ РЕСУРСАМИ</t>
  </si>
  <si>
    <t>000 1 12 00000 00 0000 000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</si>
  <si>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</si>
  <si>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000 1 11 09042 02 0000 120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</si>
  <si>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</si>
  <si>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</si>
  <si>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</si>
  <si>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</si>
  <si>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</si>
  <si>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000 1 11 07012 02 0000 120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</si>
  <si>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</si>
  <si>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</si>
  <si>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Платежи от государственных и муниципальных унитарных предприятий</t>
  </si>
  <si>
    <t>000 1 11 07000 00 0000 120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</si>
  <si>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</si>
  <si>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000 1 11 05322 02 0000 120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</si>
  <si>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</si>
  <si>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000 1 11 05320 00 0000 120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</si>
  <si>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</si>
  <si>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000 1 11 05300 00 0000 120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</si>
  <si>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</si>
  <si>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000 1 11 05100 02 0000 120</t>
  </si>
  <si>
    <t>Доходы от сдачи в аренду имущества, составляющего казну субъекта Российской Федерации (за исключением земельных участков)</t>
  </si>
  <si>
    <t>000 1 11 05072 02 0000 120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</si>
  <si>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</si>
  <si>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</si>
  <si>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</si>
  <si>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000 1 11 05032 02 0000 120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</si>
  <si>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</si>
  <si>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000 1 11 05030 00 0000 120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</si>
  <si>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</si>
  <si>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000 1 11 05022 02 0000 120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</si>
  <si>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</si>
  <si>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</si>
  <si>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</si>
  <si>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</si>
  <si>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Проценты, полученные от предоставления бюджетных кредитов внутри страны за счет средств бюджетов субъектов Российской Федерации</t>
  </si>
  <si>
    <t>000 1 11 03020 02 0000 120</t>
  </si>
  <si>
    <t>Проценты, полученные от предоставления бюджетных кредитов внутри страны</t>
  </si>
  <si>
    <t>000 1 11 03000 00 0000 120</t>
  </si>
  <si>
    <t>Доходы от операций по управлению остатками средств на едином казначейском счете, зачисляемые в бюджеты субъектов Российской Федерации</t>
  </si>
  <si>
    <t>000 1 11 02102 02 0000 120</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</si>
  <si>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</si>
  <si>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000 1 11 02100 00 0000 120</t>
  </si>
  <si>
    <t>Доходы от размещения средств бюджетов</t>
  </si>
  <si>
    <t>000 1 11 02000 00 0000 120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</si>
  <si>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</si>
  <si>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000 1 11 01020 02 0000 120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</si>
  <si>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</si>
  <si>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000 1 11 01000 00 0000 120</t>
  </si>
  <si>
    <t>ДОХОДЫ ОТ ИСПОЛЬЗОВАНИЯ ИМУЩЕСТВА, НАХОДЯЩЕГОСЯ В ГОСУДАРСТВЕННОЙ И МУНИЦИПАЛЬНОЙ СОБСТВЕННОСТИ</t>
  </si>
  <si>
    <t>000 1 11 00000 00 0000 000</t>
  </si>
  <si>
    <t>Налог, взимаемый в виде стоимости патента в связи с применением упрощенной системы налогообложения</t>
  </si>
  <si>
    <t>000 1 09 11010 02 0000 110</t>
  </si>
  <si>
    <t>000 1 09 11000 02 0000 110</t>
  </si>
  <si>
    <t>Сбор на нужды образовательных учреждений, взимаемый с юридических лиц</t>
  </si>
  <si>
    <t>000 1 09 06020 02 0000 110</t>
  </si>
  <si>
    <t>Налог с продаж</t>
  </si>
  <si>
    <t>000 1 09 06010 02 0000 110</t>
  </si>
  <si>
    <t>Прочие налоги и сборы (по отмененным налогам и сборам субъектов Российской Федерации)</t>
  </si>
  <si>
    <t>000 1 09 06000 02 0000 110</t>
  </si>
  <si>
    <t>Налог с имущества, переходящего в порядке наследования или дарения</t>
  </si>
  <si>
    <t>000 1 09 04040 01 0000 110</t>
  </si>
  <si>
    <t>Налог на пользователей автомобильных дорог</t>
  </si>
  <si>
    <t>000 1 09 04030 01 0000 110</t>
  </si>
  <si>
    <t>Налог на имущество предприятий</t>
  </si>
  <si>
    <t>000 1 09 04010 02 0000 110</t>
  </si>
  <si>
    <t>Налоги на имущество</t>
  </si>
  <si>
    <t>000 1 09 04000 00 0000 110</t>
  </si>
  <si>
    <t>Налог на прибыль организаций, зачислявшийся до 1 января 2005 года в местные бюджеты, мобилизуемый на территориях городских округов</t>
  </si>
  <si>
    <t>000 1 09 01020 04 0000 110</t>
  </si>
  <si>
    <t>Налог на прибыль организаций, зачислявшийся до 1 января 2005 года в местные бюджеты</t>
  </si>
  <si>
    <t>000 1 09 01000 00 0000 110</t>
  </si>
  <si>
    <t>ЗАДОЛЖЕННОСТЬ И ПЕРЕРАСЧЕТЫ ПО ОТМЕНЕННЫМ НАЛОГАМ, СБОРАМ И ИНЫМ ОБЯЗАТЕЛЬНЫМ ПЛАТЕЖАМ</t>
  </si>
  <si>
    <t>000 1 09 00000 00 0000 000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</si>
  <si>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</si>
  <si>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000 1 08 07510 01 0000 110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</si>
  <si>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</si>
  <si>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000 1 08 07400 01 0000 110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</si>
  <si>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</si>
  <si>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000 1 08 07390 01 0000 110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</si>
  <si>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</si>
  <si>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000 1 08 07380 01 0000 110</t>
  </si>
  <si>
    <t>Государственная пошлина за повторную выдачу свидетельства о постановке на учет в налоговом органе</t>
  </si>
  <si>
    <t>000 1 08 07310 01 0000 110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</si>
  <si>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</si>
  <si>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000 1 08 07300 01 0000 110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</si>
  <si>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</si>
  <si>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000 1 08 07172 01 0000 110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</si>
  <si>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</si>
  <si>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000 1 08 07170 01 0000 110</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</si>
  <si>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</si>
  <si>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000 1 08 07160 01 0000 110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</si>
  <si>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</si>
  <si>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000 1 08 07142 01 0000 110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</si>
  <si>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</si>
  <si>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000 1 08 07141 01 0000 110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</si>
  <si>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</si>
  <si>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000 1 08 07140 01 0000 110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</si>
  <si>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</si>
  <si>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000 1 08 07130 01 0000 110</t>
  </si>
  <si>
    <t>Государственная пошлина за государственную регистрацию политических партий и региональных отделений политических партий</t>
  </si>
  <si>
    <t>000 1 08 07120 01 0000 110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</si>
  <si>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</si>
  <si>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000 1 08 07110 01 0000 110</t>
  </si>
  <si>
    <t>Государственная пошлина за выдачу и обмен паспорта гражданина Российской Федерации</t>
  </si>
  <si>
    <t>000 1 08 07100 01 0000 110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</si>
  <si>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</si>
  <si>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</si>
  <si>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</si>
  <si>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000 1 08 07080 01 0000 110</t>
  </si>
  <si>
    <t>Государственная пошлина за государственную регистрацию прав, ограничений (обременений) прав на недвижимое имущество и сделок с ним</t>
  </si>
  <si>
    <t>000 1 08 07020 01 0000 110</t>
  </si>
  <si>
    <t>Государственная пошлина за государственную регистрацию, а также за совершение прочих юридически значимых действий</t>
  </si>
  <si>
    <t>000 1 08 07000 01 0000 110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</si>
  <si>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</si>
  <si>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000 1 08 06000 01 0000 110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</si>
  <si>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</si>
  <si>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000 1 08 05000 01 0000 110</t>
  </si>
  <si>
    <t>ГОСУДАРСТВЕННАЯ ПОШЛИНА</t>
  </si>
  <si>
    <t>000 1 08 00000 00 0000 000</t>
  </si>
  <si>
    <t>Сбор за пользование объектами водных биологических ресурсов (по внутренним водным объектам)</t>
  </si>
  <si>
    <t>000 1 07 04030 01 0000 110</t>
  </si>
  <si>
    <t>Сбор за пользование объектами животного мира</t>
  </si>
  <si>
    <t>000 1 07 04010 01 0000 110</t>
  </si>
  <si>
    <t>Сборы за пользование объектами животного мира и за пользование объектами водных биологических ресурсов</t>
  </si>
  <si>
    <t>000 1 07 04000 01 0000 110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</si>
  <si>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</si>
  <si>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000 1 07 01030 01 0000 110</t>
  </si>
  <si>
    <t>Налог на добычу общераспространенных полезных ископаемых</t>
  </si>
  <si>
    <t>000 1 07 01020 01 0000 110</t>
  </si>
  <si>
    <t>Налог на добычу полезных ископаемых</t>
  </si>
  <si>
    <t>000 1 07 01000 01 0000 110</t>
  </si>
  <si>
    <t>НАЛОГИ, СБОРЫ И РЕГУЛЯРНЫЕ ПЛАТЕЖИ ЗА ПОЛЬЗОВАНИЕ ПРИРОДНЫМИ РЕСУРСАМИ</t>
  </si>
  <si>
    <t>000 1 07 00000 00 0000 000</t>
  </si>
  <si>
    <t>Налог на игорный бизнес</t>
  </si>
  <si>
    <t>000 1 06 05000 02 0000 110</t>
  </si>
  <si>
    <t>Транспортный налог с физических лиц</t>
  </si>
  <si>
    <t>000 1 06 04012 02 0000 110</t>
  </si>
  <si>
    <t>Транспортный налог с организаций</t>
  </si>
  <si>
    <t>000 1 06 04011 02 0000 110</t>
  </si>
  <si>
    <t>Транспортный налог</t>
  </si>
  <si>
    <t>000 1 06 04000 02 0000 110</t>
  </si>
  <si>
    <t>Налог на имущество организаций по имуществу, входящему в Единую систему газоснабжения</t>
  </si>
  <si>
    <t>000 1 06 02020 02 0000 110</t>
  </si>
  <si>
    <t>Налог на имущество организаций по имуществу, не входящему в Единую систему газоснабжения</t>
  </si>
  <si>
    <t>000 1 06 02010 02 0000 110</t>
  </si>
  <si>
    <t>Налог на имущество организаций</t>
  </si>
  <si>
    <t>000 1 06 02000 02 0000 110</t>
  </si>
  <si>
    <t>НАЛОГИ НА ИМУЩЕСТВО</t>
  </si>
  <si>
    <t>000 1 06 00000 00 0000 000</t>
  </si>
  <si>
    <t>Налог на профессиональный доход</t>
  </si>
  <si>
    <t>000 1 05 06000 01 0000 110</t>
  </si>
  <si>
    <t>Единый сельскохозяйственный налог (за налоговые периоды, истекшие до 1 января 2011 года)</t>
  </si>
  <si>
    <t>000 1 05 03020 01 0000 110</t>
  </si>
  <si>
    <t>Единый сельскохозяйственный налог</t>
  </si>
  <si>
    <t>000 1 05 03000 01 0000 110</t>
  </si>
  <si>
    <t>Минимальный налог, зачисляемый в бюджеты субъектов Российской Федерации (за налоговые периоды, истекшие до 1 января 2016 года)</t>
  </si>
  <si>
    <t>000 1 05 01050 01 0000 110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</si>
  <si>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</si>
  <si>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</si>
  <si>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</si>
  <si>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000 1 05 01021 01 0000 110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</si>
  <si>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</si>
  <si>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</si>
  <si>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</si>
  <si>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</si>
  <si>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Налог, взимаемый с налогоплательщиков, выбравших в качестве объекта налогообложения доходы</t>
  </si>
  <si>
    <t>000 1 05 01011 01 0000 110</t>
  </si>
  <si>
    <t>000 1 05 01010 01 0000 110</t>
  </si>
  <si>
    <t>Налог, взимаемый в связи с применением упрощенной системы налогообложения</t>
  </si>
  <si>
    <t>000 1 05 01000 00 0000 110</t>
  </si>
  <si>
    <t>НАЛОГИ НА СОВОКУПНЫЙ ДОХОД</t>
  </si>
  <si>
    <t>000 1 05 00000 00 0000 000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</si>
  <si>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</si>
  <si>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000 1 03 02262 01 0000 110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</si>
  <si>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</si>
  <si>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</si>
  <si>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</si>
  <si>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</si>
  <si>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</si>
  <si>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</si>
  <si>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</si>
  <si>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</si>
  <si>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</si>
  <si>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</si>
  <si>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</si>
  <si>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</si>
  <si>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</si>
  <si>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</si>
  <si>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</si>
  <si>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</si>
  <si>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</si>
  <si>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000 1 03 02232 01 0000 110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</si>
  <si>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</si>
  <si>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</si>
  <si>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</si>
  <si>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</si>
  <si>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</si>
  <si>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000 1 03 02220 01 0000 110</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</si>
  <si>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</si>
  <si>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000 1 03 02210 01 0000 110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</si>
  <si>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</si>
  <si>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000 1 03 02200 01 0000 110</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</si>
  <si>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</si>
  <si>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000 1 03 02190 01 0000 110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</si>
  <si>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</si>
  <si>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000 1 03 02143 01 0000 110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</si>
  <si>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</si>
  <si>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000 1 03 02142 01 0000 110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</si>
  <si>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</si>
  <si>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000 1 03 02140 01 0000 110</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</si>
  <si>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</si>
  <si>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000 1 03 02130 01 0000 110</t>
  </si>
  <si>
    <t>Акцизы на сидр, пуаре, медовуху, производимые на территории Российской Федерации</t>
  </si>
  <si>
    <t>000 1 03 02120 01 0000 110</t>
  </si>
  <si>
    <t>Акцизы на пиво, напитки, изготавливаемые на основе пива, производимые на территории Российской Федерации</t>
  </si>
  <si>
    <t>000 1 03 02100 01 0000 110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</si>
  <si>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</si>
  <si>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000 1 03 02090 01 0000 110</t>
  </si>
  <si>
    <t>Акцизы по подакцизным товарам (продукции), производимым на территории Российской Федерации</t>
  </si>
  <si>
    <t>000 1 03 02000 01 0000 110</t>
  </si>
  <si>
    <t>НАЛОГИ НА ТОВАРЫ (РАБОТЫ, УСЛУГИ), РЕАЛИЗУЕМЫЕ НА ТЕРРИТОРИИ РОССИЙСКОЙ ФЕДЕРАЦИИ</t>
  </si>
  <si>
    <t>000 1 03 00000 00 0000 000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</si>
  <si>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</si>
  <si>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000 1 01 02100 01 0000 110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</si>
  <si>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</si>
  <si>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000 1 01 02080 01 0000 110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</si>
  <si>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</si>
  <si>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000 1 01 02050 01 0000 110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</si>
  <si>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</si>
  <si>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000 1 01 02040 01 0000 110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</si>
  <si>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</si>
  <si>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</si>
  <si>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</si>
  <si>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</si>
  <si>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</si>
  <si>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000 1 01 02010 01 0000 110</t>
  </si>
  <si>
    <t>Налог на доходы физических лиц</t>
  </si>
  <si>
    <t>000 1 01 02000 01 0000 110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</si>
  <si>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</si>
  <si>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000 1 01 01014 02 0000 110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</si>
  <si>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</si>
  <si>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000 1 01 01012 02 0000 110</t>
  </si>
  <si>
    <t>Налог на прибыль организаций, зачисляемый в бюджеты бюджетной системы Российской Федерации по соответствующим ставкам</t>
  </si>
  <si>
    <t>000 1 01 01010 00 0000 110</t>
  </si>
  <si>
    <t>Налог на прибыль организаций</t>
  </si>
  <si>
    <t>000 1 01 01000 00 0000 110</t>
  </si>
  <si>
    <t>НАЛОГИ НА ПРИБЫЛЬ, ДОХОДЫ</t>
  </si>
  <si>
    <t>000 1 01 00000 00 0000 000</t>
  </si>
  <si>
    <t>НАЛОГОВЫЕ И НЕНАЛОГОВЫЕ ДОХОДЫ</t>
  </si>
  <si>
    <t>000 1 00 00000 00 0000 000</t>
  </si>
  <si>
    <t>0100</t>
  </si>
  <si>
    <t>ОБЩЕГОСУДАРСТВЕННЫЕ ВОПРОСЫ</t>
  </si>
  <si>
    <t>0102</t>
  </si>
  <si>
    <t>Функционирование высшего должностного лица субъекта Российской Федерации и муниципального образования</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</si>
  <si>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</si>
  <si>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</si>
  <si>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</si>
  <si>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</si>
  <si>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</si>
  <si>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Судебная система</t>
  </si>
  <si>
    <t>0106</t>
  </si>
  <si>
    <t>Обеспечение деятельности финансовых, налоговых и таможенных органов и органов финансового (финансово-бюджетного) надзора</t>
  </si>
  <si>
    <t>0107</t>
  </si>
  <si>
    <t>Обеспечение проведения выборов и референдумов</t>
  </si>
  <si>
    <t>0108</t>
  </si>
  <si>
    <t>Международные отношения и международное сотрудничество</t>
  </si>
  <si>
    <t>0111</t>
  </si>
  <si>
    <t>Резервные фонды</t>
  </si>
  <si>
    <t>0113</t>
  </si>
  <si>
    <t>Другие общегосударственные вопросы</t>
  </si>
  <si>
    <t>0200</t>
  </si>
  <si>
    <t>НАЦИОНАЛЬНАЯ ОБОРОНА</t>
  </si>
  <si>
    <t>0203</t>
  </si>
  <si>
    <t>Мобилизационная и вневойсковая подготовка</t>
  </si>
  <si>
    <t>0300</t>
  </si>
  <si>
    <t>НАЦИОНАЛЬНАЯ БЕЗОПАСНОСТЬ И ПРАВООХРАНИТЕЛЬНАЯ ДЕЯТЕЛЬНОСТЬ</t>
  </si>
  <si>
    <t>0304</t>
  </si>
  <si>
    <t>Органы юстиции</t>
  </si>
  <si>
    <t>0309</t>
  </si>
  <si>
    <t>Гражданская оборона</t>
  </si>
  <si>
    <t>0310</t>
  </si>
  <si>
    <t>Защита населения и территории от чрезвычайных ситуаций природного и техногенного характера, пожарная безопасность</t>
  </si>
  <si>
    <t>0311</t>
  </si>
  <si>
    <t>Миграционная политика</t>
  </si>
  <si>
    <t>0314</t>
  </si>
  <si>
    <t>Другие вопросы в области национальной безопасности и правоохранительной деятельности</t>
  </si>
  <si>
    <t>0400</t>
  </si>
  <si>
    <t>НАЦИОНАЛЬНАЯ ЭКОНОМИКА</t>
  </si>
  <si>
    <t>0401</t>
  </si>
  <si>
    <t>Общеэкономические вопросы</t>
  </si>
  <si>
    <t>0405</t>
  </si>
  <si>
    <t>Сельское хозяйство и рыболовство</t>
  </si>
  <si>
    <t>0406</t>
  </si>
  <si>
    <t>Водное хозяйство</t>
  </si>
  <si>
    <t>0407</t>
  </si>
  <si>
    <t>Лесное хозяйство</t>
  </si>
  <si>
    <t>0408</t>
  </si>
  <si>
    <t>Транспорт</t>
  </si>
  <si>
    <t>0409</t>
  </si>
  <si>
    <t>Дорожное хозяйство (дорожные фонды)</t>
  </si>
  <si>
    <t>0410</t>
  </si>
  <si>
    <t>Связь и информатика</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</si>
  <si>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</si>
  <si>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</si>
  <si>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</si>
  <si>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</si>
  <si>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</si>
  <si>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</si>
  <si>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</si>
  <si>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</si>
  <si>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</si>
  <si>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</si>
  <si>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0505</t>
  </si>
  <si>
    <t>Другие вопросы в области жилищно-коммунального хозяйства</t>
  </si>
  <si>
    <t>0600</t>
  </si>
  <si>
    <t>ОХРАНА ОКРУЖАЮЩЕЙ СРЕДЫ</t>
  </si>
  <si>
    <t>0601</t>
  </si>
  <si>
    <t>Экологический контроль</t>
  </si>
  <si>
    <t>0603</t>
  </si>
  <si>
    <t>Охрана объектов растительного и животного мира и среды их обитания</t>
  </si>
  <si>
    <t>0605</t>
  </si>
  <si>
    <t>Другие вопросы в области охраны окружающей среды</t>
  </si>
  <si>
    <t>0700</t>
  </si>
  <si>
    <t>ОБРАЗОВАНИЕ</t>
  </si>
  <si>
    <t>0701</t>
  </si>
  <si>
    <t>Дошкольное образование</t>
  </si>
  <si>
    <t>0702</t>
  </si>
  <si>
    <t>Общее образование</t>
  </si>
  <si>
    <t>0703</t>
  </si>
  <si>
    <t>Дополнительное образование детей</t>
  </si>
  <si>
    <t>0704</t>
  </si>
  <si>
    <t>Среднее профессиональное образование</t>
  </si>
  <si>
    <t>0705</t>
  </si>
  <si>
    <t>Профессиональная подготовка, переподготовка и повышение квалификации</t>
  </si>
  <si>
    <t>0707</t>
  </si>
  <si>
    <t>Молодежная политика</t>
  </si>
  <si>
    <t>0709</t>
  </si>
  <si>
    <t>Другие вопросы в области образования</t>
  </si>
  <si>
    <t>0800</t>
  </si>
  <si>
    <t>КУЛЬТУРА, КИНЕМАТОГРАФИЯ</t>
  </si>
  <si>
    <t>0801</t>
  </si>
  <si>
    <t>Культура</t>
  </si>
  <si>
    <t>0802</t>
  </si>
  <si>
    <t>Кинематография</t>
  </si>
  <si>
    <t>0804</t>
  </si>
  <si>
    <t>Другие вопросы в области культуры, кинематографии</t>
  </si>
  <si>
    <t>0900</t>
  </si>
  <si>
    <t>ЗДРАВООХРАНЕНИЕ</t>
  </si>
  <si>
    <t>0901</t>
  </si>
  <si>
    <t>Стационарная медицинская помощь</t>
  </si>
  <si>
    <t>0902</t>
  </si>
  <si>
    <t>Амбулаторная помощь</t>
  </si>
  <si>
    <t>0903</t>
  </si>
  <si>
    <t>Медицинская помощь в дневных стационарах всех типов</t>
  </si>
  <si>
    <t>0904</t>
  </si>
  <si>
    <t>Скорая медицинская помощь</t>
  </si>
  <si>
    <t>0905</t>
  </si>
  <si>
    <t>Санаторно-оздоровительная помощь</t>
  </si>
  <si>
    <t>0906</t>
  </si>
  <si>
    <t>Заготовка, переработка, хранение и обеспечение безопасности донорской крови и ее компонентов</t>
  </si>
  <si>
    <t>0909</t>
  </si>
  <si>
    <t>Другие вопросы в области здравоохранения</t>
  </si>
  <si>
    <t>1000</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</si>
  <si>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</si>
  <si>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</si>
  <si>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</si>
  <si>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</si>
  <si>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</si>
  <si>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</si>
  <si>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</si>
  <si>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</si>
  <si>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Охрана семьи и детства</t>
  </si>
  <si>
    <t>1006</t>
  </si>
  <si>
    <t>Другие вопросы в области социальной политики</t>
  </si>
  <si>
    <t>1100</t>
  </si>
  <si>
    <t>ФИЗИЧЕСКАЯ КУЛЬТУРА И СПОРТ</t>
  </si>
  <si>
    <t>1102</t>
  </si>
  <si>
    <t>Массовый спорт</t>
  </si>
  <si>
    <t>1103</t>
  </si>
  <si>
    <t>Спорт высших достижений</t>
  </si>
  <si>
    <t>1105</t>
  </si>
  <si>
    <t>Другие вопросы в области физической культуры и спорта</t>
  </si>
  <si>
    <t>1200</t>
  </si>
  <si>
    <t>СРЕДСТВА МАССОВОЙ ИНФОРМАЦИИ</t>
  </si>
  <si>
    <t>1201</t>
  </si>
  <si>
    <t>Телевидение и радиовещание</t>
  </si>
  <si>
    <t>1202</t>
  </si>
  <si>
    <t>Периодическая печать и издательства</t>
  </si>
  <si>
    <t>1204</t>
  </si>
  <si>
    <t>Другие вопросы в области средств массовой информации</t>
  </si>
  <si>
    <t>1300</t>
  </si>
  <si>
    <t>ОБСЛУЖИВАНИЕ ГОСУДАРСТВЕННОГО (МУНИЦИПАЛЬНОГО) ДОЛГА</t>
  </si>
  <si>
    <t>1301</t>
  </si>
  <si>
    <t>Обслуживание государственного (муниципального) внутреннего долга</t>
  </si>
  <si>
    <t>1400</t>
  </si>
  <si>
    <t>МЕЖБЮДЖЕТНЫЕ ТРАНСФЕРТЫ ОБЩЕГО ХАРАКТЕРА БЮДЖЕТАМ БЮДЖЕТНОЙ СИСТЕМЫ РОССИЙСКОЙ ФЕДЕРАЦИИ</t>
  </si>
  <si>
    <t>1401</t>
  </si>
  <si>
    <t>Дотации на выравнивание бюджетной обеспеченности субъектов Российской Федерации и муниципальных образований</t>
  </si>
  <si>
    <t>1402</t>
  </si>
  <si>
    <t>Иные дотации</t>
  </si>
  <si>
    <t>1403</t>
  </si>
  <si>
    <t>Прочие межбюджетные трансферты общего характера</t>
  </si>
  <si>
    <t>ИТОГО  РАСХОДЫ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</si>
</sst>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0"/>
      <color rgb="FF000000"/>
      <name val="Times New Roman"/>
    </font>
    <font>
      <b/>
      <sz val="12"/>
      <color rgb="FF000000"/>
      <name val="Times New Roman"/>
      <family val="1"/>
      <charset val="204"/>
    </font>
    <font>
      <sz val="12"/>
      <color rgb="FF000000"/>
      <name val="Times New Roman"/>
      <family val="1"/>
      <charset val="204"/>
    </font>
    <font>
      <b/>
      <sz val="14"/>
      <color rgb="FF000000"/>
      <name val="Times New Roman"/>
      <family val="1"/>
      <charset val="204"/>
    </font>
    <font>
      <sz val="14"/>
      <color rgb="FF000000"/>
      <name val="Times New Roman"/>
      <family val="1"/>
      <charset val="204"/>
    </font>
    <font>
      <sz val="12"/>
      <name val="Times New Roman"/>
      <family val="1"/>
      <charset val="204"/>
    </font>
    <font>
      <sz val="8"/>
      <color rgb="FF000000"/>
      <name val="Arial"/>
      <family val="2"/>
      <charset val="204"/>
    </font>
    <font>
      <b/>
      <sz val="14"/>
      <name val="Times New Roman"/>
      <family val="1"/>
      <charset val="204"/>
    </font>
    <font>
      <sz val="14"/>
      <name val="Times New Roman"/>
      <family val="1"/>
      <charset val="204"/>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s>
  <cellStyleXfs count="7">
    <xf numFmtId="0" fontId="0" fillId="0" borderId="0">
      <alignment vertical="top" wrapText="1"/>
    </xf>
    <xf numFmtId="49" fontId="6" fillId="0" borderId="1">
      <alignment horizontal="center" vertical="center" wrapText="1"/>
    </xf>
    <xf numFmtId="49" fontId="6" fillId="0" borderId="4">
      <alignment horizontal="center" vertical="center" wrapText="1"/>
    </xf>
    <xf numFmtId="49" fontId="6" fillId="0" borderId="5">
      <alignment horizontal="center" vertical="center" wrapText="1"/>
    </xf>
    <xf numFmtId="0" fontId="6" fillId="0" borderId="6">
      <alignment horizontal="left" wrapText="1" indent="2"/>
    </xf>
    <xf numFmtId="49" fontId="6" fillId="0" borderId="1">
      <alignment horizontal="center"/>
    </xf>
    <xf numFmtId="4" fontId="6" fillId="0" borderId="1">
      <alignment horizontal="right"/>
    </xf>
  </cellStyleXfs>
  <cellXfs count="52">
    <xf numFmtId="0" fontId="0" fillId="0" borderId="0" xfId="0" applyFont="1" applyFill="1" applyAlignment="1">
      <alignmen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vertical="top" wrapText="1"/>
    </xf>
    <xf numFmtId="4" fontId="1" fillId="0" borderId="1" xfId="0" applyNumberFormat="1" applyFont="1" applyFill="1" applyBorder="1" applyAlignment="1">
      <alignment horizontal="right" vertical="center" wrapText="1"/>
    </xf>
    <xf numFmtId="0" fontId="2" fillId="0" borderId="1" xfId="0" applyFont="1" applyFill="1" applyBorder="1" applyAlignment="1">
      <alignment vertical="top" wrapText="1"/>
    </xf>
    <xf numFmtId="4" fontId="2" fillId="0" borderId="1" xfId="0" applyNumberFormat="1" applyFont="1" applyFill="1" applyBorder="1" applyAlignment="1">
      <alignment horizontal="righ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righ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64" fontId="1" fillId="0" borderId="1" xfId="0" applyNumberFormat="1" applyFont="1" applyFill="1" applyBorder="1" applyAlignment="1">
      <alignment horizontal="right" vertical="center" wrapText="1"/>
    </xf>
    <xf numFmtId="0" fontId="2" fillId="0" borderId="1" xfId="0" applyFont="1" applyFill="1" applyBorder="1" applyAlignment="1">
      <alignment horizontal="left" vertical="center" wrapText="1" indent="1"/>
    </xf>
    <xf numFmtId="0" fontId="3" fillId="0" borderId="0" xfId="0" applyFont="1" applyFill="1" applyBorder="1" applyAlignment="1">
      <alignment vertical="center" wrapText="1"/>
    </xf>
    <xf numFmtId="0" fontId="2" fillId="0" borderId="9" xfId="0" applyFont="1" applyFill="1" applyBorder="1" applyAlignment="1">
      <alignment horizontal="center" vertical="top" wrapText="1"/>
    </xf>
    <xf numFmtId="164" fontId="1" fillId="0" borderId="9" xfId="0" applyNumberFormat="1" applyFont="1" applyFill="1" applyBorder="1" applyAlignment="1">
      <alignment horizontal="right" vertical="center" wrapText="1"/>
    </xf>
    <xf numFmtId="4" fontId="1" fillId="0" borderId="9" xfId="0" applyNumberFormat="1" applyFont="1" applyFill="1" applyBorder="1" applyAlignment="1">
      <alignment horizontal="right" vertical="center" wrapText="1"/>
    </xf>
    <xf numFmtId="4" fontId="2" fillId="0" borderId="9"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0" fontId="2" fillId="0" borderId="3" xfId="0" applyFont="1" applyFill="1" applyBorder="1" applyAlignment="1">
      <alignment horizontal="center" vertical="top" wrapText="1"/>
    </xf>
    <xf numFmtId="164" fontId="1" fillId="0" borderId="3" xfId="0" applyNumberFormat="1" applyFont="1" applyFill="1" applyBorder="1" applyAlignment="1">
      <alignment horizontal="right" vertical="center" wrapText="1"/>
    </xf>
    <xf numFmtId="4" fontId="1" fillId="0" borderId="3" xfId="0" applyNumberFormat="1" applyFont="1" applyFill="1" applyBorder="1" applyAlignment="1">
      <alignment horizontal="right" vertical="center" wrapText="1"/>
    </xf>
    <xf numFmtId="4" fontId="2" fillId="0" borderId="3" xfId="0" applyNumberFormat="1" applyFont="1" applyFill="1" applyBorder="1" applyAlignment="1">
      <alignment horizontal="right" vertical="center"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164" fontId="1" fillId="0" borderId="1" xfId="0" applyNumberFormat="1" applyFont="1" applyFill="1" applyBorder="1" applyAlignment="1">
      <alignment vertical="top" wrapText="1"/>
    </xf>
    <xf numFmtId="0" fontId="2" fillId="0" borderId="0" xfId="0" applyFont="1" applyFill="1" applyAlignment="1">
      <alignment vertical="top" wrapText="1"/>
    </xf>
    <xf numFmtId="0" fontId="2" fillId="0" borderId="1" xfId="0" applyFont="1" applyFill="1" applyBorder="1" applyAlignment="1">
      <alignment horizontal="left" vertical="top" wrapText="1"/>
    </xf>
    <xf numFmtId="164" fontId="2" fillId="0" borderId="1" xfId="0" applyNumberFormat="1" applyFont="1" applyFill="1" applyBorder="1" applyAlignment="1">
      <alignment vertical="top"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right" vertical="center" wrapText="1" inden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64" fontId="4" fillId="0" borderId="1" xfId="0" applyNumberFormat="1" applyFont="1" applyFill="1" applyBorder="1" applyAlignment="1">
      <alignment horizontal="right" vertical="center" wrapText="1" indent="1"/>
    </xf>
    <xf numFmtId="164" fontId="4" fillId="0" borderId="1" xfId="0" applyNumberFormat="1" applyFont="1" applyFill="1" applyBorder="1" applyAlignment="1">
      <alignment horizontal="right" vertical="top" wrapText="1" indent="1"/>
    </xf>
    <xf numFmtId="0" fontId="2" fillId="0" borderId="0" xfId="0" applyFont="1" applyFill="1" applyBorder="1" applyAlignment="1">
      <alignment horizontal="center" vertical="top" wrapText="1"/>
    </xf>
    <xf numFmtId="164" fontId="7" fillId="0" borderId="1" xfId="0" applyNumberFormat="1" applyFont="1" applyFill="1" applyBorder="1" applyAlignment="1">
      <alignment horizontal="right" vertical="center" wrapText="1" indent="1"/>
    </xf>
    <xf numFmtId="164" fontId="8" fillId="0" borderId="1" xfId="0" applyNumberFormat="1" applyFont="1" applyFill="1" applyBorder="1" applyAlignment="1">
      <alignment horizontal="right" vertical="center" wrapText="1" indent="1"/>
    </xf>
  </cellXfs>
  <cellStyles count="7">
    <cellStyle name="xl28" xfId="1"/>
    <cellStyle name="xl31" xfId="4"/>
    <cellStyle name="xl43" xfId="5"/>
    <cellStyle name="xl44" xfId="2"/>
    <cellStyle name="xl45" xfId="3"/>
    <cellStyle name="xl46" xfId="6"/>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3"/>
  <sheetViews>
    <sheetView tabSelected="1" view="pageBreakPreview" zoomScale="70" zoomScaleNormal="100" zoomScaleSheetLayoutView="70" workbookViewId="0">
      <selection activeCell="L9" sqref="L9"/>
    </sheetView>
  </sheetViews>
  <sheetFormatPr defaultRowHeight="12.75" x14ac:dyDescent="0.2"/>
  <cols>
    <col min="1" max="1" width="37.5" customWidth="1"/>
    <col min="2" max="2" width="117.6640625" customWidth="1"/>
    <col min="3" max="3" width="32.5" customWidth="1"/>
    <col min="4" max="4" width="20.6640625" customWidth="1"/>
    <col min="5" max="5" width="30" customWidth="1"/>
    <col min="6" max="6" width="21.5" customWidth="1"/>
    <col min="7" max="7" width="30" customWidth="1"/>
    <col min="8" max="8" width="23.33203125" customWidth="1"/>
    <col min="9" max="9" width="30" customWidth="1"/>
    <col min="10" max="10" width="19.6640625" customWidth="1"/>
    <col min="11" max="11" width="28.83203125" customWidth="1"/>
    <col min="12" max="12" width="20.6640625" customWidth="1"/>
    <col min="13" max="13" width="30.83203125" customWidth="1"/>
  </cols>
  <sheetData>
    <row r="1" spans="1:13" ht="15.75" x14ac:dyDescent="0.2">
      <c r="B1" s="6"/>
      <c r="C1" s="6"/>
      <c r="D1" s="6"/>
      <c r="E1" s="6"/>
      <c r="F1" s="6"/>
      <c r="G1" s="6"/>
      <c r="H1" s="6"/>
      <c r="I1" s="6"/>
      <c r="J1" s="6"/>
      <c r="K1" s="6"/>
      <c r="L1" s="6"/>
      <c r="M1" s="6"/>
    </row>
    <row r="2" spans="1:13" ht="15.75" x14ac:dyDescent="0.2">
      <c r="A2" s="7"/>
      <c r="B2" s="7"/>
      <c r="C2" s="7"/>
      <c r="D2" s="7"/>
      <c r="E2" s="7"/>
      <c r="F2" s="7"/>
      <c r="G2" s="7"/>
      <c r="H2" s="7"/>
      <c r="I2" s="7"/>
      <c r="J2" s="7"/>
      <c r="K2" s="7"/>
      <c r="L2" s="7"/>
      <c r="M2" s="7"/>
    </row>
    <row r="3" spans="1:13" ht="84" customHeight="1" x14ac:dyDescent="0.2">
      <c r="B3" s="17"/>
      <c r="C3" s="17"/>
      <c r="D3" s="36" t="s">
        <v>299</v>
      </c>
      <c r="E3" s="36"/>
      <c r="F3" s="36"/>
      <c r="G3" s="36"/>
      <c r="H3" s="36"/>
      <c r="I3" s="36"/>
      <c r="J3" s="36"/>
      <c r="K3" s="17"/>
      <c r="L3" s="17"/>
      <c r="M3" s="17"/>
    </row>
    <row r="4" spans="1:13" ht="18.75" x14ac:dyDescent="0.2">
      <c r="A4" s="8"/>
      <c r="B4" s="8"/>
      <c r="C4" s="8"/>
      <c r="D4" s="8"/>
      <c r="E4" s="8"/>
      <c r="F4" s="8"/>
      <c r="G4" s="8"/>
      <c r="H4" s="8"/>
      <c r="I4" s="8"/>
      <c r="J4" s="9"/>
      <c r="K4" s="9"/>
      <c r="L4" s="9"/>
      <c r="M4" s="22" t="s">
        <v>272</v>
      </c>
    </row>
    <row r="5" spans="1:13" x14ac:dyDescent="0.2">
      <c r="A5" s="39" t="s">
        <v>0</v>
      </c>
      <c r="B5" s="39" t="s">
        <v>1</v>
      </c>
      <c r="C5" s="38" t="s">
        <v>277</v>
      </c>
      <c r="D5" s="34" t="s">
        <v>285</v>
      </c>
      <c r="E5" s="38" t="s">
        <v>281</v>
      </c>
      <c r="F5" s="34" t="s">
        <v>286</v>
      </c>
      <c r="G5" s="38" t="s">
        <v>282</v>
      </c>
      <c r="H5" s="38" t="s">
        <v>287</v>
      </c>
      <c r="I5" s="38" t="s">
        <v>283</v>
      </c>
      <c r="J5" s="38" t="s">
        <v>288</v>
      </c>
      <c r="K5" s="38" t="s">
        <v>284</v>
      </c>
      <c r="L5" s="41" t="s">
        <v>289</v>
      </c>
      <c r="M5" s="38" t="s">
        <v>278</v>
      </c>
    </row>
    <row r="6" spans="1:13" ht="128.25" customHeight="1" x14ac:dyDescent="0.2">
      <c r="A6" s="40" t="s">
        <v>2</v>
      </c>
      <c r="B6" s="40" t="s">
        <v>2</v>
      </c>
      <c r="C6" s="38"/>
      <c r="D6" s="35"/>
      <c r="E6" s="38"/>
      <c r="F6" s="35"/>
      <c r="G6" s="38"/>
      <c r="H6" s="38"/>
      <c r="I6" s="38"/>
      <c r="J6" s="38" t="s">
        <v>289</v>
      </c>
      <c r="K6" s="38"/>
      <c r="L6" s="41" t="s">
        <v>289</v>
      </c>
      <c r="M6" s="38"/>
    </row>
    <row r="7" spans="1:13" ht="15.75" x14ac:dyDescent="0.2">
      <c r="A7" s="1" t="s">
        <v>3</v>
      </c>
      <c r="B7" s="1" t="s">
        <v>4</v>
      </c>
      <c r="C7" s="1" t="s">
        <v>279</v>
      </c>
      <c r="D7" s="1" t="s">
        <v>280</v>
      </c>
      <c r="E7" s="1" t="s">
        <v>290</v>
      </c>
      <c r="F7" s="1" t="s">
        <v>291</v>
      </c>
      <c r="G7" s="1" t="s">
        <v>292</v>
      </c>
      <c r="H7" s="1" t="s">
        <v>293</v>
      </c>
      <c r="I7" s="1" t="s">
        <v>294</v>
      </c>
      <c r="J7" s="1" t="s">
        <v>295</v>
      </c>
      <c r="K7" s="1" t="s">
        <v>296</v>
      </c>
      <c r="L7" s="18" t="s">
        <v>297</v>
      </c>
      <c r="M7" s="23" t="s">
        <v>298</v>
      </c>
    </row>
    <row r="8" spans="1:13" ht="15.75" x14ac:dyDescent="0.2">
      <c r="A8" s="37" t="s">
        <v>262</v>
      </c>
      <c r="B8" s="37"/>
      <c r="C8" s="3">
        <v>87000035.5</v>
      </c>
      <c r="D8" s="3">
        <f t="shared" ref="D8" si="0">E8-C8</f>
        <v>2379279.900000006</v>
      </c>
      <c r="E8" s="3">
        <v>89379315.400000006</v>
      </c>
      <c r="F8" s="3">
        <f t="shared" ref="F8" si="1">G8-E8</f>
        <v>419872.5</v>
      </c>
      <c r="G8" s="3">
        <v>89799187.900000006</v>
      </c>
      <c r="H8" s="3">
        <f t="shared" ref="H8" si="2">I8-G8</f>
        <v>6879828.3999999911</v>
      </c>
      <c r="I8" s="15">
        <v>96679016.299999997</v>
      </c>
      <c r="J8" s="3">
        <f t="shared" ref="J8" si="3">K8-I8</f>
        <v>0</v>
      </c>
      <c r="K8" s="3">
        <v>96679016.299999997</v>
      </c>
      <c r="L8" s="20">
        <f t="shared" ref="L8" si="4">M8-K8</f>
        <v>2988582.299999997</v>
      </c>
      <c r="M8" s="25">
        <v>99667598.599999994</v>
      </c>
    </row>
    <row r="9" spans="1:13" ht="15.75" x14ac:dyDescent="0.2">
      <c r="A9" s="1"/>
      <c r="B9" s="1"/>
      <c r="C9" s="1"/>
      <c r="D9" s="1"/>
      <c r="E9" s="1"/>
      <c r="F9" s="1"/>
      <c r="G9" s="1"/>
      <c r="H9" s="1"/>
      <c r="I9" s="1"/>
      <c r="J9" s="1"/>
      <c r="K9" s="1"/>
      <c r="L9" s="18"/>
      <c r="M9" s="49"/>
    </row>
    <row r="10" spans="1:13" s="30" customFormat="1" ht="15.75" x14ac:dyDescent="0.2">
      <c r="A10" s="27" t="s">
        <v>797</v>
      </c>
      <c r="B10" s="28" t="s">
        <v>796</v>
      </c>
      <c r="C10" s="29">
        <v>62356850.200000003</v>
      </c>
      <c r="D10" s="29">
        <v>0</v>
      </c>
      <c r="E10" s="29">
        <f t="shared" ref="E10:E73" si="5">C10+D10</f>
        <v>62356850.200000003</v>
      </c>
      <c r="F10" s="29">
        <v>0</v>
      </c>
      <c r="G10" s="29">
        <f t="shared" ref="G10:G73" si="6">E10+F10</f>
        <v>62356850.200000003</v>
      </c>
      <c r="H10" s="29">
        <v>1628540.1</v>
      </c>
      <c r="I10" s="29">
        <f t="shared" ref="I10:I73" si="7">G10+H10</f>
        <v>63985390.300000004</v>
      </c>
      <c r="J10" s="29">
        <v>0</v>
      </c>
      <c r="K10" s="29">
        <f t="shared" ref="K10:K73" si="8">I10+J10</f>
        <v>63985390.300000004</v>
      </c>
      <c r="L10" s="29">
        <v>1458788.2</v>
      </c>
      <c r="M10" s="29">
        <v>65444178.5</v>
      </c>
    </row>
    <row r="11" spans="1:13" s="30" customFormat="1" ht="15.75" x14ac:dyDescent="0.2">
      <c r="A11" s="27" t="s">
        <v>795</v>
      </c>
      <c r="B11" s="28" t="s">
        <v>794</v>
      </c>
      <c r="C11" s="29">
        <v>33056924</v>
      </c>
      <c r="D11" s="29">
        <v>0</v>
      </c>
      <c r="E11" s="29">
        <f t="shared" si="5"/>
        <v>33056924</v>
      </c>
      <c r="F11" s="29">
        <v>0</v>
      </c>
      <c r="G11" s="29">
        <f t="shared" si="6"/>
        <v>33056924</v>
      </c>
      <c r="H11" s="29">
        <v>0</v>
      </c>
      <c r="I11" s="29">
        <f t="shared" si="7"/>
        <v>33056924</v>
      </c>
      <c r="J11" s="29">
        <v>0</v>
      </c>
      <c r="K11" s="29">
        <f t="shared" si="8"/>
        <v>33056924</v>
      </c>
      <c r="L11" s="29">
        <v>14.3</v>
      </c>
      <c r="M11" s="29">
        <v>33056938.300000001</v>
      </c>
    </row>
    <row r="12" spans="1:13" s="30" customFormat="1" ht="15.75" x14ac:dyDescent="0.2">
      <c r="A12" s="27" t="s">
        <v>793</v>
      </c>
      <c r="B12" s="28" t="s">
        <v>792</v>
      </c>
      <c r="C12" s="29">
        <v>16653054</v>
      </c>
      <c r="D12" s="29">
        <v>0</v>
      </c>
      <c r="E12" s="29">
        <f t="shared" si="5"/>
        <v>16653054</v>
      </c>
      <c r="F12" s="29">
        <v>0</v>
      </c>
      <c r="G12" s="29">
        <f t="shared" si="6"/>
        <v>16653054</v>
      </c>
      <c r="H12" s="29">
        <v>0</v>
      </c>
      <c r="I12" s="29">
        <f t="shared" si="7"/>
        <v>16653054</v>
      </c>
      <c r="J12" s="29">
        <v>0</v>
      </c>
      <c r="K12" s="29">
        <f t="shared" si="8"/>
        <v>16653054</v>
      </c>
      <c r="L12" s="29">
        <v>0</v>
      </c>
      <c r="M12" s="29">
        <v>16653054</v>
      </c>
    </row>
    <row r="13" spans="1:13" s="30" customFormat="1" ht="48" customHeight="1" x14ac:dyDescent="0.2">
      <c r="A13" s="1" t="s">
        <v>791</v>
      </c>
      <c r="B13" s="4" t="s">
        <v>790</v>
      </c>
      <c r="C13" s="32">
        <v>16653054</v>
      </c>
      <c r="D13" s="32">
        <v>0</v>
      </c>
      <c r="E13" s="32">
        <f t="shared" si="5"/>
        <v>16653054</v>
      </c>
      <c r="F13" s="32">
        <v>0</v>
      </c>
      <c r="G13" s="32">
        <f t="shared" si="6"/>
        <v>16653054</v>
      </c>
      <c r="H13" s="32">
        <v>0</v>
      </c>
      <c r="I13" s="32">
        <f t="shared" si="7"/>
        <v>16653054</v>
      </c>
      <c r="J13" s="32">
        <v>0</v>
      </c>
      <c r="K13" s="32">
        <f t="shared" si="8"/>
        <v>16653054</v>
      </c>
      <c r="L13" s="32">
        <v>0</v>
      </c>
      <c r="M13" s="32">
        <v>16653054</v>
      </c>
    </row>
    <row r="14" spans="1:13" s="30" customFormat="1" ht="145.5" customHeight="1" x14ac:dyDescent="0.2">
      <c r="A14" s="1" t="s">
        <v>789</v>
      </c>
      <c r="B14" s="4" t="s">
        <v>788</v>
      </c>
      <c r="C14" s="32">
        <v>11970396</v>
      </c>
      <c r="D14" s="32">
        <v>0</v>
      </c>
      <c r="E14" s="32">
        <f t="shared" si="5"/>
        <v>11970396</v>
      </c>
      <c r="F14" s="32">
        <v>0</v>
      </c>
      <c r="G14" s="32">
        <f t="shared" si="6"/>
        <v>11970396</v>
      </c>
      <c r="H14" s="32">
        <v>0</v>
      </c>
      <c r="I14" s="32">
        <f t="shared" si="7"/>
        <v>11970396</v>
      </c>
      <c r="J14" s="32">
        <v>0</v>
      </c>
      <c r="K14" s="32">
        <f t="shared" si="8"/>
        <v>11970396</v>
      </c>
      <c r="L14" s="32">
        <v>0</v>
      </c>
      <c r="M14" s="32">
        <v>11970396</v>
      </c>
    </row>
    <row r="15" spans="1:13" s="30" customFormat="1" ht="81" customHeight="1" x14ac:dyDescent="0.2">
      <c r="A15" s="1" t="s">
        <v>787</v>
      </c>
      <c r="B15" s="31" t="s">
        <v>786</v>
      </c>
      <c r="C15" s="32">
        <v>4682658</v>
      </c>
      <c r="D15" s="32">
        <v>0</v>
      </c>
      <c r="E15" s="32">
        <f t="shared" si="5"/>
        <v>4682658</v>
      </c>
      <c r="F15" s="32">
        <v>0</v>
      </c>
      <c r="G15" s="32">
        <f t="shared" si="6"/>
        <v>4682658</v>
      </c>
      <c r="H15" s="32">
        <v>0</v>
      </c>
      <c r="I15" s="32">
        <f t="shared" si="7"/>
        <v>4682658</v>
      </c>
      <c r="J15" s="32">
        <v>0</v>
      </c>
      <c r="K15" s="32">
        <f t="shared" si="8"/>
        <v>4682658</v>
      </c>
      <c r="L15" s="32">
        <v>0</v>
      </c>
      <c r="M15" s="32">
        <v>4682658</v>
      </c>
    </row>
    <row r="16" spans="1:13" s="30" customFormat="1" ht="15.75" x14ac:dyDescent="0.2">
      <c r="A16" s="27" t="s">
        <v>785</v>
      </c>
      <c r="B16" s="28" t="s">
        <v>784</v>
      </c>
      <c r="C16" s="29">
        <v>16403870</v>
      </c>
      <c r="D16" s="29">
        <v>0</v>
      </c>
      <c r="E16" s="29">
        <f t="shared" si="5"/>
        <v>16403870</v>
      </c>
      <c r="F16" s="29">
        <v>0</v>
      </c>
      <c r="G16" s="29">
        <f t="shared" si="6"/>
        <v>16403870</v>
      </c>
      <c r="H16" s="29">
        <v>0</v>
      </c>
      <c r="I16" s="29">
        <f t="shared" si="7"/>
        <v>16403870</v>
      </c>
      <c r="J16" s="29">
        <v>0</v>
      </c>
      <c r="K16" s="29">
        <f t="shared" si="8"/>
        <v>16403870</v>
      </c>
      <c r="L16" s="29">
        <v>14.3</v>
      </c>
      <c r="M16" s="29">
        <v>16403884.300000001</v>
      </c>
    </row>
    <row r="17" spans="1:13" s="30" customFormat="1" ht="102" customHeight="1" x14ac:dyDescent="0.2">
      <c r="A17" s="1" t="s">
        <v>783</v>
      </c>
      <c r="B17" s="31" t="s">
        <v>782</v>
      </c>
      <c r="C17" s="32">
        <v>15121549</v>
      </c>
      <c r="D17" s="32">
        <v>0</v>
      </c>
      <c r="E17" s="32">
        <f t="shared" si="5"/>
        <v>15121549</v>
      </c>
      <c r="F17" s="32">
        <v>0</v>
      </c>
      <c r="G17" s="32">
        <f t="shared" si="6"/>
        <v>15121549</v>
      </c>
      <c r="H17" s="32">
        <v>0</v>
      </c>
      <c r="I17" s="32">
        <f t="shared" si="7"/>
        <v>15121549</v>
      </c>
      <c r="J17" s="32">
        <v>0</v>
      </c>
      <c r="K17" s="32">
        <f t="shared" si="8"/>
        <v>15121549</v>
      </c>
      <c r="L17" s="32">
        <v>0</v>
      </c>
      <c r="M17" s="32">
        <v>15121549</v>
      </c>
    </row>
    <row r="18" spans="1:13" s="30" customFormat="1" ht="105" customHeight="1" x14ac:dyDescent="0.2">
      <c r="A18" s="1" t="s">
        <v>781</v>
      </c>
      <c r="B18" s="31" t="s">
        <v>780</v>
      </c>
      <c r="C18" s="32">
        <v>122312</v>
      </c>
      <c r="D18" s="32">
        <v>0</v>
      </c>
      <c r="E18" s="32">
        <f t="shared" si="5"/>
        <v>122312</v>
      </c>
      <c r="F18" s="32">
        <v>0</v>
      </c>
      <c r="G18" s="32">
        <f t="shared" si="6"/>
        <v>122312</v>
      </c>
      <c r="H18" s="32">
        <v>0</v>
      </c>
      <c r="I18" s="32">
        <f t="shared" si="7"/>
        <v>122312</v>
      </c>
      <c r="J18" s="32">
        <v>0</v>
      </c>
      <c r="K18" s="32">
        <f t="shared" si="8"/>
        <v>122312</v>
      </c>
      <c r="L18" s="32">
        <v>0</v>
      </c>
      <c r="M18" s="32">
        <v>122312</v>
      </c>
    </row>
    <row r="19" spans="1:13" s="30" customFormat="1" ht="42.75" customHeight="1" x14ac:dyDescent="0.2">
      <c r="A19" s="1" t="s">
        <v>779</v>
      </c>
      <c r="B19" s="31" t="s">
        <v>778</v>
      </c>
      <c r="C19" s="32">
        <v>162823</v>
      </c>
      <c r="D19" s="32">
        <v>0</v>
      </c>
      <c r="E19" s="32">
        <f t="shared" si="5"/>
        <v>162823</v>
      </c>
      <c r="F19" s="32">
        <v>0</v>
      </c>
      <c r="G19" s="32">
        <f t="shared" si="6"/>
        <v>162823</v>
      </c>
      <c r="H19" s="32">
        <v>0</v>
      </c>
      <c r="I19" s="32">
        <f t="shared" si="7"/>
        <v>162823</v>
      </c>
      <c r="J19" s="32">
        <v>0</v>
      </c>
      <c r="K19" s="32">
        <f t="shared" si="8"/>
        <v>162823</v>
      </c>
      <c r="L19" s="32">
        <v>0</v>
      </c>
      <c r="M19" s="32">
        <v>162823</v>
      </c>
    </row>
    <row r="20" spans="1:13" s="30" customFormat="1" ht="84.75" customHeight="1" x14ac:dyDescent="0.2">
      <c r="A20" s="1" t="s">
        <v>777</v>
      </c>
      <c r="B20" s="31" t="s">
        <v>776</v>
      </c>
      <c r="C20" s="32">
        <v>330733</v>
      </c>
      <c r="D20" s="32">
        <v>0</v>
      </c>
      <c r="E20" s="32">
        <f t="shared" si="5"/>
        <v>330733</v>
      </c>
      <c r="F20" s="32">
        <v>0</v>
      </c>
      <c r="G20" s="32">
        <f t="shared" si="6"/>
        <v>330733</v>
      </c>
      <c r="H20" s="32">
        <v>0</v>
      </c>
      <c r="I20" s="32">
        <f t="shared" si="7"/>
        <v>330733</v>
      </c>
      <c r="J20" s="32">
        <v>0</v>
      </c>
      <c r="K20" s="32">
        <f t="shared" si="8"/>
        <v>330733</v>
      </c>
      <c r="L20" s="32">
        <v>0</v>
      </c>
      <c r="M20" s="32">
        <v>330733</v>
      </c>
    </row>
    <row r="21" spans="1:13" s="30" customFormat="1" ht="105" customHeight="1" x14ac:dyDescent="0.2">
      <c r="A21" s="1" t="s">
        <v>775</v>
      </c>
      <c r="B21" s="31" t="s">
        <v>774</v>
      </c>
      <c r="C21" s="32">
        <v>1428</v>
      </c>
      <c r="D21" s="32">
        <v>0</v>
      </c>
      <c r="E21" s="32">
        <f t="shared" si="5"/>
        <v>1428</v>
      </c>
      <c r="F21" s="32">
        <v>0</v>
      </c>
      <c r="G21" s="32">
        <f t="shared" si="6"/>
        <v>1428</v>
      </c>
      <c r="H21" s="32">
        <v>0</v>
      </c>
      <c r="I21" s="32">
        <f t="shared" si="7"/>
        <v>1428</v>
      </c>
      <c r="J21" s="32">
        <v>0</v>
      </c>
      <c r="K21" s="32">
        <f t="shared" si="8"/>
        <v>1428</v>
      </c>
      <c r="L21" s="32">
        <v>0</v>
      </c>
      <c r="M21" s="32">
        <v>1428</v>
      </c>
    </row>
    <row r="22" spans="1:13" s="30" customFormat="1" ht="116.25" customHeight="1" x14ac:dyDescent="0.2">
      <c r="A22" s="1" t="s">
        <v>773</v>
      </c>
      <c r="B22" s="31" t="s">
        <v>772</v>
      </c>
      <c r="C22" s="32">
        <v>665025</v>
      </c>
      <c r="D22" s="32">
        <v>0</v>
      </c>
      <c r="E22" s="32">
        <f t="shared" si="5"/>
        <v>665025</v>
      </c>
      <c r="F22" s="32">
        <v>0</v>
      </c>
      <c r="G22" s="32">
        <f t="shared" si="6"/>
        <v>665025</v>
      </c>
      <c r="H22" s="32">
        <v>0</v>
      </c>
      <c r="I22" s="32">
        <f t="shared" si="7"/>
        <v>665025</v>
      </c>
      <c r="J22" s="32">
        <v>0</v>
      </c>
      <c r="K22" s="32">
        <f t="shared" si="8"/>
        <v>665025</v>
      </c>
      <c r="L22" s="32">
        <v>0</v>
      </c>
      <c r="M22" s="32">
        <v>665025</v>
      </c>
    </row>
    <row r="23" spans="1:13" s="30" customFormat="1" ht="105" customHeight="1" x14ac:dyDescent="0.2">
      <c r="A23" s="1" t="s">
        <v>771</v>
      </c>
      <c r="B23" s="31" t="s">
        <v>770</v>
      </c>
      <c r="C23" s="32">
        <v>0</v>
      </c>
      <c r="D23" s="32">
        <v>0</v>
      </c>
      <c r="E23" s="32">
        <f t="shared" si="5"/>
        <v>0</v>
      </c>
      <c r="F23" s="32">
        <v>0</v>
      </c>
      <c r="G23" s="32">
        <f t="shared" si="6"/>
        <v>0</v>
      </c>
      <c r="H23" s="32">
        <v>0</v>
      </c>
      <c r="I23" s="32">
        <f t="shared" si="7"/>
        <v>0</v>
      </c>
      <c r="J23" s="32">
        <v>0</v>
      </c>
      <c r="K23" s="32">
        <f t="shared" si="8"/>
        <v>0</v>
      </c>
      <c r="L23" s="32">
        <v>14.3</v>
      </c>
      <c r="M23" s="32">
        <v>14.3</v>
      </c>
    </row>
    <row r="24" spans="1:13" s="30" customFormat="1" ht="39.75" customHeight="1" x14ac:dyDescent="0.2">
      <c r="A24" s="27" t="s">
        <v>769</v>
      </c>
      <c r="B24" s="28" t="s">
        <v>768</v>
      </c>
      <c r="C24" s="29">
        <v>11650455.199999999</v>
      </c>
      <c r="D24" s="29">
        <v>0</v>
      </c>
      <c r="E24" s="29">
        <f t="shared" si="5"/>
        <v>11650455.199999999</v>
      </c>
      <c r="F24" s="29">
        <v>0</v>
      </c>
      <c r="G24" s="29">
        <f t="shared" si="6"/>
        <v>11650455.199999999</v>
      </c>
      <c r="H24" s="29">
        <v>0</v>
      </c>
      <c r="I24" s="29">
        <f t="shared" si="7"/>
        <v>11650455.199999999</v>
      </c>
      <c r="J24" s="29">
        <v>0</v>
      </c>
      <c r="K24" s="29">
        <f t="shared" si="8"/>
        <v>11650455.199999999</v>
      </c>
      <c r="L24" s="29">
        <v>0</v>
      </c>
      <c r="M24" s="29">
        <v>11650455.199999999</v>
      </c>
    </row>
    <row r="25" spans="1:13" s="30" customFormat="1" ht="31.5" x14ac:dyDescent="0.2">
      <c r="A25" s="27" t="s">
        <v>767</v>
      </c>
      <c r="B25" s="28" t="s">
        <v>766</v>
      </c>
      <c r="C25" s="29">
        <v>11650455.199999999</v>
      </c>
      <c r="D25" s="29">
        <v>0</v>
      </c>
      <c r="E25" s="29">
        <f t="shared" si="5"/>
        <v>11650455.199999999</v>
      </c>
      <c r="F25" s="29">
        <v>0</v>
      </c>
      <c r="G25" s="29">
        <f t="shared" si="6"/>
        <v>11650455.199999999</v>
      </c>
      <c r="H25" s="29">
        <v>0</v>
      </c>
      <c r="I25" s="29">
        <f t="shared" si="7"/>
        <v>11650455.199999999</v>
      </c>
      <c r="J25" s="29">
        <v>0</v>
      </c>
      <c r="K25" s="29">
        <f t="shared" si="8"/>
        <v>11650455.199999999</v>
      </c>
      <c r="L25" s="29">
        <v>0</v>
      </c>
      <c r="M25" s="29">
        <v>11650455.199999999</v>
      </c>
    </row>
    <row r="26" spans="1:13" s="30" customFormat="1" ht="128.25" customHeight="1" x14ac:dyDescent="0.2">
      <c r="A26" s="1" t="s">
        <v>765</v>
      </c>
      <c r="B26" s="31" t="s">
        <v>764</v>
      </c>
      <c r="C26" s="32">
        <v>39110</v>
      </c>
      <c r="D26" s="32">
        <v>0</v>
      </c>
      <c r="E26" s="32">
        <f t="shared" si="5"/>
        <v>39110</v>
      </c>
      <c r="F26" s="32">
        <v>0</v>
      </c>
      <c r="G26" s="32">
        <f t="shared" si="6"/>
        <v>39110</v>
      </c>
      <c r="H26" s="32">
        <v>0</v>
      </c>
      <c r="I26" s="32">
        <f t="shared" si="7"/>
        <v>39110</v>
      </c>
      <c r="J26" s="32">
        <v>0</v>
      </c>
      <c r="K26" s="32">
        <f t="shared" si="8"/>
        <v>39110</v>
      </c>
      <c r="L26" s="32">
        <v>0</v>
      </c>
      <c r="M26" s="32">
        <v>39110</v>
      </c>
    </row>
    <row r="27" spans="1:13" s="30" customFormat="1" ht="31.5" x14ac:dyDescent="0.2">
      <c r="A27" s="1" t="s">
        <v>763</v>
      </c>
      <c r="B27" s="31" t="s">
        <v>762</v>
      </c>
      <c r="C27" s="32">
        <v>1618764</v>
      </c>
      <c r="D27" s="32">
        <v>0</v>
      </c>
      <c r="E27" s="32">
        <f t="shared" si="5"/>
        <v>1618764</v>
      </c>
      <c r="F27" s="32">
        <v>0</v>
      </c>
      <c r="G27" s="32">
        <f t="shared" si="6"/>
        <v>1618764</v>
      </c>
      <c r="H27" s="32">
        <v>0</v>
      </c>
      <c r="I27" s="32">
        <f t="shared" si="7"/>
        <v>1618764</v>
      </c>
      <c r="J27" s="32">
        <v>0</v>
      </c>
      <c r="K27" s="32">
        <f t="shared" si="8"/>
        <v>1618764</v>
      </c>
      <c r="L27" s="32">
        <v>0</v>
      </c>
      <c r="M27" s="32">
        <v>1618764</v>
      </c>
    </row>
    <row r="28" spans="1:13" s="30" customFormat="1" ht="15.75" x14ac:dyDescent="0.2">
      <c r="A28" s="1" t="s">
        <v>761</v>
      </c>
      <c r="B28" s="31" t="s">
        <v>760</v>
      </c>
      <c r="C28" s="32">
        <v>7950</v>
      </c>
      <c r="D28" s="32">
        <v>0</v>
      </c>
      <c r="E28" s="32">
        <f t="shared" si="5"/>
        <v>7950</v>
      </c>
      <c r="F28" s="32">
        <v>0</v>
      </c>
      <c r="G28" s="32">
        <f t="shared" si="6"/>
        <v>7950</v>
      </c>
      <c r="H28" s="32">
        <v>0</v>
      </c>
      <c r="I28" s="32">
        <f t="shared" si="7"/>
        <v>7950</v>
      </c>
      <c r="J28" s="32">
        <v>0</v>
      </c>
      <c r="K28" s="32">
        <f t="shared" si="8"/>
        <v>7950</v>
      </c>
      <c r="L28" s="32">
        <v>0</v>
      </c>
      <c r="M28" s="32">
        <v>7950</v>
      </c>
    </row>
    <row r="29" spans="1:13" s="30" customFormat="1" ht="165" customHeight="1" x14ac:dyDescent="0.2">
      <c r="A29" s="1" t="s">
        <v>759</v>
      </c>
      <c r="B29" s="31" t="s">
        <v>758</v>
      </c>
      <c r="C29" s="32">
        <v>4120</v>
      </c>
      <c r="D29" s="32">
        <v>0</v>
      </c>
      <c r="E29" s="32">
        <f t="shared" si="5"/>
        <v>4120</v>
      </c>
      <c r="F29" s="32">
        <v>0</v>
      </c>
      <c r="G29" s="32">
        <f t="shared" si="6"/>
        <v>4120</v>
      </c>
      <c r="H29" s="32">
        <v>0</v>
      </c>
      <c r="I29" s="32">
        <f t="shared" si="7"/>
        <v>4120</v>
      </c>
      <c r="J29" s="32">
        <v>0</v>
      </c>
      <c r="K29" s="32">
        <f t="shared" si="8"/>
        <v>4120</v>
      </c>
      <c r="L29" s="32">
        <v>0</v>
      </c>
      <c r="M29" s="32">
        <v>4120</v>
      </c>
    </row>
    <row r="30" spans="1:13" s="30" customFormat="1" ht="156.75" customHeight="1" x14ac:dyDescent="0.2">
      <c r="A30" s="1" t="s">
        <v>757</v>
      </c>
      <c r="B30" s="31" t="s">
        <v>756</v>
      </c>
      <c r="C30" s="32">
        <v>1559863.6</v>
      </c>
      <c r="D30" s="32">
        <v>0</v>
      </c>
      <c r="E30" s="32">
        <f t="shared" si="5"/>
        <v>1559863.6</v>
      </c>
      <c r="F30" s="32">
        <v>0</v>
      </c>
      <c r="G30" s="32">
        <f t="shared" si="6"/>
        <v>1559863.6</v>
      </c>
      <c r="H30" s="32">
        <v>0</v>
      </c>
      <c r="I30" s="32">
        <f t="shared" si="7"/>
        <v>1559863.6</v>
      </c>
      <c r="J30" s="32">
        <v>0</v>
      </c>
      <c r="K30" s="32">
        <f t="shared" si="8"/>
        <v>1559863.6</v>
      </c>
      <c r="L30" s="32">
        <v>0</v>
      </c>
      <c r="M30" s="32">
        <v>1559863.6</v>
      </c>
    </row>
    <row r="31" spans="1:13" s="30" customFormat="1" ht="182.25" customHeight="1" x14ac:dyDescent="0.2">
      <c r="A31" s="1" t="s">
        <v>755</v>
      </c>
      <c r="B31" s="31" t="s">
        <v>754</v>
      </c>
      <c r="C31" s="32">
        <v>1224312.3999999999</v>
      </c>
      <c r="D31" s="32">
        <v>0</v>
      </c>
      <c r="E31" s="32">
        <f t="shared" si="5"/>
        <v>1224312.3999999999</v>
      </c>
      <c r="F31" s="32">
        <v>0</v>
      </c>
      <c r="G31" s="32">
        <f t="shared" si="6"/>
        <v>1224312.3999999999</v>
      </c>
      <c r="H31" s="32">
        <v>0</v>
      </c>
      <c r="I31" s="32">
        <f t="shared" si="7"/>
        <v>1224312.3999999999</v>
      </c>
      <c r="J31" s="32">
        <v>0</v>
      </c>
      <c r="K31" s="32">
        <f t="shared" si="8"/>
        <v>1224312.3999999999</v>
      </c>
      <c r="L31" s="32">
        <v>0</v>
      </c>
      <c r="M31" s="32">
        <v>1224312.3999999999</v>
      </c>
    </row>
    <row r="32" spans="1:13" s="30" customFormat="1" ht="173.25" x14ac:dyDescent="0.2">
      <c r="A32" s="1" t="s">
        <v>753</v>
      </c>
      <c r="B32" s="31" t="s">
        <v>752</v>
      </c>
      <c r="C32" s="32">
        <v>335551.2</v>
      </c>
      <c r="D32" s="32">
        <v>0</v>
      </c>
      <c r="E32" s="32">
        <f t="shared" si="5"/>
        <v>335551.2</v>
      </c>
      <c r="F32" s="32">
        <v>0</v>
      </c>
      <c r="G32" s="32">
        <f t="shared" si="6"/>
        <v>335551.2</v>
      </c>
      <c r="H32" s="32">
        <v>0</v>
      </c>
      <c r="I32" s="32">
        <f t="shared" si="7"/>
        <v>335551.2</v>
      </c>
      <c r="J32" s="32">
        <v>0</v>
      </c>
      <c r="K32" s="32">
        <f t="shared" si="8"/>
        <v>335551.2</v>
      </c>
      <c r="L32" s="32">
        <v>0</v>
      </c>
      <c r="M32" s="32">
        <v>335551.2</v>
      </c>
    </row>
    <row r="33" spans="1:13" s="30" customFormat="1" ht="112.5" customHeight="1" x14ac:dyDescent="0.2">
      <c r="A33" s="1" t="s">
        <v>751</v>
      </c>
      <c r="B33" s="31" t="s">
        <v>750</v>
      </c>
      <c r="C33" s="32">
        <v>2541.1</v>
      </c>
      <c r="D33" s="32">
        <v>0</v>
      </c>
      <c r="E33" s="32">
        <f t="shared" si="5"/>
        <v>2541.1</v>
      </c>
      <c r="F33" s="32">
        <v>0</v>
      </c>
      <c r="G33" s="32">
        <f t="shared" si="6"/>
        <v>2541.1</v>
      </c>
      <c r="H33" s="32">
        <v>0</v>
      </c>
      <c r="I33" s="32">
        <f t="shared" si="7"/>
        <v>2541.1</v>
      </c>
      <c r="J33" s="32">
        <v>0</v>
      </c>
      <c r="K33" s="32">
        <f t="shared" si="8"/>
        <v>2541.1</v>
      </c>
      <c r="L33" s="32">
        <v>0</v>
      </c>
      <c r="M33" s="32">
        <v>2541.1</v>
      </c>
    </row>
    <row r="34" spans="1:13" s="30" customFormat="1" ht="95.25" customHeight="1" x14ac:dyDescent="0.2">
      <c r="A34" s="1" t="s">
        <v>749</v>
      </c>
      <c r="B34" s="31" t="s">
        <v>748</v>
      </c>
      <c r="C34" s="32">
        <v>18.2</v>
      </c>
      <c r="D34" s="32">
        <v>0</v>
      </c>
      <c r="E34" s="32">
        <f t="shared" si="5"/>
        <v>18.2</v>
      </c>
      <c r="F34" s="32">
        <v>0</v>
      </c>
      <c r="G34" s="32">
        <f t="shared" si="6"/>
        <v>18.2</v>
      </c>
      <c r="H34" s="32">
        <v>0</v>
      </c>
      <c r="I34" s="32">
        <f t="shared" si="7"/>
        <v>18.2</v>
      </c>
      <c r="J34" s="32">
        <v>0</v>
      </c>
      <c r="K34" s="32">
        <f t="shared" si="8"/>
        <v>18.2</v>
      </c>
      <c r="L34" s="32">
        <v>0</v>
      </c>
      <c r="M34" s="32">
        <v>18.2</v>
      </c>
    </row>
    <row r="35" spans="1:13" s="30" customFormat="1" ht="74.25" customHeight="1" x14ac:dyDescent="0.2">
      <c r="A35" s="1" t="s">
        <v>747</v>
      </c>
      <c r="B35" s="31" t="s">
        <v>746</v>
      </c>
      <c r="C35" s="32">
        <v>206</v>
      </c>
      <c r="D35" s="32">
        <v>0</v>
      </c>
      <c r="E35" s="32">
        <f t="shared" si="5"/>
        <v>206</v>
      </c>
      <c r="F35" s="32">
        <v>0</v>
      </c>
      <c r="G35" s="32">
        <f t="shared" si="6"/>
        <v>206</v>
      </c>
      <c r="H35" s="32">
        <v>0</v>
      </c>
      <c r="I35" s="32">
        <f t="shared" si="7"/>
        <v>206</v>
      </c>
      <c r="J35" s="32">
        <v>0</v>
      </c>
      <c r="K35" s="32">
        <f t="shared" si="8"/>
        <v>206</v>
      </c>
      <c r="L35" s="32">
        <v>0</v>
      </c>
      <c r="M35" s="32">
        <v>206</v>
      </c>
    </row>
    <row r="36" spans="1:13" s="30" customFormat="1" ht="83.25" customHeight="1" x14ac:dyDescent="0.2">
      <c r="A36" s="1" t="s">
        <v>745</v>
      </c>
      <c r="B36" s="31" t="s">
        <v>744</v>
      </c>
      <c r="C36" s="32">
        <v>1637.3</v>
      </c>
      <c r="D36" s="32">
        <v>0</v>
      </c>
      <c r="E36" s="32">
        <f t="shared" si="5"/>
        <v>1637.3</v>
      </c>
      <c r="F36" s="32">
        <v>0</v>
      </c>
      <c r="G36" s="32">
        <f t="shared" si="6"/>
        <v>1637.3</v>
      </c>
      <c r="H36" s="32">
        <v>0</v>
      </c>
      <c r="I36" s="32">
        <f t="shared" si="7"/>
        <v>1637.3</v>
      </c>
      <c r="J36" s="32">
        <v>0</v>
      </c>
      <c r="K36" s="32">
        <f t="shared" si="8"/>
        <v>1637.3</v>
      </c>
      <c r="L36" s="32">
        <v>0</v>
      </c>
      <c r="M36" s="32">
        <v>1637.3</v>
      </c>
    </row>
    <row r="37" spans="1:13" s="30" customFormat="1" ht="47.25" x14ac:dyDescent="0.2">
      <c r="A37" s="1" t="s">
        <v>743</v>
      </c>
      <c r="B37" s="31" t="s">
        <v>742</v>
      </c>
      <c r="C37" s="32">
        <v>3805243.2</v>
      </c>
      <c r="D37" s="32">
        <v>0</v>
      </c>
      <c r="E37" s="32">
        <f t="shared" si="5"/>
        <v>3805243.2</v>
      </c>
      <c r="F37" s="32">
        <v>0</v>
      </c>
      <c r="G37" s="32">
        <f t="shared" si="6"/>
        <v>3805243.2</v>
      </c>
      <c r="H37" s="32">
        <v>0</v>
      </c>
      <c r="I37" s="32">
        <f t="shared" si="7"/>
        <v>3805243.2</v>
      </c>
      <c r="J37" s="32">
        <v>0</v>
      </c>
      <c r="K37" s="32">
        <f t="shared" si="8"/>
        <v>3805243.2</v>
      </c>
      <c r="L37" s="32">
        <v>0</v>
      </c>
      <c r="M37" s="32">
        <v>3805243.2</v>
      </c>
    </row>
    <row r="38" spans="1:13" s="30" customFormat="1" ht="90" customHeight="1" x14ac:dyDescent="0.2">
      <c r="A38" s="1" t="s">
        <v>741</v>
      </c>
      <c r="B38" s="31" t="s">
        <v>740</v>
      </c>
      <c r="C38" s="32">
        <v>2578763.7000000002</v>
      </c>
      <c r="D38" s="32">
        <v>0</v>
      </c>
      <c r="E38" s="32">
        <f t="shared" si="5"/>
        <v>2578763.7000000002</v>
      </c>
      <c r="F38" s="32">
        <v>0</v>
      </c>
      <c r="G38" s="32">
        <f t="shared" si="6"/>
        <v>2578763.7000000002</v>
      </c>
      <c r="H38" s="32">
        <v>0</v>
      </c>
      <c r="I38" s="32">
        <f t="shared" si="7"/>
        <v>2578763.7000000002</v>
      </c>
      <c r="J38" s="32">
        <v>0</v>
      </c>
      <c r="K38" s="32">
        <f t="shared" si="8"/>
        <v>2578763.7000000002</v>
      </c>
      <c r="L38" s="32">
        <v>0</v>
      </c>
      <c r="M38" s="32">
        <v>2578763.7000000002</v>
      </c>
    </row>
    <row r="39" spans="1:13" s="30" customFormat="1" ht="95.25" customHeight="1" x14ac:dyDescent="0.2">
      <c r="A39" s="1" t="s">
        <v>739</v>
      </c>
      <c r="B39" s="31" t="s">
        <v>738</v>
      </c>
      <c r="C39" s="32">
        <v>1226479.5</v>
      </c>
      <c r="D39" s="32">
        <v>0</v>
      </c>
      <c r="E39" s="32">
        <f t="shared" si="5"/>
        <v>1226479.5</v>
      </c>
      <c r="F39" s="32">
        <v>0</v>
      </c>
      <c r="G39" s="32">
        <f t="shared" si="6"/>
        <v>1226479.5</v>
      </c>
      <c r="H39" s="32">
        <v>0</v>
      </c>
      <c r="I39" s="32">
        <f t="shared" si="7"/>
        <v>1226479.5</v>
      </c>
      <c r="J39" s="32">
        <v>0</v>
      </c>
      <c r="K39" s="32">
        <f t="shared" si="8"/>
        <v>1226479.5</v>
      </c>
      <c r="L39" s="32">
        <v>0</v>
      </c>
      <c r="M39" s="32">
        <v>1226479.5</v>
      </c>
    </row>
    <row r="40" spans="1:13" s="30" customFormat="1" ht="83.25" customHeight="1" x14ac:dyDescent="0.2">
      <c r="A40" s="1" t="s">
        <v>737</v>
      </c>
      <c r="B40" s="31" t="s">
        <v>736</v>
      </c>
      <c r="C40" s="32">
        <v>21063.599999999999</v>
      </c>
      <c r="D40" s="32">
        <v>0</v>
      </c>
      <c r="E40" s="32">
        <f t="shared" si="5"/>
        <v>21063.599999999999</v>
      </c>
      <c r="F40" s="32">
        <v>0</v>
      </c>
      <c r="G40" s="32">
        <f t="shared" si="6"/>
        <v>21063.599999999999</v>
      </c>
      <c r="H40" s="32">
        <v>0</v>
      </c>
      <c r="I40" s="32">
        <f t="shared" si="7"/>
        <v>21063.599999999999</v>
      </c>
      <c r="J40" s="32">
        <v>0</v>
      </c>
      <c r="K40" s="32">
        <f t="shared" si="8"/>
        <v>21063.599999999999</v>
      </c>
      <c r="L40" s="32">
        <v>0</v>
      </c>
      <c r="M40" s="32">
        <v>21063.599999999999</v>
      </c>
    </row>
    <row r="41" spans="1:13" s="30" customFormat="1" ht="105.75" customHeight="1" x14ac:dyDescent="0.2">
      <c r="A41" s="1" t="s">
        <v>735</v>
      </c>
      <c r="B41" s="31" t="s">
        <v>734</v>
      </c>
      <c r="C41" s="32">
        <v>14274.5</v>
      </c>
      <c r="D41" s="32">
        <v>0</v>
      </c>
      <c r="E41" s="32">
        <f t="shared" si="5"/>
        <v>14274.5</v>
      </c>
      <c r="F41" s="32">
        <v>0</v>
      </c>
      <c r="G41" s="32">
        <f t="shared" si="6"/>
        <v>14274.5</v>
      </c>
      <c r="H41" s="32">
        <v>0</v>
      </c>
      <c r="I41" s="32">
        <f t="shared" si="7"/>
        <v>14274.5</v>
      </c>
      <c r="J41" s="32">
        <v>0</v>
      </c>
      <c r="K41" s="32">
        <f t="shared" si="8"/>
        <v>14274.5</v>
      </c>
      <c r="L41" s="32">
        <v>0</v>
      </c>
      <c r="M41" s="32">
        <v>14274.5</v>
      </c>
    </row>
    <row r="42" spans="1:13" s="30" customFormat="1" ht="106.5" customHeight="1" x14ac:dyDescent="0.2">
      <c r="A42" s="1" t="s">
        <v>733</v>
      </c>
      <c r="B42" s="31" t="s">
        <v>732</v>
      </c>
      <c r="C42" s="32">
        <v>6789.1</v>
      </c>
      <c r="D42" s="32">
        <v>0</v>
      </c>
      <c r="E42" s="32">
        <f t="shared" si="5"/>
        <v>6789.1</v>
      </c>
      <c r="F42" s="32">
        <v>0</v>
      </c>
      <c r="G42" s="32">
        <f t="shared" si="6"/>
        <v>6789.1</v>
      </c>
      <c r="H42" s="32">
        <v>0</v>
      </c>
      <c r="I42" s="32">
        <f t="shared" si="7"/>
        <v>6789.1</v>
      </c>
      <c r="J42" s="32">
        <v>0</v>
      </c>
      <c r="K42" s="32">
        <f t="shared" si="8"/>
        <v>6789.1</v>
      </c>
      <c r="L42" s="32">
        <v>0</v>
      </c>
      <c r="M42" s="32">
        <v>6789.1</v>
      </c>
    </row>
    <row r="43" spans="1:13" s="30" customFormat="1" ht="59.25" customHeight="1" x14ac:dyDescent="0.2">
      <c r="A43" s="1" t="s">
        <v>731</v>
      </c>
      <c r="B43" s="31" t="s">
        <v>730</v>
      </c>
      <c r="C43" s="32">
        <v>5067095.7</v>
      </c>
      <c r="D43" s="32">
        <v>0</v>
      </c>
      <c r="E43" s="32">
        <f t="shared" si="5"/>
        <v>5067095.7</v>
      </c>
      <c r="F43" s="32">
        <v>0</v>
      </c>
      <c r="G43" s="32">
        <f t="shared" si="6"/>
        <v>5067095.7</v>
      </c>
      <c r="H43" s="32">
        <v>0</v>
      </c>
      <c r="I43" s="32">
        <f t="shared" si="7"/>
        <v>5067095.7</v>
      </c>
      <c r="J43" s="32">
        <v>0</v>
      </c>
      <c r="K43" s="32">
        <f t="shared" si="8"/>
        <v>5067095.7</v>
      </c>
      <c r="L43" s="32">
        <v>0</v>
      </c>
      <c r="M43" s="32">
        <v>5067095.7</v>
      </c>
    </row>
    <row r="44" spans="1:13" s="30" customFormat="1" ht="85.5" customHeight="1" x14ac:dyDescent="0.2">
      <c r="A44" s="1" t="s">
        <v>729</v>
      </c>
      <c r="B44" s="31" t="s">
        <v>728</v>
      </c>
      <c r="C44" s="32">
        <v>3433904.6</v>
      </c>
      <c r="D44" s="32">
        <v>0</v>
      </c>
      <c r="E44" s="32">
        <f t="shared" si="5"/>
        <v>3433904.6</v>
      </c>
      <c r="F44" s="32">
        <v>0</v>
      </c>
      <c r="G44" s="32">
        <f t="shared" si="6"/>
        <v>3433904.6</v>
      </c>
      <c r="H44" s="32">
        <v>0</v>
      </c>
      <c r="I44" s="32">
        <f t="shared" si="7"/>
        <v>3433904.6</v>
      </c>
      <c r="J44" s="32">
        <v>0</v>
      </c>
      <c r="K44" s="32">
        <f t="shared" si="8"/>
        <v>3433904.6</v>
      </c>
      <c r="L44" s="32">
        <v>0</v>
      </c>
      <c r="M44" s="32">
        <v>3433904.6</v>
      </c>
    </row>
    <row r="45" spans="1:13" s="30" customFormat="1" ht="96.75" customHeight="1" x14ac:dyDescent="0.2">
      <c r="A45" s="1" t="s">
        <v>727</v>
      </c>
      <c r="B45" s="31" t="s">
        <v>726</v>
      </c>
      <c r="C45" s="32">
        <v>1633191.1</v>
      </c>
      <c r="D45" s="32">
        <v>0</v>
      </c>
      <c r="E45" s="32">
        <f t="shared" si="5"/>
        <v>1633191.1</v>
      </c>
      <c r="F45" s="32">
        <v>0</v>
      </c>
      <c r="G45" s="32">
        <f t="shared" si="6"/>
        <v>1633191.1</v>
      </c>
      <c r="H45" s="32">
        <v>0</v>
      </c>
      <c r="I45" s="32">
        <f t="shared" si="7"/>
        <v>1633191.1</v>
      </c>
      <c r="J45" s="32">
        <v>0</v>
      </c>
      <c r="K45" s="32">
        <f t="shared" si="8"/>
        <v>1633191.1</v>
      </c>
      <c r="L45" s="32">
        <v>0</v>
      </c>
      <c r="M45" s="32">
        <v>1633191.1</v>
      </c>
    </row>
    <row r="46" spans="1:13" s="30" customFormat="1" ht="70.5" customHeight="1" x14ac:dyDescent="0.2">
      <c r="A46" s="1" t="s">
        <v>725</v>
      </c>
      <c r="B46" s="31" t="s">
        <v>724</v>
      </c>
      <c r="C46" s="32">
        <v>-477157.5</v>
      </c>
      <c r="D46" s="32">
        <v>0</v>
      </c>
      <c r="E46" s="32">
        <f t="shared" si="5"/>
        <v>-477157.5</v>
      </c>
      <c r="F46" s="32">
        <v>0</v>
      </c>
      <c r="G46" s="32">
        <f t="shared" si="6"/>
        <v>-477157.5</v>
      </c>
      <c r="H46" s="32">
        <v>0</v>
      </c>
      <c r="I46" s="32">
        <f t="shared" si="7"/>
        <v>-477157.5</v>
      </c>
      <c r="J46" s="32">
        <v>0</v>
      </c>
      <c r="K46" s="32">
        <f t="shared" si="8"/>
        <v>-477157.5</v>
      </c>
      <c r="L46" s="32">
        <v>0</v>
      </c>
      <c r="M46" s="32">
        <v>-477157.5</v>
      </c>
    </row>
    <row r="47" spans="1:13" s="30" customFormat="1" ht="105" customHeight="1" x14ac:dyDescent="0.2">
      <c r="A47" s="1" t="s">
        <v>723</v>
      </c>
      <c r="B47" s="31" t="s">
        <v>722</v>
      </c>
      <c r="C47" s="32">
        <v>-323363.40000000002</v>
      </c>
      <c r="D47" s="32">
        <v>0</v>
      </c>
      <c r="E47" s="32">
        <f t="shared" si="5"/>
        <v>-323363.40000000002</v>
      </c>
      <c r="F47" s="32">
        <v>0</v>
      </c>
      <c r="G47" s="32">
        <f t="shared" si="6"/>
        <v>-323363.40000000002</v>
      </c>
      <c r="H47" s="32">
        <v>0</v>
      </c>
      <c r="I47" s="32">
        <f t="shared" si="7"/>
        <v>-323363.40000000002</v>
      </c>
      <c r="J47" s="32">
        <v>0</v>
      </c>
      <c r="K47" s="32">
        <f t="shared" si="8"/>
        <v>-323363.40000000002</v>
      </c>
      <c r="L47" s="32">
        <v>0</v>
      </c>
      <c r="M47" s="32">
        <v>-323363.40000000002</v>
      </c>
    </row>
    <row r="48" spans="1:13" s="30" customFormat="1" ht="78.75" x14ac:dyDescent="0.2">
      <c r="A48" s="1" t="s">
        <v>721</v>
      </c>
      <c r="B48" s="31" t="s">
        <v>720</v>
      </c>
      <c r="C48" s="32">
        <v>-153794.1</v>
      </c>
      <c r="D48" s="32">
        <v>0</v>
      </c>
      <c r="E48" s="32">
        <f t="shared" si="5"/>
        <v>-153794.1</v>
      </c>
      <c r="F48" s="32">
        <v>0</v>
      </c>
      <c r="G48" s="32">
        <f t="shared" si="6"/>
        <v>-153794.1</v>
      </c>
      <c r="H48" s="32">
        <v>0</v>
      </c>
      <c r="I48" s="32">
        <f t="shared" si="7"/>
        <v>-153794.1</v>
      </c>
      <c r="J48" s="32">
        <v>0</v>
      </c>
      <c r="K48" s="32">
        <f t="shared" si="8"/>
        <v>-153794.1</v>
      </c>
      <c r="L48" s="32">
        <v>0</v>
      </c>
      <c r="M48" s="32">
        <v>-153794.1</v>
      </c>
    </row>
    <row r="49" spans="1:13" s="30" customFormat="1" ht="15.75" x14ac:dyDescent="0.2">
      <c r="A49" s="27" t="s">
        <v>719</v>
      </c>
      <c r="B49" s="28" t="s">
        <v>718</v>
      </c>
      <c r="C49" s="29">
        <v>4545903.3</v>
      </c>
      <c r="D49" s="29">
        <v>0</v>
      </c>
      <c r="E49" s="29">
        <f t="shared" si="5"/>
        <v>4545903.3</v>
      </c>
      <c r="F49" s="29">
        <v>0</v>
      </c>
      <c r="G49" s="29">
        <f t="shared" si="6"/>
        <v>4545903.3</v>
      </c>
      <c r="H49" s="29">
        <v>0</v>
      </c>
      <c r="I49" s="29">
        <f t="shared" si="7"/>
        <v>4545903.3</v>
      </c>
      <c r="J49" s="29">
        <v>0</v>
      </c>
      <c r="K49" s="29">
        <f t="shared" si="8"/>
        <v>4545903.3</v>
      </c>
      <c r="L49" s="29">
        <v>17.600000000000001</v>
      </c>
      <c r="M49" s="29">
        <v>4545920.9000000004</v>
      </c>
    </row>
    <row r="50" spans="1:13" s="30" customFormat="1" ht="15.75" x14ac:dyDescent="0.2">
      <c r="A50" s="27" t="s">
        <v>717</v>
      </c>
      <c r="B50" s="28" t="s">
        <v>716</v>
      </c>
      <c r="C50" s="29">
        <v>4504765.3</v>
      </c>
      <c r="D50" s="29">
        <v>0</v>
      </c>
      <c r="E50" s="29">
        <f t="shared" si="5"/>
        <v>4504765.3</v>
      </c>
      <c r="F50" s="29">
        <v>0</v>
      </c>
      <c r="G50" s="29">
        <f t="shared" si="6"/>
        <v>4504765.3</v>
      </c>
      <c r="H50" s="29">
        <v>0</v>
      </c>
      <c r="I50" s="29">
        <f t="shared" si="7"/>
        <v>4504765.3</v>
      </c>
      <c r="J50" s="29">
        <v>0</v>
      </c>
      <c r="K50" s="29">
        <f t="shared" si="8"/>
        <v>4504765.3</v>
      </c>
      <c r="L50" s="29">
        <v>22</v>
      </c>
      <c r="M50" s="29">
        <v>4504787.3</v>
      </c>
    </row>
    <row r="51" spans="1:13" s="30" customFormat="1" ht="31.5" x14ac:dyDescent="0.2">
      <c r="A51" s="1" t="s">
        <v>715</v>
      </c>
      <c r="B51" s="31" t="s">
        <v>713</v>
      </c>
      <c r="C51" s="32">
        <v>3094872.9</v>
      </c>
      <c r="D51" s="32">
        <v>0</v>
      </c>
      <c r="E51" s="32">
        <f t="shared" si="5"/>
        <v>3094872.9</v>
      </c>
      <c r="F51" s="32">
        <v>0</v>
      </c>
      <c r="G51" s="32">
        <f t="shared" si="6"/>
        <v>3094872.9</v>
      </c>
      <c r="H51" s="32">
        <v>0</v>
      </c>
      <c r="I51" s="32">
        <f t="shared" si="7"/>
        <v>3094872.9</v>
      </c>
      <c r="J51" s="32">
        <v>0</v>
      </c>
      <c r="K51" s="32">
        <f t="shared" si="8"/>
        <v>3094872.9</v>
      </c>
      <c r="L51" s="32">
        <v>0</v>
      </c>
      <c r="M51" s="32">
        <v>3094872.9</v>
      </c>
    </row>
    <row r="52" spans="1:13" s="30" customFormat="1" ht="31.5" x14ac:dyDescent="0.2">
      <c r="A52" s="1" t="s">
        <v>714</v>
      </c>
      <c r="B52" s="31" t="s">
        <v>713</v>
      </c>
      <c r="C52" s="32">
        <v>3094839.9</v>
      </c>
      <c r="D52" s="32">
        <v>0</v>
      </c>
      <c r="E52" s="32">
        <f t="shared" si="5"/>
        <v>3094839.9</v>
      </c>
      <c r="F52" s="32">
        <v>0</v>
      </c>
      <c r="G52" s="32">
        <f t="shared" si="6"/>
        <v>3094839.9</v>
      </c>
      <c r="H52" s="32">
        <v>0</v>
      </c>
      <c r="I52" s="32">
        <f t="shared" si="7"/>
        <v>3094839.9</v>
      </c>
      <c r="J52" s="32">
        <v>0</v>
      </c>
      <c r="K52" s="32">
        <f t="shared" si="8"/>
        <v>3094839.9</v>
      </c>
      <c r="L52" s="32">
        <v>0</v>
      </c>
      <c r="M52" s="32">
        <v>3094839.9</v>
      </c>
    </row>
    <row r="53" spans="1:13" s="30" customFormat="1" ht="31.5" x14ac:dyDescent="0.2">
      <c r="A53" s="1" t="s">
        <v>712</v>
      </c>
      <c r="B53" s="31" t="s">
        <v>711</v>
      </c>
      <c r="C53" s="32">
        <v>33</v>
      </c>
      <c r="D53" s="32">
        <v>0</v>
      </c>
      <c r="E53" s="32">
        <f t="shared" si="5"/>
        <v>33</v>
      </c>
      <c r="F53" s="32">
        <v>0</v>
      </c>
      <c r="G53" s="32">
        <f t="shared" si="6"/>
        <v>33</v>
      </c>
      <c r="H53" s="32">
        <v>0</v>
      </c>
      <c r="I53" s="32">
        <f t="shared" si="7"/>
        <v>33</v>
      </c>
      <c r="J53" s="32">
        <v>0</v>
      </c>
      <c r="K53" s="32">
        <f t="shared" si="8"/>
        <v>33</v>
      </c>
      <c r="L53" s="32">
        <v>0</v>
      </c>
      <c r="M53" s="32">
        <v>33</v>
      </c>
    </row>
    <row r="54" spans="1:13" s="30" customFormat="1" ht="31.5" x14ac:dyDescent="0.2">
      <c r="A54" s="1" t="s">
        <v>710</v>
      </c>
      <c r="B54" s="31" t="s">
        <v>709</v>
      </c>
      <c r="C54" s="32">
        <v>1409740.4</v>
      </c>
      <c r="D54" s="32">
        <v>0</v>
      </c>
      <c r="E54" s="32">
        <f t="shared" si="5"/>
        <v>1409740.4</v>
      </c>
      <c r="F54" s="32">
        <v>0</v>
      </c>
      <c r="G54" s="32">
        <f t="shared" si="6"/>
        <v>1409740.4</v>
      </c>
      <c r="H54" s="32">
        <v>0</v>
      </c>
      <c r="I54" s="32">
        <f t="shared" si="7"/>
        <v>1409740.4</v>
      </c>
      <c r="J54" s="32">
        <v>0</v>
      </c>
      <c r="K54" s="32">
        <f t="shared" si="8"/>
        <v>1409740.4</v>
      </c>
      <c r="L54" s="32">
        <v>22</v>
      </c>
      <c r="M54" s="32">
        <v>1409762.4</v>
      </c>
    </row>
    <row r="55" spans="1:13" s="30" customFormat="1" ht="47.25" x14ac:dyDescent="0.2">
      <c r="A55" s="1" t="s">
        <v>708</v>
      </c>
      <c r="B55" s="31" t="s">
        <v>707</v>
      </c>
      <c r="C55" s="32">
        <v>1409740.4</v>
      </c>
      <c r="D55" s="32">
        <v>0</v>
      </c>
      <c r="E55" s="32">
        <f t="shared" si="5"/>
        <v>1409740.4</v>
      </c>
      <c r="F55" s="32">
        <v>0</v>
      </c>
      <c r="G55" s="32">
        <f t="shared" si="6"/>
        <v>1409740.4</v>
      </c>
      <c r="H55" s="32">
        <v>0</v>
      </c>
      <c r="I55" s="32">
        <f t="shared" si="7"/>
        <v>1409740.4</v>
      </c>
      <c r="J55" s="32">
        <v>0</v>
      </c>
      <c r="K55" s="32">
        <f t="shared" si="8"/>
        <v>1409740.4</v>
      </c>
      <c r="L55" s="32">
        <v>0</v>
      </c>
      <c r="M55" s="32">
        <v>1409740.4</v>
      </c>
    </row>
    <row r="56" spans="1:13" s="30" customFormat="1" ht="47.25" x14ac:dyDescent="0.2">
      <c r="A56" s="1" t="s">
        <v>706</v>
      </c>
      <c r="B56" s="31" t="s">
        <v>705</v>
      </c>
      <c r="C56" s="32">
        <v>0</v>
      </c>
      <c r="D56" s="32">
        <v>0</v>
      </c>
      <c r="E56" s="32">
        <f t="shared" si="5"/>
        <v>0</v>
      </c>
      <c r="F56" s="32">
        <v>0</v>
      </c>
      <c r="G56" s="32">
        <f t="shared" si="6"/>
        <v>0</v>
      </c>
      <c r="H56" s="32">
        <v>0</v>
      </c>
      <c r="I56" s="32">
        <f t="shared" si="7"/>
        <v>0</v>
      </c>
      <c r="J56" s="32">
        <v>0</v>
      </c>
      <c r="K56" s="32">
        <f t="shared" si="8"/>
        <v>0</v>
      </c>
      <c r="L56" s="32">
        <v>22</v>
      </c>
      <c r="M56" s="32">
        <v>22</v>
      </c>
    </row>
    <row r="57" spans="1:13" s="30" customFormat="1" ht="31.5" x14ac:dyDescent="0.2">
      <c r="A57" s="1" t="s">
        <v>704</v>
      </c>
      <c r="B57" s="31" t="s">
        <v>703</v>
      </c>
      <c r="C57" s="32">
        <v>152</v>
      </c>
      <c r="D57" s="32">
        <v>0</v>
      </c>
      <c r="E57" s="32">
        <f t="shared" si="5"/>
        <v>152</v>
      </c>
      <c r="F57" s="32">
        <v>0</v>
      </c>
      <c r="G57" s="32">
        <f t="shared" si="6"/>
        <v>152</v>
      </c>
      <c r="H57" s="32">
        <v>0</v>
      </c>
      <c r="I57" s="32">
        <f t="shared" si="7"/>
        <v>152</v>
      </c>
      <c r="J57" s="32">
        <v>0</v>
      </c>
      <c r="K57" s="32">
        <f t="shared" si="8"/>
        <v>152</v>
      </c>
      <c r="L57" s="32">
        <v>0</v>
      </c>
      <c r="M57" s="32">
        <v>152</v>
      </c>
    </row>
    <row r="58" spans="1:13" s="30" customFormat="1" ht="15.75" x14ac:dyDescent="0.2">
      <c r="A58" s="27" t="s">
        <v>702</v>
      </c>
      <c r="B58" s="28" t="s">
        <v>701</v>
      </c>
      <c r="C58" s="29">
        <v>0</v>
      </c>
      <c r="D58" s="29">
        <v>0</v>
      </c>
      <c r="E58" s="29">
        <f t="shared" si="5"/>
        <v>0</v>
      </c>
      <c r="F58" s="29">
        <v>0</v>
      </c>
      <c r="G58" s="29">
        <f t="shared" si="6"/>
        <v>0</v>
      </c>
      <c r="H58" s="29">
        <v>0</v>
      </c>
      <c r="I58" s="29">
        <f t="shared" si="7"/>
        <v>0</v>
      </c>
      <c r="J58" s="29">
        <v>0</v>
      </c>
      <c r="K58" s="29">
        <f t="shared" si="8"/>
        <v>0</v>
      </c>
      <c r="L58" s="29">
        <v>-4.4000000000000004</v>
      </c>
      <c r="M58" s="29">
        <v>-4.4000000000000004</v>
      </c>
    </row>
    <row r="59" spans="1:13" s="30" customFormat="1" ht="15.75" x14ac:dyDescent="0.2">
      <c r="A59" s="1" t="s">
        <v>700</v>
      </c>
      <c r="B59" s="31" t="s">
        <v>699</v>
      </c>
      <c r="C59" s="32">
        <v>0</v>
      </c>
      <c r="D59" s="32">
        <v>0</v>
      </c>
      <c r="E59" s="32">
        <f t="shared" si="5"/>
        <v>0</v>
      </c>
      <c r="F59" s="32">
        <v>0</v>
      </c>
      <c r="G59" s="32">
        <f t="shared" si="6"/>
        <v>0</v>
      </c>
      <c r="H59" s="32">
        <v>0</v>
      </c>
      <c r="I59" s="32">
        <f t="shared" si="7"/>
        <v>0</v>
      </c>
      <c r="J59" s="32">
        <v>0</v>
      </c>
      <c r="K59" s="32">
        <f t="shared" si="8"/>
        <v>0</v>
      </c>
      <c r="L59" s="32">
        <v>-4.4000000000000004</v>
      </c>
      <c r="M59" s="32">
        <v>-4.4000000000000004</v>
      </c>
    </row>
    <row r="60" spans="1:13" s="30" customFormat="1" ht="15.75" x14ac:dyDescent="0.2">
      <c r="A60" s="27" t="s">
        <v>698</v>
      </c>
      <c r="B60" s="28" t="s">
        <v>697</v>
      </c>
      <c r="C60" s="29">
        <v>41138</v>
      </c>
      <c r="D60" s="29">
        <v>0</v>
      </c>
      <c r="E60" s="29">
        <f t="shared" si="5"/>
        <v>41138</v>
      </c>
      <c r="F60" s="29">
        <v>0</v>
      </c>
      <c r="G60" s="29">
        <f t="shared" si="6"/>
        <v>41138</v>
      </c>
      <c r="H60" s="29">
        <v>0</v>
      </c>
      <c r="I60" s="29">
        <f t="shared" si="7"/>
        <v>41138</v>
      </c>
      <c r="J60" s="29">
        <v>0</v>
      </c>
      <c r="K60" s="29">
        <f t="shared" si="8"/>
        <v>41138</v>
      </c>
      <c r="L60" s="29">
        <v>0</v>
      </c>
      <c r="M60" s="29">
        <v>41138</v>
      </c>
    </row>
    <row r="61" spans="1:13" s="30" customFormat="1" ht="15.75" x14ac:dyDescent="0.2">
      <c r="A61" s="27" t="s">
        <v>696</v>
      </c>
      <c r="B61" s="28" t="s">
        <v>695</v>
      </c>
      <c r="C61" s="29">
        <v>8648723</v>
      </c>
      <c r="D61" s="29">
        <v>0</v>
      </c>
      <c r="E61" s="29">
        <f t="shared" si="5"/>
        <v>8648723</v>
      </c>
      <c r="F61" s="29">
        <v>0</v>
      </c>
      <c r="G61" s="29">
        <f t="shared" si="6"/>
        <v>8648723</v>
      </c>
      <c r="H61" s="29">
        <v>0</v>
      </c>
      <c r="I61" s="29">
        <f t="shared" si="7"/>
        <v>8648723</v>
      </c>
      <c r="J61" s="29">
        <v>0</v>
      </c>
      <c r="K61" s="29">
        <f t="shared" si="8"/>
        <v>8648723</v>
      </c>
      <c r="L61" s="29">
        <v>0</v>
      </c>
      <c r="M61" s="29">
        <v>8648723</v>
      </c>
    </row>
    <row r="62" spans="1:13" s="30" customFormat="1" ht="15.75" x14ac:dyDescent="0.2">
      <c r="A62" s="27" t="s">
        <v>694</v>
      </c>
      <c r="B62" s="28" t="s">
        <v>693</v>
      </c>
      <c r="C62" s="29">
        <v>7025916</v>
      </c>
      <c r="D62" s="29">
        <v>0</v>
      </c>
      <c r="E62" s="29">
        <f t="shared" si="5"/>
        <v>7025916</v>
      </c>
      <c r="F62" s="29">
        <v>0</v>
      </c>
      <c r="G62" s="29">
        <f t="shared" si="6"/>
        <v>7025916</v>
      </c>
      <c r="H62" s="29">
        <v>0</v>
      </c>
      <c r="I62" s="29">
        <f t="shared" si="7"/>
        <v>7025916</v>
      </c>
      <c r="J62" s="29">
        <v>0</v>
      </c>
      <c r="K62" s="29">
        <f t="shared" si="8"/>
        <v>7025916</v>
      </c>
      <c r="L62" s="29">
        <v>0</v>
      </c>
      <c r="M62" s="29">
        <v>7025916</v>
      </c>
    </row>
    <row r="63" spans="1:13" s="30" customFormat="1" ht="15.75" x14ac:dyDescent="0.2">
      <c r="A63" s="1" t="s">
        <v>692</v>
      </c>
      <c r="B63" s="31" t="s">
        <v>691</v>
      </c>
      <c r="C63" s="32">
        <v>6330350</v>
      </c>
      <c r="D63" s="32">
        <v>0</v>
      </c>
      <c r="E63" s="32">
        <f t="shared" si="5"/>
        <v>6330350</v>
      </c>
      <c r="F63" s="32">
        <v>0</v>
      </c>
      <c r="G63" s="32">
        <f t="shared" si="6"/>
        <v>6330350</v>
      </c>
      <c r="H63" s="32">
        <v>0</v>
      </c>
      <c r="I63" s="32">
        <f t="shared" si="7"/>
        <v>6330350</v>
      </c>
      <c r="J63" s="32">
        <v>0</v>
      </c>
      <c r="K63" s="32">
        <f t="shared" si="8"/>
        <v>6330350</v>
      </c>
      <c r="L63" s="32">
        <v>0</v>
      </c>
      <c r="M63" s="32">
        <v>6330350</v>
      </c>
    </row>
    <row r="64" spans="1:13" s="30" customFormat="1" ht="15.75" x14ac:dyDescent="0.2">
      <c r="A64" s="1" t="s">
        <v>690</v>
      </c>
      <c r="B64" s="31" t="s">
        <v>689</v>
      </c>
      <c r="C64" s="32">
        <v>695566</v>
      </c>
      <c r="D64" s="32">
        <v>0</v>
      </c>
      <c r="E64" s="32">
        <f t="shared" si="5"/>
        <v>695566</v>
      </c>
      <c r="F64" s="32">
        <v>0</v>
      </c>
      <c r="G64" s="32">
        <f t="shared" si="6"/>
        <v>695566</v>
      </c>
      <c r="H64" s="32">
        <v>0</v>
      </c>
      <c r="I64" s="32">
        <f t="shared" si="7"/>
        <v>695566</v>
      </c>
      <c r="J64" s="32">
        <v>0</v>
      </c>
      <c r="K64" s="32">
        <f t="shared" si="8"/>
        <v>695566</v>
      </c>
      <c r="L64" s="32">
        <v>0</v>
      </c>
      <c r="M64" s="32">
        <v>695566</v>
      </c>
    </row>
    <row r="65" spans="1:13" s="30" customFormat="1" ht="15.75" x14ac:dyDescent="0.2">
      <c r="A65" s="27" t="s">
        <v>688</v>
      </c>
      <c r="B65" s="28" t="s">
        <v>687</v>
      </c>
      <c r="C65" s="29">
        <v>1620791</v>
      </c>
      <c r="D65" s="29">
        <v>0</v>
      </c>
      <c r="E65" s="29">
        <f t="shared" si="5"/>
        <v>1620791</v>
      </c>
      <c r="F65" s="29">
        <v>0</v>
      </c>
      <c r="G65" s="29">
        <f t="shared" si="6"/>
        <v>1620791</v>
      </c>
      <c r="H65" s="29">
        <v>0</v>
      </c>
      <c r="I65" s="29">
        <f t="shared" si="7"/>
        <v>1620791</v>
      </c>
      <c r="J65" s="29">
        <v>0</v>
      </c>
      <c r="K65" s="29">
        <f t="shared" si="8"/>
        <v>1620791</v>
      </c>
      <c r="L65" s="29">
        <v>0</v>
      </c>
      <c r="M65" s="29">
        <v>1620791</v>
      </c>
    </row>
    <row r="66" spans="1:13" s="30" customFormat="1" ht="15.75" x14ac:dyDescent="0.2">
      <c r="A66" s="1" t="s">
        <v>686</v>
      </c>
      <c r="B66" s="31" t="s">
        <v>685</v>
      </c>
      <c r="C66" s="32">
        <v>282414</v>
      </c>
      <c r="D66" s="32">
        <v>0</v>
      </c>
      <c r="E66" s="32">
        <f t="shared" si="5"/>
        <v>282414</v>
      </c>
      <c r="F66" s="32">
        <v>0</v>
      </c>
      <c r="G66" s="32">
        <f t="shared" si="6"/>
        <v>282414</v>
      </c>
      <c r="H66" s="32">
        <v>0</v>
      </c>
      <c r="I66" s="32">
        <f t="shared" si="7"/>
        <v>282414</v>
      </c>
      <c r="J66" s="32">
        <v>0</v>
      </c>
      <c r="K66" s="32">
        <f t="shared" si="8"/>
        <v>282414</v>
      </c>
      <c r="L66" s="32">
        <v>0</v>
      </c>
      <c r="M66" s="32">
        <v>282414</v>
      </c>
    </row>
    <row r="67" spans="1:13" s="30" customFormat="1" ht="15.75" x14ac:dyDescent="0.2">
      <c r="A67" s="1" t="s">
        <v>684</v>
      </c>
      <c r="B67" s="31" t="s">
        <v>683</v>
      </c>
      <c r="C67" s="32">
        <v>1338377</v>
      </c>
      <c r="D67" s="32">
        <v>0</v>
      </c>
      <c r="E67" s="32">
        <f t="shared" si="5"/>
        <v>1338377</v>
      </c>
      <c r="F67" s="32">
        <v>0</v>
      </c>
      <c r="G67" s="32">
        <f t="shared" si="6"/>
        <v>1338377</v>
      </c>
      <c r="H67" s="32">
        <v>0</v>
      </c>
      <c r="I67" s="32">
        <f t="shared" si="7"/>
        <v>1338377</v>
      </c>
      <c r="J67" s="32">
        <v>0</v>
      </c>
      <c r="K67" s="32">
        <f t="shared" si="8"/>
        <v>1338377</v>
      </c>
      <c r="L67" s="32">
        <v>0</v>
      </c>
      <c r="M67" s="32">
        <v>1338377</v>
      </c>
    </row>
    <row r="68" spans="1:13" s="30" customFormat="1" ht="15.75" x14ac:dyDescent="0.2">
      <c r="A68" s="27" t="s">
        <v>682</v>
      </c>
      <c r="B68" s="28" t="s">
        <v>681</v>
      </c>
      <c r="C68" s="29">
        <v>2016</v>
      </c>
      <c r="D68" s="29">
        <v>0</v>
      </c>
      <c r="E68" s="29">
        <f t="shared" si="5"/>
        <v>2016</v>
      </c>
      <c r="F68" s="29">
        <v>0</v>
      </c>
      <c r="G68" s="29">
        <f t="shared" si="6"/>
        <v>2016</v>
      </c>
      <c r="H68" s="29">
        <v>0</v>
      </c>
      <c r="I68" s="29">
        <f t="shared" si="7"/>
        <v>2016</v>
      </c>
      <c r="J68" s="29">
        <v>0</v>
      </c>
      <c r="K68" s="29">
        <f t="shared" si="8"/>
        <v>2016</v>
      </c>
      <c r="L68" s="29">
        <v>0</v>
      </c>
      <c r="M68" s="29">
        <v>2016</v>
      </c>
    </row>
    <row r="69" spans="1:13" s="30" customFormat="1" ht="31.5" x14ac:dyDescent="0.2">
      <c r="A69" s="27" t="s">
        <v>680</v>
      </c>
      <c r="B69" s="28" t="s">
        <v>679</v>
      </c>
      <c r="C69" s="29">
        <v>44502</v>
      </c>
      <c r="D69" s="29">
        <v>0</v>
      </c>
      <c r="E69" s="29">
        <f t="shared" si="5"/>
        <v>44502</v>
      </c>
      <c r="F69" s="29">
        <v>0</v>
      </c>
      <c r="G69" s="29">
        <f t="shared" si="6"/>
        <v>44502</v>
      </c>
      <c r="H69" s="29">
        <v>0</v>
      </c>
      <c r="I69" s="29">
        <f t="shared" si="7"/>
        <v>44502</v>
      </c>
      <c r="J69" s="29">
        <v>0</v>
      </c>
      <c r="K69" s="29">
        <f t="shared" si="8"/>
        <v>44502</v>
      </c>
      <c r="L69" s="29">
        <v>0</v>
      </c>
      <c r="M69" s="29">
        <v>44502</v>
      </c>
    </row>
    <row r="70" spans="1:13" s="30" customFormat="1" ht="15.75" x14ac:dyDescent="0.2">
      <c r="A70" s="27" t="s">
        <v>678</v>
      </c>
      <c r="B70" s="28" t="s">
        <v>677</v>
      </c>
      <c r="C70" s="29">
        <v>38780</v>
      </c>
      <c r="D70" s="29">
        <v>0</v>
      </c>
      <c r="E70" s="29">
        <f t="shared" si="5"/>
        <v>38780</v>
      </c>
      <c r="F70" s="29">
        <v>0</v>
      </c>
      <c r="G70" s="29">
        <f t="shared" si="6"/>
        <v>38780</v>
      </c>
      <c r="H70" s="29">
        <v>0</v>
      </c>
      <c r="I70" s="29">
        <f t="shared" si="7"/>
        <v>38780</v>
      </c>
      <c r="J70" s="29">
        <v>0</v>
      </c>
      <c r="K70" s="29">
        <f t="shared" si="8"/>
        <v>38780</v>
      </c>
      <c r="L70" s="29">
        <v>0</v>
      </c>
      <c r="M70" s="29">
        <v>38780</v>
      </c>
    </row>
    <row r="71" spans="1:13" s="30" customFormat="1" ht="15.75" x14ac:dyDescent="0.2">
      <c r="A71" s="1" t="s">
        <v>676</v>
      </c>
      <c r="B71" s="31" t="s">
        <v>675</v>
      </c>
      <c r="C71" s="32">
        <v>38530</v>
      </c>
      <c r="D71" s="32">
        <v>0</v>
      </c>
      <c r="E71" s="32">
        <f t="shared" si="5"/>
        <v>38530</v>
      </c>
      <c r="F71" s="32">
        <v>0</v>
      </c>
      <c r="G71" s="32">
        <f t="shared" si="6"/>
        <v>38530</v>
      </c>
      <c r="H71" s="32">
        <v>0</v>
      </c>
      <c r="I71" s="32">
        <f t="shared" si="7"/>
        <v>38530</v>
      </c>
      <c r="J71" s="32">
        <v>0</v>
      </c>
      <c r="K71" s="32">
        <f t="shared" si="8"/>
        <v>38530</v>
      </c>
      <c r="L71" s="32">
        <v>0</v>
      </c>
      <c r="M71" s="32">
        <v>38530</v>
      </c>
    </row>
    <row r="72" spans="1:13" s="30" customFormat="1" ht="78.75" x14ac:dyDescent="0.2">
      <c r="A72" s="1" t="s">
        <v>674</v>
      </c>
      <c r="B72" s="31" t="s">
        <v>673</v>
      </c>
      <c r="C72" s="32">
        <v>250</v>
      </c>
      <c r="D72" s="32">
        <v>0</v>
      </c>
      <c r="E72" s="32">
        <f t="shared" si="5"/>
        <v>250</v>
      </c>
      <c r="F72" s="32">
        <v>0</v>
      </c>
      <c r="G72" s="32">
        <f t="shared" si="6"/>
        <v>250</v>
      </c>
      <c r="H72" s="32">
        <v>0</v>
      </c>
      <c r="I72" s="32">
        <f t="shared" si="7"/>
        <v>250</v>
      </c>
      <c r="J72" s="32">
        <v>0</v>
      </c>
      <c r="K72" s="32">
        <f t="shared" si="8"/>
        <v>250</v>
      </c>
      <c r="L72" s="32">
        <v>0</v>
      </c>
      <c r="M72" s="32">
        <v>250</v>
      </c>
    </row>
    <row r="73" spans="1:13" s="30" customFormat="1" ht="31.5" x14ac:dyDescent="0.2">
      <c r="A73" s="27" t="s">
        <v>672</v>
      </c>
      <c r="B73" s="28" t="s">
        <v>671</v>
      </c>
      <c r="C73" s="29">
        <v>5722</v>
      </c>
      <c r="D73" s="29">
        <v>0</v>
      </c>
      <c r="E73" s="29">
        <f t="shared" si="5"/>
        <v>5722</v>
      </c>
      <c r="F73" s="29">
        <v>0</v>
      </c>
      <c r="G73" s="29">
        <f t="shared" si="6"/>
        <v>5722</v>
      </c>
      <c r="H73" s="29">
        <v>0</v>
      </c>
      <c r="I73" s="29">
        <f t="shared" si="7"/>
        <v>5722</v>
      </c>
      <c r="J73" s="29">
        <v>0</v>
      </c>
      <c r="K73" s="29">
        <f t="shared" si="8"/>
        <v>5722</v>
      </c>
      <c r="L73" s="29">
        <v>0</v>
      </c>
      <c r="M73" s="29">
        <v>5722</v>
      </c>
    </row>
    <row r="74" spans="1:13" s="30" customFormat="1" ht="15.75" x14ac:dyDescent="0.2">
      <c r="A74" s="1" t="s">
        <v>670</v>
      </c>
      <c r="B74" s="31" t="s">
        <v>669</v>
      </c>
      <c r="C74" s="32">
        <v>5718</v>
      </c>
      <c r="D74" s="32">
        <v>0</v>
      </c>
      <c r="E74" s="32">
        <f t="shared" ref="E74:E137" si="9">C74+D74</f>
        <v>5718</v>
      </c>
      <c r="F74" s="32">
        <v>0</v>
      </c>
      <c r="G74" s="32">
        <f t="shared" ref="G74:G137" si="10">E74+F74</f>
        <v>5718</v>
      </c>
      <c r="H74" s="32">
        <v>0</v>
      </c>
      <c r="I74" s="32">
        <f t="shared" ref="I74:I137" si="11">G74+H74</f>
        <v>5718</v>
      </c>
      <c r="J74" s="32">
        <v>0</v>
      </c>
      <c r="K74" s="32">
        <f t="shared" ref="K74:K137" si="12">I74+J74</f>
        <v>5718</v>
      </c>
      <c r="L74" s="32">
        <v>0</v>
      </c>
      <c r="M74" s="32">
        <v>5718</v>
      </c>
    </row>
    <row r="75" spans="1:13" s="30" customFormat="1" ht="31.5" x14ac:dyDescent="0.2">
      <c r="A75" s="1" t="s">
        <v>668</v>
      </c>
      <c r="B75" s="31" t="s">
        <v>667</v>
      </c>
      <c r="C75" s="32">
        <v>4</v>
      </c>
      <c r="D75" s="32">
        <v>0</v>
      </c>
      <c r="E75" s="32">
        <f t="shared" si="9"/>
        <v>4</v>
      </c>
      <c r="F75" s="32">
        <v>0</v>
      </c>
      <c r="G75" s="32">
        <f t="shared" si="10"/>
        <v>4</v>
      </c>
      <c r="H75" s="32">
        <v>0</v>
      </c>
      <c r="I75" s="32">
        <f t="shared" si="11"/>
        <v>4</v>
      </c>
      <c r="J75" s="32">
        <v>0</v>
      </c>
      <c r="K75" s="32">
        <f t="shared" si="12"/>
        <v>4</v>
      </c>
      <c r="L75" s="32">
        <v>0</v>
      </c>
      <c r="M75" s="32">
        <v>4</v>
      </c>
    </row>
    <row r="76" spans="1:13" s="30" customFormat="1" ht="15.75" x14ac:dyDescent="0.2">
      <c r="A76" s="27" t="s">
        <v>666</v>
      </c>
      <c r="B76" s="28" t="s">
        <v>665</v>
      </c>
      <c r="C76" s="29">
        <v>221189.8</v>
      </c>
      <c r="D76" s="29">
        <v>0</v>
      </c>
      <c r="E76" s="29">
        <f t="shared" si="9"/>
        <v>221189.8</v>
      </c>
      <c r="F76" s="29">
        <v>0</v>
      </c>
      <c r="G76" s="29">
        <f t="shared" si="10"/>
        <v>221189.8</v>
      </c>
      <c r="H76" s="29">
        <v>5</v>
      </c>
      <c r="I76" s="29">
        <f t="shared" si="11"/>
        <v>221194.8</v>
      </c>
      <c r="J76" s="29">
        <v>0</v>
      </c>
      <c r="K76" s="29">
        <f t="shared" si="12"/>
        <v>221194.8</v>
      </c>
      <c r="L76" s="29">
        <v>2</v>
      </c>
      <c r="M76" s="29">
        <v>221196.79999999999</v>
      </c>
    </row>
    <row r="77" spans="1:13" s="30" customFormat="1" ht="63" x14ac:dyDescent="0.2">
      <c r="A77" s="27" t="s">
        <v>664</v>
      </c>
      <c r="B77" s="28" t="s">
        <v>663</v>
      </c>
      <c r="C77" s="29">
        <v>0</v>
      </c>
      <c r="D77" s="29">
        <v>0</v>
      </c>
      <c r="E77" s="29">
        <f t="shared" si="9"/>
        <v>0</v>
      </c>
      <c r="F77" s="29">
        <v>0</v>
      </c>
      <c r="G77" s="29">
        <f t="shared" si="10"/>
        <v>0</v>
      </c>
      <c r="H77" s="29">
        <v>0</v>
      </c>
      <c r="I77" s="29">
        <f t="shared" si="11"/>
        <v>0</v>
      </c>
      <c r="J77" s="29">
        <v>0</v>
      </c>
      <c r="K77" s="29">
        <f t="shared" si="12"/>
        <v>0</v>
      </c>
      <c r="L77" s="29">
        <v>2</v>
      </c>
      <c r="M77" s="29">
        <v>2</v>
      </c>
    </row>
    <row r="78" spans="1:13" s="30" customFormat="1" ht="47.25" x14ac:dyDescent="0.2">
      <c r="A78" s="27" t="s">
        <v>662</v>
      </c>
      <c r="B78" s="28" t="s">
        <v>661</v>
      </c>
      <c r="C78" s="29">
        <v>6575.5</v>
      </c>
      <c r="D78" s="29">
        <v>0</v>
      </c>
      <c r="E78" s="29">
        <f t="shared" si="9"/>
        <v>6575.5</v>
      </c>
      <c r="F78" s="29">
        <v>0</v>
      </c>
      <c r="G78" s="29">
        <f t="shared" si="10"/>
        <v>6575.5</v>
      </c>
      <c r="H78" s="29">
        <v>0</v>
      </c>
      <c r="I78" s="29">
        <f t="shared" si="11"/>
        <v>6575.5</v>
      </c>
      <c r="J78" s="29">
        <v>0</v>
      </c>
      <c r="K78" s="29">
        <f t="shared" si="12"/>
        <v>6575.5</v>
      </c>
      <c r="L78" s="29">
        <v>0</v>
      </c>
      <c r="M78" s="29">
        <v>6575.5</v>
      </c>
    </row>
    <row r="79" spans="1:13" s="30" customFormat="1" ht="31.5" x14ac:dyDescent="0.2">
      <c r="A79" s="27" t="s">
        <v>660</v>
      </c>
      <c r="B79" s="28" t="s">
        <v>659</v>
      </c>
      <c r="C79" s="29">
        <v>214614.3</v>
      </c>
      <c r="D79" s="29">
        <v>0</v>
      </c>
      <c r="E79" s="29">
        <f t="shared" si="9"/>
        <v>214614.3</v>
      </c>
      <c r="F79" s="29">
        <v>0</v>
      </c>
      <c r="G79" s="29">
        <f t="shared" si="10"/>
        <v>214614.3</v>
      </c>
      <c r="H79" s="29">
        <v>5</v>
      </c>
      <c r="I79" s="29">
        <f t="shared" si="11"/>
        <v>214619.3</v>
      </c>
      <c r="J79" s="29">
        <v>0</v>
      </c>
      <c r="K79" s="29">
        <f t="shared" si="12"/>
        <v>214619.3</v>
      </c>
      <c r="L79" s="29">
        <v>0</v>
      </c>
      <c r="M79" s="29">
        <v>214619.3</v>
      </c>
    </row>
    <row r="80" spans="1:13" s="30" customFormat="1" ht="31.5" x14ac:dyDescent="0.2">
      <c r="A80" s="1" t="s">
        <v>658</v>
      </c>
      <c r="B80" s="31" t="s">
        <v>657</v>
      </c>
      <c r="C80" s="32">
        <v>124800.8</v>
      </c>
      <c r="D80" s="32">
        <v>0</v>
      </c>
      <c r="E80" s="32">
        <f t="shared" si="9"/>
        <v>124800.8</v>
      </c>
      <c r="F80" s="32">
        <v>0</v>
      </c>
      <c r="G80" s="32">
        <f t="shared" si="10"/>
        <v>124800.8</v>
      </c>
      <c r="H80" s="32">
        <v>0</v>
      </c>
      <c r="I80" s="32">
        <f t="shared" si="11"/>
        <v>124800.8</v>
      </c>
      <c r="J80" s="32">
        <v>0</v>
      </c>
      <c r="K80" s="32">
        <f t="shared" si="12"/>
        <v>124800.8</v>
      </c>
      <c r="L80" s="32">
        <v>0</v>
      </c>
      <c r="M80" s="32">
        <v>124800.8</v>
      </c>
    </row>
    <row r="81" spans="1:13" s="30" customFormat="1" ht="47.25" x14ac:dyDescent="0.2">
      <c r="A81" s="1" t="s">
        <v>656</v>
      </c>
      <c r="B81" s="31" t="s">
        <v>655</v>
      </c>
      <c r="C81" s="32">
        <v>47470</v>
      </c>
      <c r="D81" s="32">
        <v>0</v>
      </c>
      <c r="E81" s="32">
        <f t="shared" si="9"/>
        <v>47470</v>
      </c>
      <c r="F81" s="32">
        <v>0</v>
      </c>
      <c r="G81" s="32">
        <f t="shared" si="10"/>
        <v>47470</v>
      </c>
      <c r="H81" s="32">
        <v>0</v>
      </c>
      <c r="I81" s="32">
        <f t="shared" si="11"/>
        <v>47470</v>
      </c>
      <c r="J81" s="32">
        <v>0</v>
      </c>
      <c r="K81" s="32">
        <f t="shared" si="12"/>
        <v>47470</v>
      </c>
      <c r="L81" s="32">
        <v>0</v>
      </c>
      <c r="M81" s="32">
        <v>47470</v>
      </c>
    </row>
    <row r="82" spans="1:13" s="30" customFormat="1" ht="47.25" x14ac:dyDescent="0.2">
      <c r="A82" s="1" t="s">
        <v>654</v>
      </c>
      <c r="B82" s="31" t="s">
        <v>653</v>
      </c>
      <c r="C82" s="32">
        <v>47470</v>
      </c>
      <c r="D82" s="32">
        <v>0</v>
      </c>
      <c r="E82" s="32">
        <f t="shared" si="9"/>
        <v>47470</v>
      </c>
      <c r="F82" s="32">
        <v>0</v>
      </c>
      <c r="G82" s="32">
        <f t="shared" si="10"/>
        <v>47470</v>
      </c>
      <c r="H82" s="32">
        <v>0</v>
      </c>
      <c r="I82" s="32">
        <f t="shared" si="11"/>
        <v>47470</v>
      </c>
      <c r="J82" s="32">
        <v>0</v>
      </c>
      <c r="K82" s="32">
        <f t="shared" si="12"/>
        <v>47470</v>
      </c>
      <c r="L82" s="32">
        <v>0</v>
      </c>
      <c r="M82" s="32">
        <v>47470</v>
      </c>
    </row>
    <row r="83" spans="1:13" s="30" customFormat="1" ht="15.75" x14ac:dyDescent="0.2">
      <c r="A83" s="1" t="s">
        <v>652</v>
      </c>
      <c r="B83" s="31" t="s">
        <v>651</v>
      </c>
      <c r="C83" s="32">
        <v>6463.6</v>
      </c>
      <c r="D83" s="32">
        <v>0</v>
      </c>
      <c r="E83" s="32">
        <f t="shared" si="9"/>
        <v>6463.6</v>
      </c>
      <c r="F83" s="32">
        <v>0</v>
      </c>
      <c r="G83" s="32">
        <f t="shared" si="10"/>
        <v>6463.6</v>
      </c>
      <c r="H83" s="32">
        <v>0</v>
      </c>
      <c r="I83" s="32">
        <f t="shared" si="11"/>
        <v>6463.6</v>
      </c>
      <c r="J83" s="32">
        <v>0</v>
      </c>
      <c r="K83" s="32">
        <f t="shared" si="12"/>
        <v>6463.6</v>
      </c>
      <c r="L83" s="32">
        <v>0</v>
      </c>
      <c r="M83" s="32">
        <v>6463.6</v>
      </c>
    </row>
    <row r="84" spans="1:13" s="30" customFormat="1" ht="47.25" x14ac:dyDescent="0.2">
      <c r="A84" s="1" t="s">
        <v>650</v>
      </c>
      <c r="B84" s="31" t="s">
        <v>649</v>
      </c>
      <c r="C84" s="32">
        <v>132.4</v>
      </c>
      <c r="D84" s="32">
        <v>0</v>
      </c>
      <c r="E84" s="32">
        <f t="shared" si="9"/>
        <v>132.4</v>
      </c>
      <c r="F84" s="32">
        <v>0</v>
      </c>
      <c r="G84" s="32">
        <f t="shared" si="10"/>
        <v>132.4</v>
      </c>
      <c r="H84" s="32">
        <v>0</v>
      </c>
      <c r="I84" s="32">
        <f t="shared" si="11"/>
        <v>132.4</v>
      </c>
      <c r="J84" s="32">
        <v>0</v>
      </c>
      <c r="K84" s="32">
        <f t="shared" si="12"/>
        <v>132.4</v>
      </c>
      <c r="L84" s="32">
        <v>0</v>
      </c>
      <c r="M84" s="32">
        <v>132.4</v>
      </c>
    </row>
    <row r="85" spans="1:13" s="30" customFormat="1" ht="31.5" x14ac:dyDescent="0.2">
      <c r="A85" s="1" t="s">
        <v>648</v>
      </c>
      <c r="B85" s="31" t="s">
        <v>647</v>
      </c>
      <c r="C85" s="32">
        <v>21</v>
      </c>
      <c r="D85" s="32">
        <v>0</v>
      </c>
      <c r="E85" s="32">
        <f t="shared" si="9"/>
        <v>21</v>
      </c>
      <c r="F85" s="32">
        <v>0</v>
      </c>
      <c r="G85" s="32">
        <f t="shared" si="10"/>
        <v>21</v>
      </c>
      <c r="H85" s="32">
        <v>0</v>
      </c>
      <c r="I85" s="32">
        <f t="shared" si="11"/>
        <v>21</v>
      </c>
      <c r="J85" s="32">
        <v>0</v>
      </c>
      <c r="K85" s="32">
        <f t="shared" si="12"/>
        <v>21</v>
      </c>
      <c r="L85" s="32">
        <v>0</v>
      </c>
      <c r="M85" s="32">
        <v>21</v>
      </c>
    </row>
    <row r="86" spans="1:13" s="30" customFormat="1" ht="78.75" x14ac:dyDescent="0.2">
      <c r="A86" s="1" t="s">
        <v>646</v>
      </c>
      <c r="B86" s="31" t="s">
        <v>645</v>
      </c>
      <c r="C86" s="32">
        <v>48</v>
      </c>
      <c r="D86" s="32">
        <v>0</v>
      </c>
      <c r="E86" s="32">
        <f t="shared" si="9"/>
        <v>48</v>
      </c>
      <c r="F86" s="32">
        <v>0</v>
      </c>
      <c r="G86" s="32">
        <f t="shared" si="10"/>
        <v>48</v>
      </c>
      <c r="H86" s="32">
        <v>0</v>
      </c>
      <c r="I86" s="32">
        <f t="shared" si="11"/>
        <v>48</v>
      </c>
      <c r="J86" s="32">
        <v>0</v>
      </c>
      <c r="K86" s="32">
        <f t="shared" si="12"/>
        <v>48</v>
      </c>
      <c r="L86" s="32">
        <v>0</v>
      </c>
      <c r="M86" s="32">
        <v>48</v>
      </c>
    </row>
    <row r="87" spans="1:13" s="30" customFormat="1" ht="47.25" x14ac:dyDescent="0.2">
      <c r="A87" s="1" t="s">
        <v>644</v>
      </c>
      <c r="B87" s="31" t="s">
        <v>643</v>
      </c>
      <c r="C87" s="32">
        <v>32063</v>
      </c>
      <c r="D87" s="32">
        <v>0</v>
      </c>
      <c r="E87" s="32">
        <f t="shared" si="9"/>
        <v>32063</v>
      </c>
      <c r="F87" s="32">
        <v>0</v>
      </c>
      <c r="G87" s="32">
        <f t="shared" si="10"/>
        <v>32063</v>
      </c>
      <c r="H87" s="32">
        <v>0</v>
      </c>
      <c r="I87" s="32">
        <f t="shared" si="11"/>
        <v>32063</v>
      </c>
      <c r="J87" s="32">
        <v>0</v>
      </c>
      <c r="K87" s="32">
        <f t="shared" si="12"/>
        <v>32063</v>
      </c>
      <c r="L87" s="32">
        <v>0</v>
      </c>
      <c r="M87" s="32">
        <v>32063</v>
      </c>
    </row>
    <row r="88" spans="1:13" s="30" customFormat="1" ht="63" x14ac:dyDescent="0.2">
      <c r="A88" s="1" t="s">
        <v>642</v>
      </c>
      <c r="B88" s="31" t="s">
        <v>641</v>
      </c>
      <c r="C88" s="32">
        <v>10196.299999999999</v>
      </c>
      <c r="D88" s="32">
        <v>0</v>
      </c>
      <c r="E88" s="32">
        <f t="shared" si="9"/>
        <v>10196.299999999999</v>
      </c>
      <c r="F88" s="32">
        <v>0</v>
      </c>
      <c r="G88" s="32">
        <f t="shared" si="10"/>
        <v>10196.299999999999</v>
      </c>
      <c r="H88" s="32">
        <v>0</v>
      </c>
      <c r="I88" s="32">
        <f t="shared" si="11"/>
        <v>10196.299999999999</v>
      </c>
      <c r="J88" s="32">
        <v>0</v>
      </c>
      <c r="K88" s="32">
        <f t="shared" si="12"/>
        <v>10196.299999999999</v>
      </c>
      <c r="L88" s="32">
        <v>0</v>
      </c>
      <c r="M88" s="32">
        <v>10196.299999999999</v>
      </c>
    </row>
    <row r="89" spans="1:13" s="30" customFormat="1" ht="126" x14ac:dyDescent="0.2">
      <c r="A89" s="1" t="s">
        <v>640</v>
      </c>
      <c r="B89" s="31" t="s">
        <v>639</v>
      </c>
      <c r="C89" s="32">
        <v>21866.7</v>
      </c>
      <c r="D89" s="32">
        <v>0</v>
      </c>
      <c r="E89" s="32">
        <f t="shared" si="9"/>
        <v>21866.7</v>
      </c>
      <c r="F89" s="32">
        <v>0</v>
      </c>
      <c r="G89" s="32">
        <f t="shared" si="10"/>
        <v>21866.7</v>
      </c>
      <c r="H89" s="32">
        <v>0</v>
      </c>
      <c r="I89" s="32">
        <f t="shared" si="11"/>
        <v>21866.7</v>
      </c>
      <c r="J89" s="32">
        <v>0</v>
      </c>
      <c r="K89" s="32">
        <f t="shared" si="12"/>
        <v>21866.7</v>
      </c>
      <c r="L89" s="32">
        <v>0</v>
      </c>
      <c r="M89" s="32">
        <v>21866.7</v>
      </c>
    </row>
    <row r="90" spans="1:13" s="30" customFormat="1" ht="94.5" x14ac:dyDescent="0.2">
      <c r="A90" s="1" t="s">
        <v>638</v>
      </c>
      <c r="B90" s="31" t="s">
        <v>637</v>
      </c>
      <c r="C90" s="32">
        <v>1.6</v>
      </c>
      <c r="D90" s="32">
        <v>0</v>
      </c>
      <c r="E90" s="32">
        <f t="shared" si="9"/>
        <v>1.6</v>
      </c>
      <c r="F90" s="32">
        <v>0</v>
      </c>
      <c r="G90" s="32">
        <f t="shared" si="10"/>
        <v>1.6</v>
      </c>
      <c r="H90" s="32">
        <v>0</v>
      </c>
      <c r="I90" s="32">
        <f t="shared" si="11"/>
        <v>1.6</v>
      </c>
      <c r="J90" s="32">
        <v>0</v>
      </c>
      <c r="K90" s="32">
        <f t="shared" si="12"/>
        <v>1.6</v>
      </c>
      <c r="L90" s="32">
        <v>0</v>
      </c>
      <c r="M90" s="32">
        <v>1.6</v>
      </c>
    </row>
    <row r="91" spans="1:13" s="30" customFormat="1" ht="47.25" x14ac:dyDescent="0.2">
      <c r="A91" s="1" t="s">
        <v>636</v>
      </c>
      <c r="B91" s="31" t="s">
        <v>635</v>
      </c>
      <c r="C91" s="32">
        <v>1612.8</v>
      </c>
      <c r="D91" s="32">
        <v>0</v>
      </c>
      <c r="E91" s="32">
        <f t="shared" si="9"/>
        <v>1612.8</v>
      </c>
      <c r="F91" s="32">
        <v>0</v>
      </c>
      <c r="G91" s="32">
        <f t="shared" si="10"/>
        <v>1612.8</v>
      </c>
      <c r="H91" s="32">
        <v>0</v>
      </c>
      <c r="I91" s="32">
        <f t="shared" si="11"/>
        <v>1612.8</v>
      </c>
      <c r="J91" s="32">
        <v>0</v>
      </c>
      <c r="K91" s="32">
        <f t="shared" si="12"/>
        <v>1612.8</v>
      </c>
      <c r="L91" s="32">
        <v>0</v>
      </c>
      <c r="M91" s="32">
        <v>1612.8</v>
      </c>
    </row>
    <row r="92" spans="1:13" s="30" customFormat="1" ht="63" x14ac:dyDescent="0.2">
      <c r="A92" s="1" t="s">
        <v>634</v>
      </c>
      <c r="B92" s="31" t="s">
        <v>633</v>
      </c>
      <c r="C92" s="32">
        <v>1612.8</v>
      </c>
      <c r="D92" s="32">
        <v>0</v>
      </c>
      <c r="E92" s="32">
        <f t="shared" si="9"/>
        <v>1612.8</v>
      </c>
      <c r="F92" s="32">
        <v>0</v>
      </c>
      <c r="G92" s="32">
        <f t="shared" si="10"/>
        <v>1612.8</v>
      </c>
      <c r="H92" s="32">
        <v>0</v>
      </c>
      <c r="I92" s="32">
        <f t="shared" si="11"/>
        <v>1612.8</v>
      </c>
      <c r="J92" s="32">
        <v>0</v>
      </c>
      <c r="K92" s="32">
        <f t="shared" si="12"/>
        <v>1612.8</v>
      </c>
      <c r="L92" s="32">
        <v>0</v>
      </c>
      <c r="M92" s="32">
        <v>1612.8</v>
      </c>
    </row>
    <row r="93" spans="1:13" s="30" customFormat="1" ht="31.5" x14ac:dyDescent="0.2">
      <c r="A93" s="1" t="s">
        <v>632</v>
      </c>
      <c r="B93" s="31" t="s">
        <v>631</v>
      </c>
      <c r="C93" s="32">
        <v>0</v>
      </c>
      <c r="D93" s="32">
        <v>0</v>
      </c>
      <c r="E93" s="32">
        <f t="shared" si="9"/>
        <v>0</v>
      </c>
      <c r="F93" s="32">
        <v>0</v>
      </c>
      <c r="G93" s="32">
        <f t="shared" si="10"/>
        <v>0</v>
      </c>
      <c r="H93" s="32">
        <v>5</v>
      </c>
      <c r="I93" s="32">
        <f t="shared" si="11"/>
        <v>5</v>
      </c>
      <c r="J93" s="32">
        <v>0</v>
      </c>
      <c r="K93" s="32">
        <f t="shared" si="12"/>
        <v>5</v>
      </c>
      <c r="L93" s="32">
        <v>0</v>
      </c>
      <c r="M93" s="32">
        <v>5</v>
      </c>
    </row>
    <row r="94" spans="1:13" s="30" customFormat="1" ht="31.5" x14ac:dyDescent="0.2">
      <c r="A94" s="1" t="s">
        <v>630</v>
      </c>
      <c r="B94" s="31" t="s">
        <v>629</v>
      </c>
      <c r="C94" s="32">
        <v>12</v>
      </c>
      <c r="D94" s="32">
        <v>0</v>
      </c>
      <c r="E94" s="32">
        <f t="shared" si="9"/>
        <v>12</v>
      </c>
      <c r="F94" s="32">
        <v>0</v>
      </c>
      <c r="G94" s="32">
        <f t="shared" si="10"/>
        <v>12</v>
      </c>
      <c r="H94" s="32">
        <v>0</v>
      </c>
      <c r="I94" s="32">
        <f t="shared" si="11"/>
        <v>12</v>
      </c>
      <c r="J94" s="32">
        <v>0</v>
      </c>
      <c r="K94" s="32">
        <f t="shared" si="12"/>
        <v>12</v>
      </c>
      <c r="L94" s="32">
        <v>0</v>
      </c>
      <c r="M94" s="32">
        <v>12</v>
      </c>
    </row>
    <row r="95" spans="1:13" s="30" customFormat="1" ht="63" x14ac:dyDescent="0.2">
      <c r="A95" s="1" t="s">
        <v>628</v>
      </c>
      <c r="B95" s="31" t="s">
        <v>627</v>
      </c>
      <c r="C95" s="32">
        <v>776</v>
      </c>
      <c r="D95" s="32">
        <v>0</v>
      </c>
      <c r="E95" s="32">
        <f t="shared" si="9"/>
        <v>776</v>
      </c>
      <c r="F95" s="32">
        <v>0</v>
      </c>
      <c r="G95" s="32">
        <f t="shared" si="10"/>
        <v>776</v>
      </c>
      <c r="H95" s="32">
        <v>0</v>
      </c>
      <c r="I95" s="32">
        <f t="shared" si="11"/>
        <v>776</v>
      </c>
      <c r="J95" s="32">
        <v>0</v>
      </c>
      <c r="K95" s="32">
        <f t="shared" si="12"/>
        <v>776</v>
      </c>
      <c r="L95" s="32">
        <v>0</v>
      </c>
      <c r="M95" s="32">
        <v>776</v>
      </c>
    </row>
    <row r="96" spans="1:13" s="30" customFormat="1" ht="63" x14ac:dyDescent="0.2">
      <c r="A96" s="1" t="s">
        <v>626</v>
      </c>
      <c r="B96" s="31" t="s">
        <v>625</v>
      </c>
      <c r="C96" s="32">
        <v>437.5</v>
      </c>
      <c r="D96" s="32">
        <v>0</v>
      </c>
      <c r="E96" s="32">
        <f t="shared" si="9"/>
        <v>437.5</v>
      </c>
      <c r="F96" s="32">
        <v>0</v>
      </c>
      <c r="G96" s="32">
        <f t="shared" si="10"/>
        <v>437.5</v>
      </c>
      <c r="H96" s="32">
        <v>0</v>
      </c>
      <c r="I96" s="32">
        <f t="shared" si="11"/>
        <v>437.5</v>
      </c>
      <c r="J96" s="32">
        <v>0</v>
      </c>
      <c r="K96" s="32">
        <f t="shared" si="12"/>
        <v>437.5</v>
      </c>
      <c r="L96" s="32">
        <v>0</v>
      </c>
      <c r="M96" s="32">
        <v>437.5</v>
      </c>
    </row>
    <row r="97" spans="1:13" s="30" customFormat="1" ht="47.25" x14ac:dyDescent="0.2">
      <c r="A97" s="1" t="s">
        <v>624</v>
      </c>
      <c r="B97" s="31" t="s">
        <v>623</v>
      </c>
      <c r="C97" s="32">
        <v>495</v>
      </c>
      <c r="D97" s="32">
        <v>0</v>
      </c>
      <c r="E97" s="32">
        <f t="shared" si="9"/>
        <v>495</v>
      </c>
      <c r="F97" s="32">
        <v>0</v>
      </c>
      <c r="G97" s="32">
        <f t="shared" si="10"/>
        <v>495</v>
      </c>
      <c r="H97" s="32">
        <v>0</v>
      </c>
      <c r="I97" s="32">
        <f t="shared" si="11"/>
        <v>495</v>
      </c>
      <c r="J97" s="32">
        <v>0</v>
      </c>
      <c r="K97" s="32">
        <f t="shared" si="12"/>
        <v>495</v>
      </c>
      <c r="L97" s="32">
        <v>0</v>
      </c>
      <c r="M97" s="32">
        <v>495</v>
      </c>
    </row>
    <row r="98" spans="1:13" s="30" customFormat="1" ht="47.25" x14ac:dyDescent="0.2">
      <c r="A98" s="1" t="s">
        <v>622</v>
      </c>
      <c r="B98" s="31" t="s">
        <v>621</v>
      </c>
      <c r="C98" s="32">
        <v>280.60000000000002</v>
      </c>
      <c r="D98" s="32">
        <v>0</v>
      </c>
      <c r="E98" s="32">
        <f t="shared" si="9"/>
        <v>280.60000000000002</v>
      </c>
      <c r="F98" s="32">
        <v>0</v>
      </c>
      <c r="G98" s="32">
        <f t="shared" si="10"/>
        <v>280.60000000000002</v>
      </c>
      <c r="H98" s="32">
        <v>0</v>
      </c>
      <c r="I98" s="32">
        <f t="shared" si="11"/>
        <v>280.60000000000002</v>
      </c>
      <c r="J98" s="32">
        <v>0</v>
      </c>
      <c r="K98" s="32">
        <f t="shared" si="12"/>
        <v>280.60000000000002</v>
      </c>
      <c r="L98" s="32">
        <v>0</v>
      </c>
      <c r="M98" s="32">
        <v>280.60000000000002</v>
      </c>
    </row>
    <row r="99" spans="1:13" s="30" customFormat="1" ht="31.5" x14ac:dyDescent="0.2">
      <c r="A99" s="27" t="s">
        <v>620</v>
      </c>
      <c r="B99" s="28" t="s">
        <v>619</v>
      </c>
      <c r="C99" s="29">
        <v>32</v>
      </c>
      <c r="D99" s="29">
        <v>0</v>
      </c>
      <c r="E99" s="29">
        <f t="shared" si="9"/>
        <v>32</v>
      </c>
      <c r="F99" s="29">
        <v>0</v>
      </c>
      <c r="G99" s="29">
        <f t="shared" si="10"/>
        <v>32</v>
      </c>
      <c r="H99" s="29">
        <v>0</v>
      </c>
      <c r="I99" s="29">
        <f t="shared" si="11"/>
        <v>32</v>
      </c>
      <c r="J99" s="29">
        <v>0</v>
      </c>
      <c r="K99" s="29">
        <f t="shared" si="12"/>
        <v>32</v>
      </c>
      <c r="L99" s="29">
        <v>-30.1</v>
      </c>
      <c r="M99" s="29">
        <v>1.9</v>
      </c>
    </row>
    <row r="100" spans="1:13" s="30" customFormat="1" ht="15.75" x14ac:dyDescent="0.2">
      <c r="A100" s="27" t="s">
        <v>618</v>
      </c>
      <c r="B100" s="28" t="s">
        <v>617</v>
      </c>
      <c r="C100" s="29">
        <v>0</v>
      </c>
      <c r="D100" s="29">
        <v>0</v>
      </c>
      <c r="E100" s="29">
        <f t="shared" si="9"/>
        <v>0</v>
      </c>
      <c r="F100" s="29">
        <v>0</v>
      </c>
      <c r="G100" s="29">
        <f t="shared" si="10"/>
        <v>0</v>
      </c>
      <c r="H100" s="29">
        <v>0</v>
      </c>
      <c r="I100" s="29">
        <f t="shared" si="11"/>
        <v>0</v>
      </c>
      <c r="J100" s="29">
        <v>0</v>
      </c>
      <c r="K100" s="29">
        <f t="shared" si="12"/>
        <v>0</v>
      </c>
      <c r="L100" s="29">
        <v>8.1999999999999993</v>
      </c>
      <c r="M100" s="29">
        <v>8.1999999999999993</v>
      </c>
    </row>
    <row r="101" spans="1:13" s="30" customFormat="1" ht="31.5" x14ac:dyDescent="0.2">
      <c r="A101" s="1" t="s">
        <v>616</v>
      </c>
      <c r="B101" s="31" t="s">
        <v>615</v>
      </c>
      <c r="C101" s="32">
        <v>0</v>
      </c>
      <c r="D101" s="32">
        <v>0</v>
      </c>
      <c r="E101" s="32">
        <f t="shared" si="9"/>
        <v>0</v>
      </c>
      <c r="F101" s="32">
        <v>0</v>
      </c>
      <c r="G101" s="32">
        <f t="shared" si="10"/>
        <v>0</v>
      </c>
      <c r="H101" s="32">
        <v>0</v>
      </c>
      <c r="I101" s="32">
        <f t="shared" si="11"/>
        <v>0</v>
      </c>
      <c r="J101" s="32">
        <v>0</v>
      </c>
      <c r="K101" s="32">
        <f t="shared" si="12"/>
        <v>0</v>
      </c>
      <c r="L101" s="32">
        <v>8.1999999999999993</v>
      </c>
      <c r="M101" s="32">
        <v>8.1999999999999993</v>
      </c>
    </row>
    <row r="102" spans="1:13" s="30" customFormat="1" ht="15.75" x14ac:dyDescent="0.2">
      <c r="A102" s="27" t="s">
        <v>614</v>
      </c>
      <c r="B102" s="28" t="s">
        <v>613</v>
      </c>
      <c r="C102" s="29">
        <v>12</v>
      </c>
      <c r="D102" s="29">
        <v>0</v>
      </c>
      <c r="E102" s="29">
        <f t="shared" si="9"/>
        <v>12</v>
      </c>
      <c r="F102" s="29">
        <v>0</v>
      </c>
      <c r="G102" s="29">
        <f t="shared" si="10"/>
        <v>12</v>
      </c>
      <c r="H102" s="29">
        <v>0</v>
      </c>
      <c r="I102" s="29">
        <f t="shared" si="11"/>
        <v>12</v>
      </c>
      <c r="J102" s="29">
        <v>0</v>
      </c>
      <c r="K102" s="29">
        <f t="shared" si="12"/>
        <v>12</v>
      </c>
      <c r="L102" s="29">
        <v>-0.7</v>
      </c>
      <c r="M102" s="29">
        <v>11.3</v>
      </c>
    </row>
    <row r="103" spans="1:13" s="30" customFormat="1" ht="15.75" x14ac:dyDescent="0.2">
      <c r="A103" s="1" t="s">
        <v>612</v>
      </c>
      <c r="B103" s="31" t="s">
        <v>611</v>
      </c>
      <c r="C103" s="32">
        <v>11</v>
      </c>
      <c r="D103" s="32">
        <v>0</v>
      </c>
      <c r="E103" s="32">
        <f t="shared" si="9"/>
        <v>11</v>
      </c>
      <c r="F103" s="32">
        <v>0</v>
      </c>
      <c r="G103" s="32">
        <f t="shared" si="10"/>
        <v>11</v>
      </c>
      <c r="H103" s="32">
        <v>0</v>
      </c>
      <c r="I103" s="32">
        <f t="shared" si="11"/>
        <v>11</v>
      </c>
      <c r="J103" s="32">
        <v>0</v>
      </c>
      <c r="K103" s="32">
        <f t="shared" si="12"/>
        <v>11</v>
      </c>
      <c r="L103" s="32">
        <v>0</v>
      </c>
      <c r="M103" s="32">
        <v>11</v>
      </c>
    </row>
    <row r="104" spans="1:13" s="30" customFormat="1" ht="15.75" x14ac:dyDescent="0.2">
      <c r="A104" s="1" t="s">
        <v>610</v>
      </c>
      <c r="B104" s="31" t="s">
        <v>609</v>
      </c>
      <c r="C104" s="32">
        <v>1</v>
      </c>
      <c r="D104" s="32">
        <v>0</v>
      </c>
      <c r="E104" s="32">
        <f t="shared" si="9"/>
        <v>1</v>
      </c>
      <c r="F104" s="32">
        <v>0</v>
      </c>
      <c r="G104" s="32">
        <f t="shared" si="10"/>
        <v>1</v>
      </c>
      <c r="H104" s="32">
        <v>0</v>
      </c>
      <c r="I104" s="32">
        <f t="shared" si="11"/>
        <v>1</v>
      </c>
      <c r="J104" s="32">
        <v>0</v>
      </c>
      <c r="K104" s="32">
        <f t="shared" si="12"/>
        <v>1</v>
      </c>
      <c r="L104" s="32">
        <v>0</v>
      </c>
      <c r="M104" s="32">
        <v>1</v>
      </c>
    </row>
    <row r="105" spans="1:13" s="30" customFormat="1" ht="15.75" x14ac:dyDescent="0.2">
      <c r="A105" s="1" t="s">
        <v>608</v>
      </c>
      <c r="B105" s="31" t="s">
        <v>607</v>
      </c>
      <c r="C105" s="32">
        <v>0</v>
      </c>
      <c r="D105" s="32">
        <v>0</v>
      </c>
      <c r="E105" s="32">
        <f t="shared" si="9"/>
        <v>0</v>
      </c>
      <c r="F105" s="32">
        <v>0</v>
      </c>
      <c r="G105" s="32">
        <f t="shared" si="10"/>
        <v>0</v>
      </c>
      <c r="H105" s="32">
        <v>0</v>
      </c>
      <c r="I105" s="32">
        <f t="shared" si="11"/>
        <v>0</v>
      </c>
      <c r="J105" s="32">
        <v>0</v>
      </c>
      <c r="K105" s="32">
        <f t="shared" si="12"/>
        <v>0</v>
      </c>
      <c r="L105" s="32">
        <v>-0.7</v>
      </c>
      <c r="M105" s="32">
        <v>-0.7</v>
      </c>
    </row>
    <row r="106" spans="1:13" s="30" customFormat="1" ht="31.5" x14ac:dyDescent="0.2">
      <c r="A106" s="27" t="s">
        <v>606</v>
      </c>
      <c r="B106" s="28" t="s">
        <v>605</v>
      </c>
      <c r="C106" s="29">
        <v>20</v>
      </c>
      <c r="D106" s="29">
        <v>0</v>
      </c>
      <c r="E106" s="29">
        <f t="shared" si="9"/>
        <v>20</v>
      </c>
      <c r="F106" s="29">
        <v>0</v>
      </c>
      <c r="G106" s="29">
        <f t="shared" si="10"/>
        <v>20</v>
      </c>
      <c r="H106" s="29">
        <v>0</v>
      </c>
      <c r="I106" s="29">
        <f t="shared" si="11"/>
        <v>20</v>
      </c>
      <c r="J106" s="29">
        <v>0</v>
      </c>
      <c r="K106" s="29">
        <f t="shared" si="12"/>
        <v>20</v>
      </c>
      <c r="L106" s="29">
        <v>0.8</v>
      </c>
      <c r="M106" s="29">
        <v>20.8</v>
      </c>
    </row>
    <row r="107" spans="1:13" s="30" customFormat="1" ht="15.75" x14ac:dyDescent="0.2">
      <c r="A107" s="1" t="s">
        <v>604</v>
      </c>
      <c r="B107" s="31" t="s">
        <v>603</v>
      </c>
      <c r="C107" s="32">
        <v>20</v>
      </c>
      <c r="D107" s="32">
        <v>0</v>
      </c>
      <c r="E107" s="32">
        <f t="shared" si="9"/>
        <v>20</v>
      </c>
      <c r="F107" s="32">
        <v>0</v>
      </c>
      <c r="G107" s="32">
        <f t="shared" si="10"/>
        <v>20</v>
      </c>
      <c r="H107" s="32">
        <v>0</v>
      </c>
      <c r="I107" s="32">
        <f t="shared" si="11"/>
        <v>20</v>
      </c>
      <c r="J107" s="32">
        <v>0</v>
      </c>
      <c r="K107" s="32">
        <f t="shared" si="12"/>
        <v>20</v>
      </c>
      <c r="L107" s="32">
        <v>0</v>
      </c>
      <c r="M107" s="32">
        <v>20</v>
      </c>
    </row>
    <row r="108" spans="1:13" s="30" customFormat="1" ht="15.75" x14ac:dyDescent="0.2">
      <c r="A108" s="1" t="s">
        <v>602</v>
      </c>
      <c r="B108" s="31" t="s">
        <v>601</v>
      </c>
      <c r="C108" s="32">
        <v>0</v>
      </c>
      <c r="D108" s="32">
        <v>0</v>
      </c>
      <c r="E108" s="32">
        <f t="shared" si="9"/>
        <v>0</v>
      </c>
      <c r="F108" s="32">
        <v>0</v>
      </c>
      <c r="G108" s="32">
        <f t="shared" si="10"/>
        <v>0</v>
      </c>
      <c r="H108" s="32">
        <v>0</v>
      </c>
      <c r="I108" s="32">
        <f t="shared" si="11"/>
        <v>0</v>
      </c>
      <c r="J108" s="32">
        <v>0</v>
      </c>
      <c r="K108" s="32">
        <f t="shared" si="12"/>
        <v>0</v>
      </c>
      <c r="L108" s="32">
        <v>0.8</v>
      </c>
      <c r="M108" s="32">
        <v>0.8</v>
      </c>
    </row>
    <row r="109" spans="1:13" s="30" customFormat="1" ht="31.5" x14ac:dyDescent="0.2">
      <c r="A109" s="27" t="s">
        <v>600</v>
      </c>
      <c r="B109" s="28" t="s">
        <v>598</v>
      </c>
      <c r="C109" s="29">
        <v>0</v>
      </c>
      <c r="D109" s="29">
        <v>0</v>
      </c>
      <c r="E109" s="29">
        <f t="shared" si="9"/>
        <v>0</v>
      </c>
      <c r="F109" s="29">
        <v>0</v>
      </c>
      <c r="G109" s="29">
        <f t="shared" si="10"/>
        <v>0</v>
      </c>
      <c r="H109" s="29">
        <v>0</v>
      </c>
      <c r="I109" s="29">
        <f t="shared" si="11"/>
        <v>0</v>
      </c>
      <c r="J109" s="29">
        <v>0</v>
      </c>
      <c r="K109" s="29">
        <f t="shared" si="12"/>
        <v>0</v>
      </c>
      <c r="L109" s="29">
        <v>-38.4</v>
      </c>
      <c r="M109" s="29">
        <v>-38.4</v>
      </c>
    </row>
    <row r="110" spans="1:13" s="30" customFormat="1" ht="31.5" x14ac:dyDescent="0.2">
      <c r="A110" s="1" t="s">
        <v>599</v>
      </c>
      <c r="B110" s="31" t="s">
        <v>598</v>
      </c>
      <c r="C110" s="32">
        <v>0</v>
      </c>
      <c r="D110" s="32">
        <v>0</v>
      </c>
      <c r="E110" s="32">
        <f t="shared" si="9"/>
        <v>0</v>
      </c>
      <c r="F110" s="32">
        <v>0</v>
      </c>
      <c r="G110" s="32">
        <f t="shared" si="10"/>
        <v>0</v>
      </c>
      <c r="H110" s="32">
        <v>0</v>
      </c>
      <c r="I110" s="32">
        <f t="shared" si="11"/>
        <v>0</v>
      </c>
      <c r="J110" s="32">
        <v>0</v>
      </c>
      <c r="K110" s="32">
        <f t="shared" si="12"/>
        <v>0</v>
      </c>
      <c r="L110" s="32">
        <v>-38.4</v>
      </c>
      <c r="M110" s="32">
        <v>-38.4</v>
      </c>
    </row>
    <row r="111" spans="1:13" s="30" customFormat="1" ht="31.5" x14ac:dyDescent="0.2">
      <c r="A111" s="27" t="s">
        <v>597</v>
      </c>
      <c r="B111" s="28" t="s">
        <v>596</v>
      </c>
      <c r="C111" s="29">
        <v>298463.8</v>
      </c>
      <c r="D111" s="29">
        <v>0</v>
      </c>
      <c r="E111" s="29">
        <f t="shared" si="9"/>
        <v>298463.8</v>
      </c>
      <c r="F111" s="29">
        <v>0</v>
      </c>
      <c r="G111" s="29">
        <f t="shared" si="10"/>
        <v>298463.8</v>
      </c>
      <c r="H111" s="29">
        <v>1613367.1</v>
      </c>
      <c r="I111" s="29">
        <f t="shared" si="11"/>
        <v>1911830.9000000001</v>
      </c>
      <c r="J111" s="29">
        <v>0</v>
      </c>
      <c r="K111" s="29">
        <f t="shared" si="12"/>
        <v>1911830.9000000001</v>
      </c>
      <c r="L111" s="29">
        <v>1458783.7</v>
      </c>
      <c r="M111" s="29">
        <v>3370614.6</v>
      </c>
    </row>
    <row r="112" spans="1:13" s="30" customFormat="1" ht="63" x14ac:dyDescent="0.2">
      <c r="A112" s="27" t="s">
        <v>595</v>
      </c>
      <c r="B112" s="28" t="s">
        <v>594</v>
      </c>
      <c r="C112" s="29">
        <v>3369</v>
      </c>
      <c r="D112" s="29">
        <v>0</v>
      </c>
      <c r="E112" s="29">
        <f t="shared" si="9"/>
        <v>3369</v>
      </c>
      <c r="F112" s="29">
        <v>0</v>
      </c>
      <c r="G112" s="29">
        <f t="shared" si="10"/>
        <v>3369</v>
      </c>
      <c r="H112" s="29">
        <v>0</v>
      </c>
      <c r="I112" s="29">
        <f t="shared" si="11"/>
        <v>3369</v>
      </c>
      <c r="J112" s="29">
        <v>0</v>
      </c>
      <c r="K112" s="29">
        <f t="shared" si="12"/>
        <v>3369</v>
      </c>
      <c r="L112" s="29">
        <v>0</v>
      </c>
      <c r="M112" s="29">
        <v>3369</v>
      </c>
    </row>
    <row r="113" spans="1:13" s="30" customFormat="1" ht="47.25" x14ac:dyDescent="0.2">
      <c r="A113" s="1" t="s">
        <v>593</v>
      </c>
      <c r="B113" s="31" t="s">
        <v>592</v>
      </c>
      <c r="C113" s="32">
        <v>3369</v>
      </c>
      <c r="D113" s="32">
        <v>0</v>
      </c>
      <c r="E113" s="32">
        <f t="shared" si="9"/>
        <v>3369</v>
      </c>
      <c r="F113" s="32">
        <v>0</v>
      </c>
      <c r="G113" s="32">
        <f t="shared" si="10"/>
        <v>3369</v>
      </c>
      <c r="H113" s="32">
        <v>0</v>
      </c>
      <c r="I113" s="32">
        <f t="shared" si="11"/>
        <v>3369</v>
      </c>
      <c r="J113" s="32">
        <v>0</v>
      </c>
      <c r="K113" s="32">
        <f t="shared" si="12"/>
        <v>3369</v>
      </c>
      <c r="L113" s="32">
        <v>0</v>
      </c>
      <c r="M113" s="32">
        <v>3369</v>
      </c>
    </row>
    <row r="114" spans="1:13" s="30" customFormat="1" ht="15.75" x14ac:dyDescent="0.2">
      <c r="A114" s="27" t="s">
        <v>591</v>
      </c>
      <c r="B114" s="28" t="s">
        <v>590</v>
      </c>
      <c r="C114" s="29">
        <v>223301.6</v>
      </c>
      <c r="D114" s="29">
        <v>0</v>
      </c>
      <c r="E114" s="29">
        <f t="shared" si="9"/>
        <v>223301.6</v>
      </c>
      <c r="F114" s="29">
        <v>0</v>
      </c>
      <c r="G114" s="29">
        <f t="shared" si="10"/>
        <v>223301.6</v>
      </c>
      <c r="H114" s="29">
        <v>1613367.1</v>
      </c>
      <c r="I114" s="29">
        <f t="shared" si="11"/>
        <v>1836668.7000000002</v>
      </c>
      <c r="J114" s="29">
        <v>0</v>
      </c>
      <c r="K114" s="29">
        <f t="shared" si="12"/>
        <v>1836668.7000000002</v>
      </c>
      <c r="L114" s="29">
        <v>1458783.7</v>
      </c>
      <c r="M114" s="29">
        <v>3295452.4</v>
      </c>
    </row>
    <row r="115" spans="1:13" s="30" customFormat="1" ht="31.5" x14ac:dyDescent="0.2">
      <c r="A115" s="1" t="s">
        <v>589</v>
      </c>
      <c r="B115" s="31" t="s">
        <v>588</v>
      </c>
      <c r="C115" s="32">
        <v>223301.6</v>
      </c>
      <c r="D115" s="32">
        <v>0</v>
      </c>
      <c r="E115" s="32">
        <f t="shared" si="9"/>
        <v>223301.6</v>
      </c>
      <c r="F115" s="32">
        <v>0</v>
      </c>
      <c r="G115" s="32">
        <f t="shared" si="10"/>
        <v>223301.6</v>
      </c>
      <c r="H115" s="32">
        <v>1613367.1</v>
      </c>
      <c r="I115" s="32">
        <f t="shared" si="11"/>
        <v>1836668.7000000002</v>
      </c>
      <c r="J115" s="32">
        <v>0</v>
      </c>
      <c r="K115" s="32">
        <f t="shared" si="12"/>
        <v>1836668.7000000002</v>
      </c>
      <c r="L115" s="32">
        <v>1458783.7</v>
      </c>
      <c r="M115" s="32">
        <v>3295452.4</v>
      </c>
    </row>
    <row r="116" spans="1:13" s="30" customFormat="1" ht="31.5" x14ac:dyDescent="0.2">
      <c r="A116" s="1" t="s">
        <v>587</v>
      </c>
      <c r="B116" s="31" t="s">
        <v>586</v>
      </c>
      <c r="C116" s="32">
        <v>223301.6</v>
      </c>
      <c r="D116" s="32">
        <v>0</v>
      </c>
      <c r="E116" s="32">
        <f t="shared" si="9"/>
        <v>223301.6</v>
      </c>
      <c r="F116" s="32">
        <v>0</v>
      </c>
      <c r="G116" s="32">
        <f t="shared" si="10"/>
        <v>223301.6</v>
      </c>
      <c r="H116" s="32">
        <v>1613367.1</v>
      </c>
      <c r="I116" s="32">
        <f t="shared" si="11"/>
        <v>1836668.7000000002</v>
      </c>
      <c r="J116" s="32">
        <v>0</v>
      </c>
      <c r="K116" s="32">
        <f t="shared" si="12"/>
        <v>1836668.7000000002</v>
      </c>
      <c r="L116" s="32">
        <v>1458783.7</v>
      </c>
      <c r="M116" s="32">
        <v>3295452.4</v>
      </c>
    </row>
    <row r="117" spans="1:13" s="30" customFormat="1" ht="15.75" x14ac:dyDescent="0.2">
      <c r="A117" s="27" t="s">
        <v>585</v>
      </c>
      <c r="B117" s="28" t="s">
        <v>584</v>
      </c>
      <c r="C117" s="29">
        <v>366</v>
      </c>
      <c r="D117" s="29">
        <v>0</v>
      </c>
      <c r="E117" s="29">
        <f t="shared" si="9"/>
        <v>366</v>
      </c>
      <c r="F117" s="29">
        <v>0</v>
      </c>
      <c r="G117" s="29">
        <f t="shared" si="10"/>
        <v>366</v>
      </c>
      <c r="H117" s="29">
        <v>0</v>
      </c>
      <c r="I117" s="29">
        <f t="shared" si="11"/>
        <v>366</v>
      </c>
      <c r="J117" s="29">
        <v>0</v>
      </c>
      <c r="K117" s="29">
        <f t="shared" si="12"/>
        <v>366</v>
      </c>
      <c r="L117" s="29">
        <v>0</v>
      </c>
      <c r="M117" s="29">
        <v>366</v>
      </c>
    </row>
    <row r="118" spans="1:13" s="30" customFormat="1" ht="31.5" x14ac:dyDescent="0.2">
      <c r="A118" s="1" t="s">
        <v>583</v>
      </c>
      <c r="B118" s="31" t="s">
        <v>582</v>
      </c>
      <c r="C118" s="32">
        <v>366</v>
      </c>
      <c r="D118" s="32">
        <v>0</v>
      </c>
      <c r="E118" s="32">
        <f t="shared" si="9"/>
        <v>366</v>
      </c>
      <c r="F118" s="32">
        <v>0</v>
      </c>
      <c r="G118" s="32">
        <f t="shared" si="10"/>
        <v>366</v>
      </c>
      <c r="H118" s="32">
        <v>0</v>
      </c>
      <c r="I118" s="32">
        <f t="shared" si="11"/>
        <v>366</v>
      </c>
      <c r="J118" s="32">
        <v>0</v>
      </c>
      <c r="K118" s="32">
        <f t="shared" si="12"/>
        <v>366</v>
      </c>
      <c r="L118" s="32">
        <v>0</v>
      </c>
      <c r="M118" s="32">
        <v>366</v>
      </c>
    </row>
    <row r="119" spans="1:13" s="30" customFormat="1" ht="63" x14ac:dyDescent="0.2">
      <c r="A119" s="27" t="s">
        <v>581</v>
      </c>
      <c r="B119" s="28" t="s">
        <v>580</v>
      </c>
      <c r="C119" s="29">
        <v>69438.100000000006</v>
      </c>
      <c r="D119" s="29">
        <v>0</v>
      </c>
      <c r="E119" s="29">
        <f t="shared" si="9"/>
        <v>69438.100000000006</v>
      </c>
      <c r="F119" s="29">
        <v>0</v>
      </c>
      <c r="G119" s="29">
        <f t="shared" si="10"/>
        <v>69438.100000000006</v>
      </c>
      <c r="H119" s="29">
        <v>0</v>
      </c>
      <c r="I119" s="29">
        <f t="shared" si="11"/>
        <v>69438.100000000006</v>
      </c>
      <c r="J119" s="29">
        <v>0</v>
      </c>
      <c r="K119" s="29">
        <f t="shared" si="12"/>
        <v>69438.100000000006</v>
      </c>
      <c r="L119" s="29">
        <v>0</v>
      </c>
      <c r="M119" s="29">
        <v>69438.100000000006</v>
      </c>
    </row>
    <row r="120" spans="1:13" s="30" customFormat="1" ht="63" x14ac:dyDescent="0.2">
      <c r="A120" s="1" t="s">
        <v>579</v>
      </c>
      <c r="B120" s="31" t="s">
        <v>578</v>
      </c>
      <c r="C120" s="32">
        <v>50907.8</v>
      </c>
      <c r="D120" s="32">
        <v>0</v>
      </c>
      <c r="E120" s="32">
        <f t="shared" si="9"/>
        <v>50907.8</v>
      </c>
      <c r="F120" s="32">
        <v>0</v>
      </c>
      <c r="G120" s="32">
        <f t="shared" si="10"/>
        <v>50907.8</v>
      </c>
      <c r="H120" s="32">
        <v>0</v>
      </c>
      <c r="I120" s="32">
        <f t="shared" si="11"/>
        <v>50907.8</v>
      </c>
      <c r="J120" s="32">
        <v>0</v>
      </c>
      <c r="K120" s="32">
        <f t="shared" si="12"/>
        <v>50907.8</v>
      </c>
      <c r="L120" s="32">
        <v>0</v>
      </c>
      <c r="M120" s="32">
        <v>50907.8</v>
      </c>
    </row>
    <row r="121" spans="1:13" s="30" customFormat="1" ht="63" x14ac:dyDescent="0.2">
      <c r="A121" s="1" t="s">
        <v>577</v>
      </c>
      <c r="B121" s="31" t="s">
        <v>576</v>
      </c>
      <c r="C121" s="32">
        <v>50907.8</v>
      </c>
      <c r="D121" s="32">
        <v>0</v>
      </c>
      <c r="E121" s="32">
        <f t="shared" si="9"/>
        <v>50907.8</v>
      </c>
      <c r="F121" s="32">
        <v>0</v>
      </c>
      <c r="G121" s="32">
        <f t="shared" si="10"/>
        <v>50907.8</v>
      </c>
      <c r="H121" s="32">
        <v>0</v>
      </c>
      <c r="I121" s="32">
        <f t="shared" si="11"/>
        <v>50907.8</v>
      </c>
      <c r="J121" s="32">
        <v>0</v>
      </c>
      <c r="K121" s="32">
        <f t="shared" si="12"/>
        <v>50907.8</v>
      </c>
      <c r="L121" s="32">
        <v>0</v>
      </c>
      <c r="M121" s="32">
        <v>50907.8</v>
      </c>
    </row>
    <row r="122" spans="1:13" s="30" customFormat="1" ht="63" x14ac:dyDescent="0.2">
      <c r="A122" s="1" t="s">
        <v>575</v>
      </c>
      <c r="B122" s="31" t="s">
        <v>574</v>
      </c>
      <c r="C122" s="32">
        <v>4035.7</v>
      </c>
      <c r="D122" s="32">
        <v>0</v>
      </c>
      <c r="E122" s="32">
        <f t="shared" si="9"/>
        <v>4035.7</v>
      </c>
      <c r="F122" s="32">
        <v>0</v>
      </c>
      <c r="G122" s="32">
        <f t="shared" si="10"/>
        <v>4035.7</v>
      </c>
      <c r="H122" s="32">
        <v>0</v>
      </c>
      <c r="I122" s="32">
        <f t="shared" si="11"/>
        <v>4035.7</v>
      </c>
      <c r="J122" s="32">
        <v>0</v>
      </c>
      <c r="K122" s="32">
        <f t="shared" si="12"/>
        <v>4035.7</v>
      </c>
      <c r="L122" s="32">
        <v>0</v>
      </c>
      <c r="M122" s="32">
        <v>4035.7</v>
      </c>
    </row>
    <row r="123" spans="1:13" s="30" customFormat="1" ht="63" x14ac:dyDescent="0.2">
      <c r="A123" s="1" t="s">
        <v>573</v>
      </c>
      <c r="B123" s="31" t="s">
        <v>572</v>
      </c>
      <c r="C123" s="32">
        <v>4035.7</v>
      </c>
      <c r="D123" s="32">
        <v>0</v>
      </c>
      <c r="E123" s="32">
        <f t="shared" si="9"/>
        <v>4035.7</v>
      </c>
      <c r="F123" s="32">
        <v>0</v>
      </c>
      <c r="G123" s="32">
        <f t="shared" si="10"/>
        <v>4035.7</v>
      </c>
      <c r="H123" s="32">
        <v>0</v>
      </c>
      <c r="I123" s="32">
        <f t="shared" si="11"/>
        <v>4035.7</v>
      </c>
      <c r="J123" s="32">
        <v>0</v>
      </c>
      <c r="K123" s="32">
        <f t="shared" si="12"/>
        <v>4035.7</v>
      </c>
      <c r="L123" s="32">
        <v>0</v>
      </c>
      <c r="M123" s="32">
        <v>4035.7</v>
      </c>
    </row>
    <row r="124" spans="1:13" s="30" customFormat="1" ht="31.5" x14ac:dyDescent="0.2">
      <c r="A124" s="1" t="s">
        <v>571</v>
      </c>
      <c r="B124" s="31" t="s">
        <v>570</v>
      </c>
      <c r="C124" s="32">
        <v>14345</v>
      </c>
      <c r="D124" s="32">
        <v>0</v>
      </c>
      <c r="E124" s="32">
        <f t="shared" si="9"/>
        <v>14345</v>
      </c>
      <c r="F124" s="32">
        <v>0</v>
      </c>
      <c r="G124" s="32">
        <f t="shared" si="10"/>
        <v>14345</v>
      </c>
      <c r="H124" s="32">
        <v>0</v>
      </c>
      <c r="I124" s="32">
        <f t="shared" si="11"/>
        <v>14345</v>
      </c>
      <c r="J124" s="32">
        <v>0</v>
      </c>
      <c r="K124" s="32">
        <f t="shared" si="12"/>
        <v>14345</v>
      </c>
      <c r="L124" s="32">
        <v>0</v>
      </c>
      <c r="M124" s="32">
        <v>14345</v>
      </c>
    </row>
    <row r="125" spans="1:13" s="30" customFormat="1" ht="31.5" x14ac:dyDescent="0.2">
      <c r="A125" s="1" t="s">
        <v>569</v>
      </c>
      <c r="B125" s="31" t="s">
        <v>568</v>
      </c>
      <c r="C125" s="32">
        <v>14345</v>
      </c>
      <c r="D125" s="32">
        <v>0</v>
      </c>
      <c r="E125" s="32">
        <f t="shared" si="9"/>
        <v>14345</v>
      </c>
      <c r="F125" s="32">
        <v>0</v>
      </c>
      <c r="G125" s="32">
        <f t="shared" si="10"/>
        <v>14345</v>
      </c>
      <c r="H125" s="32">
        <v>0</v>
      </c>
      <c r="I125" s="32">
        <f t="shared" si="11"/>
        <v>14345</v>
      </c>
      <c r="J125" s="32">
        <v>0</v>
      </c>
      <c r="K125" s="32">
        <f t="shared" si="12"/>
        <v>14345</v>
      </c>
      <c r="L125" s="32">
        <v>0</v>
      </c>
      <c r="M125" s="32">
        <v>14345</v>
      </c>
    </row>
    <row r="126" spans="1:13" s="30" customFormat="1" ht="78.75" x14ac:dyDescent="0.2">
      <c r="A126" s="1" t="s">
        <v>567</v>
      </c>
      <c r="B126" s="31" t="s">
        <v>566</v>
      </c>
      <c r="C126" s="32">
        <v>149.6</v>
      </c>
      <c r="D126" s="32">
        <v>0</v>
      </c>
      <c r="E126" s="32">
        <f t="shared" si="9"/>
        <v>149.6</v>
      </c>
      <c r="F126" s="32">
        <v>0</v>
      </c>
      <c r="G126" s="32">
        <f t="shared" si="10"/>
        <v>149.6</v>
      </c>
      <c r="H126" s="32">
        <v>0</v>
      </c>
      <c r="I126" s="32">
        <f t="shared" si="11"/>
        <v>149.6</v>
      </c>
      <c r="J126" s="32">
        <v>0</v>
      </c>
      <c r="K126" s="32">
        <f t="shared" si="12"/>
        <v>149.6</v>
      </c>
      <c r="L126" s="32">
        <v>0</v>
      </c>
      <c r="M126" s="32">
        <v>149.6</v>
      </c>
    </row>
    <row r="127" spans="1:13" s="30" customFormat="1" ht="31.5" x14ac:dyDescent="0.2">
      <c r="A127" s="27" t="s">
        <v>565</v>
      </c>
      <c r="B127" s="28" t="s">
        <v>564</v>
      </c>
      <c r="C127" s="29">
        <v>77.599999999999994</v>
      </c>
      <c r="D127" s="29">
        <v>0</v>
      </c>
      <c r="E127" s="29">
        <f t="shared" si="9"/>
        <v>77.599999999999994</v>
      </c>
      <c r="F127" s="29">
        <v>0</v>
      </c>
      <c r="G127" s="29">
        <f t="shared" si="10"/>
        <v>77.599999999999994</v>
      </c>
      <c r="H127" s="29">
        <v>0</v>
      </c>
      <c r="I127" s="29">
        <f t="shared" si="11"/>
        <v>77.599999999999994</v>
      </c>
      <c r="J127" s="29">
        <v>0</v>
      </c>
      <c r="K127" s="29">
        <f t="shared" si="12"/>
        <v>77.599999999999994</v>
      </c>
      <c r="L127" s="29">
        <v>0</v>
      </c>
      <c r="M127" s="29">
        <v>77.599999999999994</v>
      </c>
    </row>
    <row r="128" spans="1:13" s="30" customFormat="1" ht="31.5" x14ac:dyDescent="0.2">
      <c r="A128" s="1" t="s">
        <v>563</v>
      </c>
      <c r="B128" s="31" t="s">
        <v>562</v>
      </c>
      <c r="C128" s="32">
        <v>77.599999999999994</v>
      </c>
      <c r="D128" s="32">
        <v>0</v>
      </c>
      <c r="E128" s="32">
        <f t="shared" si="9"/>
        <v>77.599999999999994</v>
      </c>
      <c r="F128" s="32">
        <v>0</v>
      </c>
      <c r="G128" s="32">
        <f t="shared" si="10"/>
        <v>77.599999999999994</v>
      </c>
      <c r="H128" s="32">
        <v>0</v>
      </c>
      <c r="I128" s="32">
        <f t="shared" si="11"/>
        <v>77.599999999999994</v>
      </c>
      <c r="J128" s="32">
        <v>0</v>
      </c>
      <c r="K128" s="32">
        <f t="shared" si="12"/>
        <v>77.599999999999994</v>
      </c>
      <c r="L128" s="32">
        <v>0</v>
      </c>
      <c r="M128" s="32">
        <v>77.599999999999994</v>
      </c>
    </row>
    <row r="129" spans="1:13" s="30" customFormat="1" ht="63" x14ac:dyDescent="0.2">
      <c r="A129" s="1" t="s">
        <v>561</v>
      </c>
      <c r="B129" s="31" t="s">
        <v>560</v>
      </c>
      <c r="C129" s="32">
        <v>77.599999999999994</v>
      </c>
      <c r="D129" s="32">
        <v>0</v>
      </c>
      <c r="E129" s="32">
        <f t="shared" si="9"/>
        <v>77.599999999999994</v>
      </c>
      <c r="F129" s="32">
        <v>0</v>
      </c>
      <c r="G129" s="32">
        <f t="shared" si="10"/>
        <v>77.599999999999994</v>
      </c>
      <c r="H129" s="32">
        <v>0</v>
      </c>
      <c r="I129" s="32">
        <f t="shared" si="11"/>
        <v>77.599999999999994</v>
      </c>
      <c r="J129" s="32">
        <v>0</v>
      </c>
      <c r="K129" s="32">
        <f t="shared" si="12"/>
        <v>77.599999999999994</v>
      </c>
      <c r="L129" s="32">
        <v>0</v>
      </c>
      <c r="M129" s="32">
        <v>77.599999999999994</v>
      </c>
    </row>
    <row r="130" spans="1:13" s="30" customFormat="1" ht="15.75" x14ac:dyDescent="0.2">
      <c r="A130" s="27" t="s">
        <v>559</v>
      </c>
      <c r="B130" s="28" t="s">
        <v>558</v>
      </c>
      <c r="C130" s="29">
        <v>1505.6</v>
      </c>
      <c r="D130" s="29">
        <v>0</v>
      </c>
      <c r="E130" s="29">
        <f t="shared" si="9"/>
        <v>1505.6</v>
      </c>
      <c r="F130" s="29">
        <v>0</v>
      </c>
      <c r="G130" s="29">
        <f t="shared" si="10"/>
        <v>1505.6</v>
      </c>
      <c r="H130" s="29">
        <v>0</v>
      </c>
      <c r="I130" s="29">
        <f t="shared" si="11"/>
        <v>1505.6</v>
      </c>
      <c r="J130" s="29">
        <v>0</v>
      </c>
      <c r="K130" s="29">
        <f t="shared" si="12"/>
        <v>1505.6</v>
      </c>
      <c r="L130" s="29">
        <v>0</v>
      </c>
      <c r="M130" s="29">
        <v>1505.6</v>
      </c>
    </row>
    <row r="131" spans="1:13" s="30" customFormat="1" ht="31.5" x14ac:dyDescent="0.2">
      <c r="A131" s="1" t="s">
        <v>557</v>
      </c>
      <c r="B131" s="31" t="s">
        <v>556</v>
      </c>
      <c r="C131" s="32">
        <v>1505.6</v>
      </c>
      <c r="D131" s="32">
        <v>0</v>
      </c>
      <c r="E131" s="32">
        <f t="shared" si="9"/>
        <v>1505.6</v>
      </c>
      <c r="F131" s="32">
        <v>0</v>
      </c>
      <c r="G131" s="32">
        <f t="shared" si="10"/>
        <v>1505.6</v>
      </c>
      <c r="H131" s="32">
        <v>0</v>
      </c>
      <c r="I131" s="32">
        <f t="shared" si="11"/>
        <v>1505.6</v>
      </c>
      <c r="J131" s="32">
        <v>0</v>
      </c>
      <c r="K131" s="32">
        <f t="shared" si="12"/>
        <v>1505.6</v>
      </c>
      <c r="L131" s="32">
        <v>0</v>
      </c>
      <c r="M131" s="32">
        <v>1505.6</v>
      </c>
    </row>
    <row r="132" spans="1:13" s="30" customFormat="1" ht="47.25" x14ac:dyDescent="0.2">
      <c r="A132" s="1" t="s">
        <v>555</v>
      </c>
      <c r="B132" s="31" t="s">
        <v>554</v>
      </c>
      <c r="C132" s="32">
        <v>1505.6</v>
      </c>
      <c r="D132" s="32">
        <v>0</v>
      </c>
      <c r="E132" s="32">
        <f t="shared" si="9"/>
        <v>1505.6</v>
      </c>
      <c r="F132" s="32">
        <v>0</v>
      </c>
      <c r="G132" s="32">
        <f t="shared" si="10"/>
        <v>1505.6</v>
      </c>
      <c r="H132" s="32">
        <v>0</v>
      </c>
      <c r="I132" s="32">
        <f t="shared" si="11"/>
        <v>1505.6</v>
      </c>
      <c r="J132" s="32">
        <v>0</v>
      </c>
      <c r="K132" s="32">
        <f t="shared" si="12"/>
        <v>1505.6</v>
      </c>
      <c r="L132" s="32">
        <v>0</v>
      </c>
      <c r="M132" s="32">
        <v>1505.6</v>
      </c>
    </row>
    <row r="133" spans="1:13" s="30" customFormat="1" ht="63" x14ac:dyDescent="0.2">
      <c r="A133" s="27" t="s">
        <v>553</v>
      </c>
      <c r="B133" s="28" t="s">
        <v>552</v>
      </c>
      <c r="C133" s="29">
        <v>405.9</v>
      </c>
      <c r="D133" s="29">
        <v>0</v>
      </c>
      <c r="E133" s="29">
        <f t="shared" si="9"/>
        <v>405.9</v>
      </c>
      <c r="F133" s="29">
        <v>0</v>
      </c>
      <c r="G133" s="29">
        <f t="shared" si="10"/>
        <v>405.9</v>
      </c>
      <c r="H133" s="29">
        <v>0</v>
      </c>
      <c r="I133" s="29">
        <f t="shared" si="11"/>
        <v>405.9</v>
      </c>
      <c r="J133" s="29">
        <v>0</v>
      </c>
      <c r="K133" s="29">
        <f t="shared" si="12"/>
        <v>405.9</v>
      </c>
      <c r="L133" s="29">
        <v>0</v>
      </c>
      <c r="M133" s="29">
        <v>405.9</v>
      </c>
    </row>
    <row r="134" spans="1:13" s="30" customFormat="1" ht="63" x14ac:dyDescent="0.2">
      <c r="A134" s="1" t="s">
        <v>551</v>
      </c>
      <c r="B134" s="31" t="s">
        <v>550</v>
      </c>
      <c r="C134" s="32">
        <v>405.9</v>
      </c>
      <c r="D134" s="32">
        <v>0</v>
      </c>
      <c r="E134" s="32">
        <f t="shared" si="9"/>
        <v>405.9</v>
      </c>
      <c r="F134" s="32">
        <v>0</v>
      </c>
      <c r="G134" s="32">
        <f t="shared" si="10"/>
        <v>405.9</v>
      </c>
      <c r="H134" s="32">
        <v>0</v>
      </c>
      <c r="I134" s="32">
        <f t="shared" si="11"/>
        <v>405.9</v>
      </c>
      <c r="J134" s="32">
        <v>0</v>
      </c>
      <c r="K134" s="32">
        <f t="shared" si="12"/>
        <v>405.9</v>
      </c>
      <c r="L134" s="32">
        <v>0</v>
      </c>
      <c r="M134" s="32">
        <v>405.9</v>
      </c>
    </row>
    <row r="135" spans="1:13" s="30" customFormat="1" ht="63" x14ac:dyDescent="0.2">
      <c r="A135" s="1" t="s">
        <v>549</v>
      </c>
      <c r="B135" s="31" t="s">
        <v>548</v>
      </c>
      <c r="C135" s="32">
        <v>405.9</v>
      </c>
      <c r="D135" s="32">
        <v>0</v>
      </c>
      <c r="E135" s="32">
        <f t="shared" si="9"/>
        <v>405.9</v>
      </c>
      <c r="F135" s="32">
        <v>0</v>
      </c>
      <c r="G135" s="32">
        <f t="shared" si="10"/>
        <v>405.9</v>
      </c>
      <c r="H135" s="32">
        <v>0</v>
      </c>
      <c r="I135" s="32">
        <f t="shared" si="11"/>
        <v>405.9</v>
      </c>
      <c r="J135" s="32">
        <v>0</v>
      </c>
      <c r="K135" s="32">
        <f t="shared" si="12"/>
        <v>405.9</v>
      </c>
      <c r="L135" s="32">
        <v>0</v>
      </c>
      <c r="M135" s="32">
        <v>405.9</v>
      </c>
    </row>
    <row r="136" spans="1:13" s="30" customFormat="1" ht="15.75" x14ac:dyDescent="0.2">
      <c r="A136" s="27" t="s">
        <v>547</v>
      </c>
      <c r="B136" s="28" t="s">
        <v>546</v>
      </c>
      <c r="C136" s="29">
        <v>658640.4</v>
      </c>
      <c r="D136" s="29">
        <v>0</v>
      </c>
      <c r="E136" s="29">
        <f t="shared" si="9"/>
        <v>658640.4</v>
      </c>
      <c r="F136" s="29">
        <v>0</v>
      </c>
      <c r="G136" s="29">
        <f t="shared" si="10"/>
        <v>658640.4</v>
      </c>
      <c r="H136" s="29">
        <v>0</v>
      </c>
      <c r="I136" s="29">
        <f t="shared" si="11"/>
        <v>658640.4</v>
      </c>
      <c r="J136" s="29">
        <v>0</v>
      </c>
      <c r="K136" s="29">
        <f t="shared" si="12"/>
        <v>658640.4</v>
      </c>
      <c r="L136" s="29">
        <v>0</v>
      </c>
      <c r="M136" s="29">
        <v>658640.4</v>
      </c>
    </row>
    <row r="137" spans="1:13" s="30" customFormat="1" ht="15.75" x14ac:dyDescent="0.2">
      <c r="A137" s="27" t="s">
        <v>545</v>
      </c>
      <c r="B137" s="28" t="s">
        <v>544</v>
      </c>
      <c r="C137" s="29">
        <v>25031.3</v>
      </c>
      <c r="D137" s="29">
        <v>0</v>
      </c>
      <c r="E137" s="29">
        <f t="shared" si="9"/>
        <v>25031.3</v>
      </c>
      <c r="F137" s="29">
        <v>0</v>
      </c>
      <c r="G137" s="29">
        <f t="shared" si="10"/>
        <v>25031.3</v>
      </c>
      <c r="H137" s="29">
        <v>0</v>
      </c>
      <c r="I137" s="29">
        <f t="shared" si="11"/>
        <v>25031.3</v>
      </c>
      <c r="J137" s="29">
        <v>0</v>
      </c>
      <c r="K137" s="29">
        <f t="shared" si="12"/>
        <v>25031.3</v>
      </c>
      <c r="L137" s="29">
        <v>0</v>
      </c>
      <c r="M137" s="29">
        <v>25031.3</v>
      </c>
    </row>
    <row r="138" spans="1:13" s="30" customFormat="1" ht="15.75" x14ac:dyDescent="0.2">
      <c r="A138" s="1" t="s">
        <v>543</v>
      </c>
      <c r="B138" s="31" t="s">
        <v>542</v>
      </c>
      <c r="C138" s="32">
        <v>4065.2</v>
      </c>
      <c r="D138" s="32">
        <v>0</v>
      </c>
      <c r="E138" s="32">
        <f t="shared" ref="E138:E201" si="13">C138+D138</f>
        <v>4065.2</v>
      </c>
      <c r="F138" s="32">
        <v>0</v>
      </c>
      <c r="G138" s="32">
        <f t="shared" ref="G138:G201" si="14">E138+F138</f>
        <v>4065.2</v>
      </c>
      <c r="H138" s="32">
        <v>0</v>
      </c>
      <c r="I138" s="32">
        <f t="shared" ref="I138:I201" si="15">G138+H138</f>
        <v>4065.2</v>
      </c>
      <c r="J138" s="32">
        <v>0</v>
      </c>
      <c r="K138" s="32">
        <f t="shared" ref="K138:K201" si="16">I138+J138</f>
        <v>4065.2</v>
      </c>
      <c r="L138" s="32">
        <v>0</v>
      </c>
      <c r="M138" s="32">
        <v>4065.2</v>
      </c>
    </row>
    <row r="139" spans="1:13" s="30" customFormat="1" ht="15.75" x14ac:dyDescent="0.2">
      <c r="A139" s="1" t="s">
        <v>541</v>
      </c>
      <c r="B139" s="31" t="s">
        <v>540</v>
      </c>
      <c r="C139" s="32">
        <v>3639.5</v>
      </c>
      <c r="D139" s="32">
        <v>0</v>
      </c>
      <c r="E139" s="32">
        <f t="shared" si="13"/>
        <v>3639.5</v>
      </c>
      <c r="F139" s="32">
        <v>0</v>
      </c>
      <c r="G139" s="32">
        <f t="shared" si="14"/>
        <v>3639.5</v>
      </c>
      <c r="H139" s="32">
        <v>0</v>
      </c>
      <c r="I139" s="32">
        <f t="shared" si="15"/>
        <v>3639.5</v>
      </c>
      <c r="J139" s="32">
        <v>0</v>
      </c>
      <c r="K139" s="32">
        <f t="shared" si="16"/>
        <v>3639.5</v>
      </c>
      <c r="L139" s="32">
        <v>0</v>
      </c>
      <c r="M139" s="32">
        <v>3639.5</v>
      </c>
    </row>
    <row r="140" spans="1:13" s="30" customFormat="1" ht="15.75" x14ac:dyDescent="0.2">
      <c r="A140" s="1" t="s">
        <v>539</v>
      </c>
      <c r="B140" s="31" t="s">
        <v>538</v>
      </c>
      <c r="C140" s="32">
        <v>17326.599999999999</v>
      </c>
      <c r="D140" s="32">
        <v>0</v>
      </c>
      <c r="E140" s="32">
        <f t="shared" si="13"/>
        <v>17326.599999999999</v>
      </c>
      <c r="F140" s="32">
        <v>0</v>
      </c>
      <c r="G140" s="32">
        <f t="shared" si="14"/>
        <v>17326.599999999999</v>
      </c>
      <c r="H140" s="32">
        <v>0</v>
      </c>
      <c r="I140" s="32">
        <f t="shared" si="15"/>
        <v>17326.599999999999</v>
      </c>
      <c r="J140" s="32">
        <v>0</v>
      </c>
      <c r="K140" s="32">
        <f t="shared" si="16"/>
        <v>17326.599999999999</v>
      </c>
      <c r="L140" s="32">
        <v>0</v>
      </c>
      <c r="M140" s="32">
        <v>17326.599999999999</v>
      </c>
    </row>
    <row r="141" spans="1:13" s="30" customFormat="1" ht="15.75" x14ac:dyDescent="0.2">
      <c r="A141" s="1" t="s">
        <v>537</v>
      </c>
      <c r="B141" s="31" t="s">
        <v>536</v>
      </c>
      <c r="C141" s="32">
        <v>11684.5</v>
      </c>
      <c r="D141" s="32">
        <v>0</v>
      </c>
      <c r="E141" s="32">
        <f t="shared" si="13"/>
        <v>11684.5</v>
      </c>
      <c r="F141" s="32">
        <v>0</v>
      </c>
      <c r="G141" s="32">
        <f t="shared" si="14"/>
        <v>11684.5</v>
      </c>
      <c r="H141" s="32">
        <v>0</v>
      </c>
      <c r="I141" s="32">
        <f t="shared" si="15"/>
        <v>11684.5</v>
      </c>
      <c r="J141" s="32">
        <v>0</v>
      </c>
      <c r="K141" s="32">
        <f t="shared" si="16"/>
        <v>11684.5</v>
      </c>
      <c r="L141" s="32">
        <v>0</v>
      </c>
      <c r="M141" s="32">
        <v>11684.5</v>
      </c>
    </row>
    <row r="142" spans="1:13" s="30" customFormat="1" ht="15.75" x14ac:dyDescent="0.2">
      <c r="A142" s="1" t="s">
        <v>535</v>
      </c>
      <c r="B142" s="31" t="s">
        <v>534</v>
      </c>
      <c r="C142" s="32">
        <v>5642.1</v>
      </c>
      <c r="D142" s="32">
        <v>0</v>
      </c>
      <c r="E142" s="32">
        <f t="shared" si="13"/>
        <v>5642.1</v>
      </c>
      <c r="F142" s="32">
        <v>0</v>
      </c>
      <c r="G142" s="32">
        <f t="shared" si="14"/>
        <v>5642.1</v>
      </c>
      <c r="H142" s="32">
        <v>0</v>
      </c>
      <c r="I142" s="32">
        <f t="shared" si="15"/>
        <v>5642.1</v>
      </c>
      <c r="J142" s="32">
        <v>0</v>
      </c>
      <c r="K142" s="32">
        <f t="shared" si="16"/>
        <v>5642.1</v>
      </c>
      <c r="L142" s="32">
        <v>0</v>
      </c>
      <c r="M142" s="32">
        <v>5642.1</v>
      </c>
    </row>
    <row r="143" spans="1:13" s="30" customFormat="1" ht="15.75" x14ac:dyDescent="0.2">
      <c r="A143" s="27" t="s">
        <v>533</v>
      </c>
      <c r="B143" s="28" t="s">
        <v>532</v>
      </c>
      <c r="C143" s="29">
        <v>32757.7</v>
      </c>
      <c r="D143" s="29">
        <v>0</v>
      </c>
      <c r="E143" s="29">
        <f t="shared" si="13"/>
        <v>32757.7</v>
      </c>
      <c r="F143" s="29">
        <v>0</v>
      </c>
      <c r="G143" s="29">
        <f t="shared" si="14"/>
        <v>32757.7</v>
      </c>
      <c r="H143" s="29">
        <v>0</v>
      </c>
      <c r="I143" s="29">
        <f t="shared" si="15"/>
        <v>32757.7</v>
      </c>
      <c r="J143" s="29">
        <v>0</v>
      </c>
      <c r="K143" s="29">
        <f t="shared" si="16"/>
        <v>32757.7</v>
      </c>
      <c r="L143" s="29">
        <v>0</v>
      </c>
      <c r="M143" s="29">
        <v>32757.7</v>
      </c>
    </row>
    <row r="144" spans="1:13" s="30" customFormat="1" ht="31.5" x14ac:dyDescent="0.2">
      <c r="A144" s="1" t="s">
        <v>531</v>
      </c>
      <c r="B144" s="31" t="s">
        <v>530</v>
      </c>
      <c r="C144" s="32">
        <v>32103.7</v>
      </c>
      <c r="D144" s="32">
        <v>0</v>
      </c>
      <c r="E144" s="32">
        <f t="shared" si="13"/>
        <v>32103.7</v>
      </c>
      <c r="F144" s="32">
        <v>0</v>
      </c>
      <c r="G144" s="32">
        <f t="shared" si="14"/>
        <v>32103.7</v>
      </c>
      <c r="H144" s="32">
        <v>0</v>
      </c>
      <c r="I144" s="32">
        <f t="shared" si="15"/>
        <v>32103.7</v>
      </c>
      <c r="J144" s="32">
        <v>0</v>
      </c>
      <c r="K144" s="32">
        <f t="shared" si="16"/>
        <v>32103.7</v>
      </c>
      <c r="L144" s="32">
        <v>0</v>
      </c>
      <c r="M144" s="32">
        <v>32103.7</v>
      </c>
    </row>
    <row r="145" spans="1:13" s="30" customFormat="1" ht="47.25" x14ac:dyDescent="0.2">
      <c r="A145" s="1" t="s">
        <v>529</v>
      </c>
      <c r="B145" s="31" t="s">
        <v>528</v>
      </c>
      <c r="C145" s="32">
        <v>32103.7</v>
      </c>
      <c r="D145" s="32">
        <v>0</v>
      </c>
      <c r="E145" s="32">
        <f t="shared" si="13"/>
        <v>32103.7</v>
      </c>
      <c r="F145" s="32">
        <v>0</v>
      </c>
      <c r="G145" s="32">
        <f t="shared" si="14"/>
        <v>32103.7</v>
      </c>
      <c r="H145" s="32">
        <v>0</v>
      </c>
      <c r="I145" s="32">
        <f t="shared" si="15"/>
        <v>32103.7</v>
      </c>
      <c r="J145" s="32">
        <v>0</v>
      </c>
      <c r="K145" s="32">
        <f t="shared" si="16"/>
        <v>32103.7</v>
      </c>
      <c r="L145" s="32">
        <v>0</v>
      </c>
      <c r="M145" s="32">
        <v>32103.7</v>
      </c>
    </row>
    <row r="146" spans="1:13" s="30" customFormat="1" ht="31.5" x14ac:dyDescent="0.2">
      <c r="A146" s="1" t="s">
        <v>527</v>
      </c>
      <c r="B146" s="31" t="s">
        <v>526</v>
      </c>
      <c r="C146" s="32">
        <v>49</v>
      </c>
      <c r="D146" s="32">
        <v>0</v>
      </c>
      <c r="E146" s="32">
        <f t="shared" si="13"/>
        <v>49</v>
      </c>
      <c r="F146" s="32">
        <v>0</v>
      </c>
      <c r="G146" s="32">
        <f t="shared" si="14"/>
        <v>49</v>
      </c>
      <c r="H146" s="32">
        <v>0</v>
      </c>
      <c r="I146" s="32">
        <f t="shared" si="15"/>
        <v>49</v>
      </c>
      <c r="J146" s="32">
        <v>0</v>
      </c>
      <c r="K146" s="32">
        <f t="shared" si="16"/>
        <v>49</v>
      </c>
      <c r="L146" s="32">
        <v>0</v>
      </c>
      <c r="M146" s="32">
        <v>49</v>
      </c>
    </row>
    <row r="147" spans="1:13" s="30" customFormat="1" ht="31.5" x14ac:dyDescent="0.2">
      <c r="A147" s="1" t="s">
        <v>525</v>
      </c>
      <c r="B147" s="31" t="s">
        <v>524</v>
      </c>
      <c r="C147" s="32">
        <v>485</v>
      </c>
      <c r="D147" s="32">
        <v>0</v>
      </c>
      <c r="E147" s="32">
        <f t="shared" si="13"/>
        <v>485</v>
      </c>
      <c r="F147" s="32">
        <v>0</v>
      </c>
      <c r="G147" s="32">
        <f t="shared" si="14"/>
        <v>485</v>
      </c>
      <c r="H147" s="32">
        <v>0</v>
      </c>
      <c r="I147" s="32">
        <f t="shared" si="15"/>
        <v>485</v>
      </c>
      <c r="J147" s="32">
        <v>0</v>
      </c>
      <c r="K147" s="32">
        <f t="shared" si="16"/>
        <v>485</v>
      </c>
      <c r="L147" s="32">
        <v>0</v>
      </c>
      <c r="M147" s="32">
        <v>485</v>
      </c>
    </row>
    <row r="148" spans="1:13" s="30" customFormat="1" ht="78.75" x14ac:dyDescent="0.2">
      <c r="A148" s="1" t="s">
        <v>523</v>
      </c>
      <c r="B148" s="31" t="s">
        <v>522</v>
      </c>
      <c r="C148" s="32">
        <v>485</v>
      </c>
      <c r="D148" s="32">
        <v>0</v>
      </c>
      <c r="E148" s="32">
        <f t="shared" si="13"/>
        <v>485</v>
      </c>
      <c r="F148" s="32">
        <v>0</v>
      </c>
      <c r="G148" s="32">
        <f t="shared" si="14"/>
        <v>485</v>
      </c>
      <c r="H148" s="32">
        <v>0</v>
      </c>
      <c r="I148" s="32">
        <f t="shared" si="15"/>
        <v>485</v>
      </c>
      <c r="J148" s="32">
        <v>0</v>
      </c>
      <c r="K148" s="32">
        <f t="shared" si="16"/>
        <v>485</v>
      </c>
      <c r="L148" s="32">
        <v>0</v>
      </c>
      <c r="M148" s="32">
        <v>485</v>
      </c>
    </row>
    <row r="149" spans="1:13" s="30" customFormat="1" ht="15.75" x14ac:dyDescent="0.2">
      <c r="A149" s="1" t="s">
        <v>521</v>
      </c>
      <c r="B149" s="31" t="s">
        <v>520</v>
      </c>
      <c r="C149" s="32">
        <v>120</v>
      </c>
      <c r="D149" s="32">
        <v>0</v>
      </c>
      <c r="E149" s="32">
        <f t="shared" si="13"/>
        <v>120</v>
      </c>
      <c r="F149" s="32">
        <v>0</v>
      </c>
      <c r="G149" s="32">
        <f t="shared" si="14"/>
        <v>120</v>
      </c>
      <c r="H149" s="32">
        <v>0</v>
      </c>
      <c r="I149" s="32">
        <f t="shared" si="15"/>
        <v>120</v>
      </c>
      <c r="J149" s="32">
        <v>0</v>
      </c>
      <c r="K149" s="32">
        <f t="shared" si="16"/>
        <v>120</v>
      </c>
      <c r="L149" s="32">
        <v>0</v>
      </c>
      <c r="M149" s="32">
        <v>120</v>
      </c>
    </row>
    <row r="150" spans="1:13" s="30" customFormat="1" ht="15.75" x14ac:dyDescent="0.2">
      <c r="A150" s="1" t="s">
        <v>519</v>
      </c>
      <c r="B150" s="31" t="s">
        <v>518</v>
      </c>
      <c r="C150" s="32">
        <v>120</v>
      </c>
      <c r="D150" s="32">
        <v>0</v>
      </c>
      <c r="E150" s="32">
        <f t="shared" si="13"/>
        <v>120</v>
      </c>
      <c r="F150" s="32">
        <v>0</v>
      </c>
      <c r="G150" s="32">
        <f t="shared" si="14"/>
        <v>120</v>
      </c>
      <c r="H150" s="32">
        <v>0</v>
      </c>
      <c r="I150" s="32">
        <f t="shared" si="15"/>
        <v>120</v>
      </c>
      <c r="J150" s="32">
        <v>0</v>
      </c>
      <c r="K150" s="32">
        <f t="shared" si="16"/>
        <v>120</v>
      </c>
      <c r="L150" s="32">
        <v>0</v>
      </c>
      <c r="M150" s="32">
        <v>120</v>
      </c>
    </row>
    <row r="151" spans="1:13" s="30" customFormat="1" ht="15.75" x14ac:dyDescent="0.2">
      <c r="A151" s="27" t="s">
        <v>517</v>
      </c>
      <c r="B151" s="28" t="s">
        <v>516</v>
      </c>
      <c r="C151" s="29">
        <v>600851.4</v>
      </c>
      <c r="D151" s="29">
        <v>0</v>
      </c>
      <c r="E151" s="29">
        <f t="shared" si="13"/>
        <v>600851.4</v>
      </c>
      <c r="F151" s="29">
        <v>0</v>
      </c>
      <c r="G151" s="29">
        <f t="shared" si="14"/>
        <v>600851.4</v>
      </c>
      <c r="H151" s="29">
        <v>0</v>
      </c>
      <c r="I151" s="29">
        <f t="shared" si="15"/>
        <v>600851.4</v>
      </c>
      <c r="J151" s="29">
        <v>0</v>
      </c>
      <c r="K151" s="29">
        <f t="shared" si="16"/>
        <v>600851.4</v>
      </c>
      <c r="L151" s="29">
        <v>0</v>
      </c>
      <c r="M151" s="29">
        <v>600851.4</v>
      </c>
    </row>
    <row r="152" spans="1:13" s="30" customFormat="1" ht="15.75" x14ac:dyDescent="0.2">
      <c r="A152" s="1" t="s">
        <v>515</v>
      </c>
      <c r="B152" s="31" t="s">
        <v>514</v>
      </c>
      <c r="C152" s="32">
        <v>600851.4</v>
      </c>
      <c r="D152" s="32">
        <v>0</v>
      </c>
      <c r="E152" s="32">
        <f t="shared" si="13"/>
        <v>600851.4</v>
      </c>
      <c r="F152" s="32">
        <v>0</v>
      </c>
      <c r="G152" s="32">
        <f t="shared" si="14"/>
        <v>600851.4</v>
      </c>
      <c r="H152" s="32">
        <v>0</v>
      </c>
      <c r="I152" s="32">
        <f t="shared" si="15"/>
        <v>600851.4</v>
      </c>
      <c r="J152" s="32">
        <v>0</v>
      </c>
      <c r="K152" s="32">
        <f t="shared" si="16"/>
        <v>600851.4</v>
      </c>
      <c r="L152" s="32">
        <v>0</v>
      </c>
      <c r="M152" s="32">
        <v>600851.4</v>
      </c>
    </row>
    <row r="153" spans="1:13" s="30" customFormat="1" ht="31.5" x14ac:dyDescent="0.2">
      <c r="A153" s="1" t="s">
        <v>513</v>
      </c>
      <c r="B153" s="31" t="s">
        <v>512</v>
      </c>
      <c r="C153" s="32">
        <v>5406</v>
      </c>
      <c r="D153" s="32">
        <v>0</v>
      </c>
      <c r="E153" s="32">
        <f t="shared" si="13"/>
        <v>5406</v>
      </c>
      <c r="F153" s="32">
        <v>0</v>
      </c>
      <c r="G153" s="32">
        <f t="shared" si="14"/>
        <v>5406</v>
      </c>
      <c r="H153" s="32">
        <v>0</v>
      </c>
      <c r="I153" s="32">
        <f t="shared" si="15"/>
        <v>5406</v>
      </c>
      <c r="J153" s="32">
        <v>0</v>
      </c>
      <c r="K153" s="32">
        <f t="shared" si="16"/>
        <v>5406</v>
      </c>
      <c r="L153" s="32">
        <v>0</v>
      </c>
      <c r="M153" s="32">
        <v>5406</v>
      </c>
    </row>
    <row r="154" spans="1:13" s="30" customFormat="1" ht="31.5" x14ac:dyDescent="0.2">
      <c r="A154" s="1" t="s">
        <v>511</v>
      </c>
      <c r="B154" s="31" t="s">
        <v>510</v>
      </c>
      <c r="C154" s="32">
        <v>574116.4</v>
      </c>
      <c r="D154" s="32">
        <v>0</v>
      </c>
      <c r="E154" s="32">
        <f t="shared" si="13"/>
        <v>574116.4</v>
      </c>
      <c r="F154" s="32">
        <v>0</v>
      </c>
      <c r="G154" s="32">
        <f t="shared" si="14"/>
        <v>574116.4</v>
      </c>
      <c r="H154" s="32">
        <v>0</v>
      </c>
      <c r="I154" s="32">
        <f t="shared" si="15"/>
        <v>574116.4</v>
      </c>
      <c r="J154" s="32">
        <v>0</v>
      </c>
      <c r="K154" s="32">
        <f t="shared" si="16"/>
        <v>574116.4</v>
      </c>
      <c r="L154" s="32">
        <v>0</v>
      </c>
      <c r="M154" s="32">
        <v>574116.4</v>
      </c>
    </row>
    <row r="155" spans="1:13" s="30" customFormat="1" ht="31.5" x14ac:dyDescent="0.2">
      <c r="A155" s="1" t="s">
        <v>509</v>
      </c>
      <c r="B155" s="31" t="s">
        <v>508</v>
      </c>
      <c r="C155" s="32">
        <v>21329</v>
      </c>
      <c r="D155" s="32">
        <v>0</v>
      </c>
      <c r="E155" s="32">
        <f t="shared" si="13"/>
        <v>21329</v>
      </c>
      <c r="F155" s="32">
        <v>0</v>
      </c>
      <c r="G155" s="32">
        <f t="shared" si="14"/>
        <v>21329</v>
      </c>
      <c r="H155" s="32">
        <v>0</v>
      </c>
      <c r="I155" s="32">
        <f t="shared" si="15"/>
        <v>21329</v>
      </c>
      <c r="J155" s="32">
        <v>0</v>
      </c>
      <c r="K155" s="32">
        <f t="shared" si="16"/>
        <v>21329</v>
      </c>
      <c r="L155" s="32">
        <v>0</v>
      </c>
      <c r="M155" s="32">
        <v>21329</v>
      </c>
    </row>
    <row r="156" spans="1:13" s="30" customFormat="1" ht="31.5" x14ac:dyDescent="0.2">
      <c r="A156" s="27" t="s">
        <v>507</v>
      </c>
      <c r="B156" s="28" t="s">
        <v>506</v>
      </c>
      <c r="C156" s="29">
        <v>2318232.7000000002</v>
      </c>
      <c r="D156" s="29">
        <v>0</v>
      </c>
      <c r="E156" s="29">
        <f t="shared" si="13"/>
        <v>2318232.7000000002</v>
      </c>
      <c r="F156" s="29">
        <v>0</v>
      </c>
      <c r="G156" s="29">
        <f t="shared" si="14"/>
        <v>2318232.7000000002</v>
      </c>
      <c r="H156" s="29">
        <v>0</v>
      </c>
      <c r="I156" s="29">
        <f t="shared" si="15"/>
        <v>2318232.7000000002</v>
      </c>
      <c r="J156" s="29">
        <v>0</v>
      </c>
      <c r="K156" s="29">
        <f t="shared" si="16"/>
        <v>2318232.7000000002</v>
      </c>
      <c r="L156" s="29">
        <v>0.7</v>
      </c>
      <c r="M156" s="29">
        <v>2318233.4</v>
      </c>
    </row>
    <row r="157" spans="1:13" s="30" customFormat="1" ht="15.75" x14ac:dyDescent="0.2">
      <c r="A157" s="27" t="s">
        <v>505</v>
      </c>
      <c r="B157" s="28" t="s">
        <v>504</v>
      </c>
      <c r="C157" s="29">
        <v>38221.9</v>
      </c>
      <c r="D157" s="29">
        <v>0</v>
      </c>
      <c r="E157" s="29">
        <f t="shared" si="13"/>
        <v>38221.9</v>
      </c>
      <c r="F157" s="29">
        <v>0</v>
      </c>
      <c r="G157" s="29">
        <f t="shared" si="14"/>
        <v>38221.9</v>
      </c>
      <c r="H157" s="29">
        <v>0</v>
      </c>
      <c r="I157" s="29">
        <f t="shared" si="15"/>
        <v>38221.9</v>
      </c>
      <c r="J157" s="29">
        <v>0</v>
      </c>
      <c r="K157" s="29">
        <f t="shared" si="16"/>
        <v>38221.9</v>
      </c>
      <c r="L157" s="29">
        <v>0.7</v>
      </c>
      <c r="M157" s="29">
        <v>38222.6</v>
      </c>
    </row>
    <row r="158" spans="1:13" s="30" customFormat="1" ht="47.25" x14ac:dyDescent="0.2">
      <c r="A158" s="1" t="s">
        <v>503</v>
      </c>
      <c r="B158" s="31" t="s">
        <v>502</v>
      </c>
      <c r="C158" s="32">
        <v>2</v>
      </c>
      <c r="D158" s="32">
        <v>0</v>
      </c>
      <c r="E158" s="32">
        <f t="shared" si="13"/>
        <v>2</v>
      </c>
      <c r="F158" s="32">
        <v>0</v>
      </c>
      <c r="G158" s="32">
        <f t="shared" si="14"/>
        <v>2</v>
      </c>
      <c r="H158" s="32">
        <v>0</v>
      </c>
      <c r="I158" s="32">
        <f t="shared" si="15"/>
        <v>2</v>
      </c>
      <c r="J158" s="32">
        <v>0</v>
      </c>
      <c r="K158" s="32">
        <f t="shared" si="16"/>
        <v>2</v>
      </c>
      <c r="L158" s="32">
        <v>0</v>
      </c>
      <c r="M158" s="32">
        <v>2</v>
      </c>
    </row>
    <row r="159" spans="1:13" s="30" customFormat="1" ht="15.75" x14ac:dyDescent="0.2">
      <c r="A159" s="1" t="s">
        <v>501</v>
      </c>
      <c r="B159" s="31" t="s">
        <v>500</v>
      </c>
      <c r="C159" s="32">
        <v>0</v>
      </c>
      <c r="D159" s="32">
        <v>0</v>
      </c>
      <c r="E159" s="32">
        <f t="shared" si="13"/>
        <v>0</v>
      </c>
      <c r="F159" s="32">
        <v>0</v>
      </c>
      <c r="G159" s="32">
        <f t="shared" si="14"/>
        <v>0</v>
      </c>
      <c r="H159" s="32">
        <v>0</v>
      </c>
      <c r="I159" s="32">
        <f t="shared" si="15"/>
        <v>0</v>
      </c>
      <c r="J159" s="32">
        <v>0</v>
      </c>
      <c r="K159" s="32">
        <f t="shared" si="16"/>
        <v>0</v>
      </c>
      <c r="L159" s="32">
        <v>0.1</v>
      </c>
      <c r="M159" s="32">
        <v>0.1</v>
      </c>
    </row>
    <row r="160" spans="1:13" s="30" customFormat="1" ht="31.5" x14ac:dyDescent="0.2">
      <c r="A160" s="1" t="s">
        <v>499</v>
      </c>
      <c r="B160" s="31" t="s">
        <v>498</v>
      </c>
      <c r="C160" s="32">
        <v>50.3</v>
      </c>
      <c r="D160" s="32">
        <v>0</v>
      </c>
      <c r="E160" s="32">
        <f t="shared" si="13"/>
        <v>50.3</v>
      </c>
      <c r="F160" s="32">
        <v>0</v>
      </c>
      <c r="G160" s="32">
        <f t="shared" si="14"/>
        <v>50.3</v>
      </c>
      <c r="H160" s="32">
        <v>0</v>
      </c>
      <c r="I160" s="32">
        <f t="shared" si="15"/>
        <v>50.3</v>
      </c>
      <c r="J160" s="32">
        <v>0</v>
      </c>
      <c r="K160" s="32">
        <f t="shared" si="16"/>
        <v>50.3</v>
      </c>
      <c r="L160" s="32">
        <v>0</v>
      </c>
      <c r="M160" s="32">
        <v>50.3</v>
      </c>
    </row>
    <row r="161" spans="1:13" s="30" customFormat="1" ht="63" x14ac:dyDescent="0.2">
      <c r="A161" s="1" t="s">
        <v>497</v>
      </c>
      <c r="B161" s="31" t="s">
        <v>496</v>
      </c>
      <c r="C161" s="32">
        <v>50.3</v>
      </c>
      <c r="D161" s="32">
        <v>0</v>
      </c>
      <c r="E161" s="32">
        <f t="shared" si="13"/>
        <v>50.3</v>
      </c>
      <c r="F161" s="32">
        <v>0</v>
      </c>
      <c r="G161" s="32">
        <f t="shared" si="14"/>
        <v>50.3</v>
      </c>
      <c r="H161" s="32">
        <v>0</v>
      </c>
      <c r="I161" s="32">
        <f t="shared" si="15"/>
        <v>50.3</v>
      </c>
      <c r="J161" s="32">
        <v>0</v>
      </c>
      <c r="K161" s="32">
        <f t="shared" si="16"/>
        <v>50.3</v>
      </c>
      <c r="L161" s="32">
        <v>0</v>
      </c>
      <c r="M161" s="32">
        <v>50.3</v>
      </c>
    </row>
    <row r="162" spans="1:13" s="30" customFormat="1" ht="31.5" x14ac:dyDescent="0.2">
      <c r="A162" s="1" t="s">
        <v>495</v>
      </c>
      <c r="B162" s="31" t="s">
        <v>494</v>
      </c>
      <c r="C162" s="32">
        <v>108.3</v>
      </c>
      <c r="D162" s="32">
        <v>0</v>
      </c>
      <c r="E162" s="32">
        <f t="shared" si="13"/>
        <v>108.3</v>
      </c>
      <c r="F162" s="32">
        <v>0</v>
      </c>
      <c r="G162" s="32">
        <f t="shared" si="14"/>
        <v>108.3</v>
      </c>
      <c r="H162" s="32">
        <v>0</v>
      </c>
      <c r="I162" s="32">
        <f t="shared" si="15"/>
        <v>108.3</v>
      </c>
      <c r="J162" s="32">
        <v>0</v>
      </c>
      <c r="K162" s="32">
        <f t="shared" si="16"/>
        <v>108.3</v>
      </c>
      <c r="L162" s="32">
        <v>0</v>
      </c>
      <c r="M162" s="32">
        <v>108.3</v>
      </c>
    </row>
    <row r="163" spans="1:13" s="30" customFormat="1" ht="47.25" x14ac:dyDescent="0.2">
      <c r="A163" s="1" t="s">
        <v>493</v>
      </c>
      <c r="B163" s="31" t="s">
        <v>492</v>
      </c>
      <c r="C163" s="32">
        <v>108.3</v>
      </c>
      <c r="D163" s="32">
        <v>0</v>
      </c>
      <c r="E163" s="32">
        <f t="shared" si="13"/>
        <v>108.3</v>
      </c>
      <c r="F163" s="32">
        <v>0</v>
      </c>
      <c r="G163" s="32">
        <f t="shared" si="14"/>
        <v>108.3</v>
      </c>
      <c r="H163" s="32">
        <v>0</v>
      </c>
      <c r="I163" s="32">
        <f t="shared" si="15"/>
        <v>108.3</v>
      </c>
      <c r="J163" s="32">
        <v>0</v>
      </c>
      <c r="K163" s="32">
        <f t="shared" si="16"/>
        <v>108.3</v>
      </c>
      <c r="L163" s="32">
        <v>0</v>
      </c>
      <c r="M163" s="32">
        <v>108.3</v>
      </c>
    </row>
    <row r="164" spans="1:13" s="30" customFormat="1" ht="15.75" x14ac:dyDescent="0.2">
      <c r="A164" s="1" t="s">
        <v>491</v>
      </c>
      <c r="B164" s="31" t="s">
        <v>490</v>
      </c>
      <c r="C164" s="32">
        <v>38061.300000000003</v>
      </c>
      <c r="D164" s="32">
        <v>0</v>
      </c>
      <c r="E164" s="32">
        <f t="shared" si="13"/>
        <v>38061.300000000003</v>
      </c>
      <c r="F164" s="32">
        <v>0</v>
      </c>
      <c r="G164" s="32">
        <f t="shared" si="14"/>
        <v>38061.300000000003</v>
      </c>
      <c r="H164" s="32">
        <v>0</v>
      </c>
      <c r="I164" s="32">
        <f t="shared" si="15"/>
        <v>38061.300000000003</v>
      </c>
      <c r="J164" s="32">
        <v>0</v>
      </c>
      <c r="K164" s="32">
        <f t="shared" si="16"/>
        <v>38061.300000000003</v>
      </c>
      <c r="L164" s="32">
        <v>0.6</v>
      </c>
      <c r="M164" s="32">
        <v>38061.9</v>
      </c>
    </row>
    <row r="165" spans="1:13" s="30" customFormat="1" ht="15.75" x14ac:dyDescent="0.2">
      <c r="A165" s="1" t="s">
        <v>489</v>
      </c>
      <c r="B165" s="31" t="s">
        <v>488</v>
      </c>
      <c r="C165" s="32">
        <v>0</v>
      </c>
      <c r="D165" s="32">
        <v>0</v>
      </c>
      <c r="E165" s="32">
        <f t="shared" si="13"/>
        <v>0</v>
      </c>
      <c r="F165" s="32">
        <v>0</v>
      </c>
      <c r="G165" s="32">
        <f t="shared" si="14"/>
        <v>0</v>
      </c>
      <c r="H165" s="32">
        <v>0</v>
      </c>
      <c r="I165" s="32">
        <f t="shared" si="15"/>
        <v>0</v>
      </c>
      <c r="J165" s="32">
        <v>0</v>
      </c>
      <c r="K165" s="32">
        <f t="shared" si="16"/>
        <v>0</v>
      </c>
      <c r="L165" s="32">
        <v>0.6</v>
      </c>
      <c r="M165" s="32">
        <v>0.6</v>
      </c>
    </row>
    <row r="166" spans="1:13" s="30" customFormat="1" ht="31.5" x14ac:dyDescent="0.2">
      <c r="A166" s="1" t="s">
        <v>487</v>
      </c>
      <c r="B166" s="31" t="s">
        <v>486</v>
      </c>
      <c r="C166" s="32">
        <v>38061.300000000003</v>
      </c>
      <c r="D166" s="32">
        <v>0</v>
      </c>
      <c r="E166" s="32">
        <f t="shared" si="13"/>
        <v>38061.300000000003</v>
      </c>
      <c r="F166" s="32">
        <v>0</v>
      </c>
      <c r="G166" s="32">
        <f t="shared" si="14"/>
        <v>38061.300000000003</v>
      </c>
      <c r="H166" s="32">
        <v>0</v>
      </c>
      <c r="I166" s="32">
        <f t="shared" si="15"/>
        <v>38061.300000000003</v>
      </c>
      <c r="J166" s="32">
        <v>0</v>
      </c>
      <c r="K166" s="32">
        <f t="shared" si="16"/>
        <v>38061.300000000003</v>
      </c>
      <c r="L166" s="32">
        <v>0</v>
      </c>
      <c r="M166" s="32">
        <v>38061.300000000003</v>
      </c>
    </row>
    <row r="167" spans="1:13" s="30" customFormat="1" ht="15.75" x14ac:dyDescent="0.2">
      <c r="A167" s="27" t="s">
        <v>485</v>
      </c>
      <c r="B167" s="28" t="s">
        <v>484</v>
      </c>
      <c r="C167" s="29">
        <v>2280010.7999999998</v>
      </c>
      <c r="D167" s="29">
        <v>0</v>
      </c>
      <c r="E167" s="29">
        <f t="shared" si="13"/>
        <v>2280010.7999999998</v>
      </c>
      <c r="F167" s="29">
        <v>0</v>
      </c>
      <c r="G167" s="29">
        <f t="shared" si="14"/>
        <v>2280010.7999999998</v>
      </c>
      <c r="H167" s="29">
        <v>0</v>
      </c>
      <c r="I167" s="29">
        <f t="shared" si="15"/>
        <v>2280010.7999999998</v>
      </c>
      <c r="J167" s="29">
        <v>0</v>
      </c>
      <c r="K167" s="29">
        <f t="shared" si="16"/>
        <v>2280010.7999999998</v>
      </c>
      <c r="L167" s="29">
        <v>0</v>
      </c>
      <c r="M167" s="29">
        <v>2280010.7999999998</v>
      </c>
    </row>
    <row r="168" spans="1:13" s="30" customFormat="1" ht="31.5" x14ac:dyDescent="0.2">
      <c r="A168" s="1" t="s">
        <v>483</v>
      </c>
      <c r="B168" s="31" t="s">
        <v>482</v>
      </c>
      <c r="C168" s="32">
        <v>6508.1</v>
      </c>
      <c r="D168" s="32">
        <v>0</v>
      </c>
      <c r="E168" s="32">
        <f t="shared" si="13"/>
        <v>6508.1</v>
      </c>
      <c r="F168" s="32">
        <v>0</v>
      </c>
      <c r="G168" s="32">
        <f t="shared" si="14"/>
        <v>6508.1</v>
      </c>
      <c r="H168" s="32">
        <v>0</v>
      </c>
      <c r="I168" s="32">
        <f t="shared" si="15"/>
        <v>6508.1</v>
      </c>
      <c r="J168" s="32">
        <v>0</v>
      </c>
      <c r="K168" s="32">
        <f t="shared" si="16"/>
        <v>6508.1</v>
      </c>
      <c r="L168" s="32">
        <v>0</v>
      </c>
      <c r="M168" s="32">
        <v>6508.1</v>
      </c>
    </row>
    <row r="169" spans="1:13" s="30" customFormat="1" ht="31.5" x14ac:dyDescent="0.2">
      <c r="A169" s="1" t="s">
        <v>481</v>
      </c>
      <c r="B169" s="31" t="s">
        <v>480</v>
      </c>
      <c r="C169" s="32">
        <v>6508.1</v>
      </c>
      <c r="D169" s="32">
        <v>0</v>
      </c>
      <c r="E169" s="32">
        <f t="shared" si="13"/>
        <v>6508.1</v>
      </c>
      <c r="F169" s="32">
        <v>0</v>
      </c>
      <c r="G169" s="32">
        <f t="shared" si="14"/>
        <v>6508.1</v>
      </c>
      <c r="H169" s="32">
        <v>0</v>
      </c>
      <c r="I169" s="32">
        <f t="shared" si="15"/>
        <v>6508.1</v>
      </c>
      <c r="J169" s="32">
        <v>0</v>
      </c>
      <c r="K169" s="32">
        <f t="shared" si="16"/>
        <v>6508.1</v>
      </c>
      <c r="L169" s="32">
        <v>0</v>
      </c>
      <c r="M169" s="32">
        <v>6508.1</v>
      </c>
    </row>
    <row r="170" spans="1:13" s="30" customFormat="1" ht="15.75" x14ac:dyDescent="0.2">
      <c r="A170" s="1" t="s">
        <v>479</v>
      </c>
      <c r="B170" s="31" t="s">
        <v>478</v>
      </c>
      <c r="C170" s="32">
        <v>2273502.7000000002</v>
      </c>
      <c r="D170" s="32">
        <v>0</v>
      </c>
      <c r="E170" s="32">
        <f t="shared" si="13"/>
        <v>2273502.7000000002</v>
      </c>
      <c r="F170" s="32">
        <v>0</v>
      </c>
      <c r="G170" s="32">
        <f t="shared" si="14"/>
        <v>2273502.7000000002</v>
      </c>
      <c r="H170" s="32">
        <v>0</v>
      </c>
      <c r="I170" s="32">
        <f t="shared" si="15"/>
        <v>2273502.7000000002</v>
      </c>
      <c r="J170" s="32">
        <v>0</v>
      </c>
      <c r="K170" s="32">
        <f t="shared" si="16"/>
        <v>2273502.7000000002</v>
      </c>
      <c r="L170" s="32">
        <v>0</v>
      </c>
      <c r="M170" s="32">
        <v>2273502.7000000002</v>
      </c>
    </row>
    <row r="171" spans="1:13" s="30" customFormat="1" ht="15.75" x14ac:dyDescent="0.2">
      <c r="A171" s="1" t="s">
        <v>477</v>
      </c>
      <c r="B171" s="31" t="s">
        <v>476</v>
      </c>
      <c r="C171" s="32">
        <v>2273502.7000000002</v>
      </c>
      <c r="D171" s="32">
        <v>0</v>
      </c>
      <c r="E171" s="32">
        <f t="shared" si="13"/>
        <v>2273502.7000000002</v>
      </c>
      <c r="F171" s="32">
        <v>0</v>
      </c>
      <c r="G171" s="32">
        <f t="shared" si="14"/>
        <v>2273502.7000000002</v>
      </c>
      <c r="H171" s="32">
        <v>0</v>
      </c>
      <c r="I171" s="32">
        <f t="shared" si="15"/>
        <v>2273502.7000000002</v>
      </c>
      <c r="J171" s="32">
        <v>0</v>
      </c>
      <c r="K171" s="32">
        <f t="shared" si="16"/>
        <v>2273502.7000000002</v>
      </c>
      <c r="L171" s="32">
        <v>0</v>
      </c>
      <c r="M171" s="32">
        <v>2273502.7000000002</v>
      </c>
    </row>
    <row r="172" spans="1:13" s="30" customFormat="1" ht="15.75" x14ac:dyDescent="0.2">
      <c r="A172" s="27" t="s">
        <v>475</v>
      </c>
      <c r="B172" s="28" t="s">
        <v>474</v>
      </c>
      <c r="C172" s="29">
        <v>1279</v>
      </c>
      <c r="D172" s="29">
        <v>0</v>
      </c>
      <c r="E172" s="29">
        <f t="shared" si="13"/>
        <v>1279</v>
      </c>
      <c r="F172" s="29">
        <v>0</v>
      </c>
      <c r="G172" s="29">
        <f t="shared" si="14"/>
        <v>1279</v>
      </c>
      <c r="H172" s="29">
        <v>14949.1</v>
      </c>
      <c r="I172" s="29">
        <f t="shared" si="15"/>
        <v>16228.1</v>
      </c>
      <c r="J172" s="29">
        <v>0</v>
      </c>
      <c r="K172" s="29">
        <f t="shared" si="16"/>
        <v>16228.1</v>
      </c>
      <c r="L172" s="29">
        <v>0</v>
      </c>
      <c r="M172" s="29">
        <v>16228.1</v>
      </c>
    </row>
    <row r="173" spans="1:13" s="30" customFormat="1" ht="15.75" x14ac:dyDescent="0.2">
      <c r="A173" s="27" t="s">
        <v>473</v>
      </c>
      <c r="B173" s="28" t="s">
        <v>472</v>
      </c>
      <c r="C173" s="29">
        <v>339.6</v>
      </c>
      <c r="D173" s="29">
        <v>0</v>
      </c>
      <c r="E173" s="29">
        <f t="shared" si="13"/>
        <v>339.6</v>
      </c>
      <c r="F173" s="29">
        <v>0</v>
      </c>
      <c r="G173" s="29">
        <f t="shared" si="14"/>
        <v>339.6</v>
      </c>
      <c r="H173" s="29">
        <v>0</v>
      </c>
      <c r="I173" s="29">
        <f t="shared" si="15"/>
        <v>339.6</v>
      </c>
      <c r="J173" s="29">
        <v>0</v>
      </c>
      <c r="K173" s="29">
        <f t="shared" si="16"/>
        <v>339.6</v>
      </c>
      <c r="L173" s="29">
        <v>0</v>
      </c>
      <c r="M173" s="29">
        <v>339.6</v>
      </c>
    </row>
    <row r="174" spans="1:13" s="30" customFormat="1" ht="15.75" x14ac:dyDescent="0.2">
      <c r="A174" s="1" t="s">
        <v>471</v>
      </c>
      <c r="B174" s="31" t="s">
        <v>470</v>
      </c>
      <c r="C174" s="32">
        <v>339.6</v>
      </c>
      <c r="D174" s="32">
        <v>0</v>
      </c>
      <c r="E174" s="32">
        <f t="shared" si="13"/>
        <v>339.6</v>
      </c>
      <c r="F174" s="32">
        <v>0</v>
      </c>
      <c r="G174" s="32">
        <f t="shared" si="14"/>
        <v>339.6</v>
      </c>
      <c r="H174" s="32">
        <v>0</v>
      </c>
      <c r="I174" s="32">
        <f t="shared" si="15"/>
        <v>339.6</v>
      </c>
      <c r="J174" s="32">
        <v>0</v>
      </c>
      <c r="K174" s="32">
        <f t="shared" si="16"/>
        <v>339.6</v>
      </c>
      <c r="L174" s="32">
        <v>0</v>
      </c>
      <c r="M174" s="32">
        <v>339.6</v>
      </c>
    </row>
    <row r="175" spans="1:13" s="30" customFormat="1" ht="63" x14ac:dyDescent="0.2">
      <c r="A175" s="27" t="s">
        <v>469</v>
      </c>
      <c r="B175" s="28" t="s">
        <v>468</v>
      </c>
      <c r="C175" s="29">
        <v>939.4</v>
      </c>
      <c r="D175" s="29">
        <v>0</v>
      </c>
      <c r="E175" s="29">
        <f t="shared" si="13"/>
        <v>939.4</v>
      </c>
      <c r="F175" s="29">
        <v>0</v>
      </c>
      <c r="G175" s="29">
        <f t="shared" si="14"/>
        <v>939.4</v>
      </c>
      <c r="H175" s="29">
        <v>179.8</v>
      </c>
      <c r="I175" s="29">
        <f t="shared" si="15"/>
        <v>1119.2</v>
      </c>
      <c r="J175" s="29">
        <v>0</v>
      </c>
      <c r="K175" s="29">
        <f t="shared" si="16"/>
        <v>1119.2</v>
      </c>
      <c r="L175" s="29">
        <v>0</v>
      </c>
      <c r="M175" s="29">
        <v>1119.2</v>
      </c>
    </row>
    <row r="176" spans="1:13" s="30" customFormat="1" ht="78.75" x14ac:dyDescent="0.2">
      <c r="A176" s="1" t="s">
        <v>467</v>
      </c>
      <c r="B176" s="31" t="s">
        <v>466</v>
      </c>
      <c r="C176" s="32">
        <v>0</v>
      </c>
      <c r="D176" s="32">
        <v>0</v>
      </c>
      <c r="E176" s="32">
        <f t="shared" si="13"/>
        <v>0</v>
      </c>
      <c r="F176" s="32">
        <v>0</v>
      </c>
      <c r="G176" s="32">
        <f t="shared" si="14"/>
        <v>0</v>
      </c>
      <c r="H176" s="32">
        <v>179.8</v>
      </c>
      <c r="I176" s="32">
        <f t="shared" si="15"/>
        <v>179.8</v>
      </c>
      <c r="J176" s="32">
        <v>0</v>
      </c>
      <c r="K176" s="32">
        <f t="shared" si="16"/>
        <v>179.8</v>
      </c>
      <c r="L176" s="32">
        <v>0</v>
      </c>
      <c r="M176" s="32">
        <v>179.8</v>
      </c>
    </row>
    <row r="177" spans="1:13" s="30" customFormat="1" ht="63" x14ac:dyDescent="0.2">
      <c r="A177" s="1" t="s">
        <v>465</v>
      </c>
      <c r="B177" s="31" t="s">
        <v>464</v>
      </c>
      <c r="C177" s="32">
        <v>0</v>
      </c>
      <c r="D177" s="32">
        <v>0</v>
      </c>
      <c r="E177" s="32">
        <f t="shared" si="13"/>
        <v>0</v>
      </c>
      <c r="F177" s="32">
        <v>0</v>
      </c>
      <c r="G177" s="32">
        <f t="shared" si="14"/>
        <v>0</v>
      </c>
      <c r="H177" s="32">
        <v>24.4</v>
      </c>
      <c r="I177" s="32">
        <f t="shared" si="15"/>
        <v>24.4</v>
      </c>
      <c r="J177" s="32">
        <v>0</v>
      </c>
      <c r="K177" s="32">
        <f t="shared" si="16"/>
        <v>24.4</v>
      </c>
      <c r="L177" s="32">
        <v>0</v>
      </c>
      <c r="M177" s="32">
        <v>24.4</v>
      </c>
    </row>
    <row r="178" spans="1:13" s="30" customFormat="1" ht="78.75" x14ac:dyDescent="0.2">
      <c r="A178" s="1" t="s">
        <v>463</v>
      </c>
      <c r="B178" s="31" t="s">
        <v>462</v>
      </c>
      <c r="C178" s="32">
        <v>0</v>
      </c>
      <c r="D178" s="32">
        <v>0</v>
      </c>
      <c r="E178" s="32">
        <f t="shared" si="13"/>
        <v>0</v>
      </c>
      <c r="F178" s="32">
        <v>0</v>
      </c>
      <c r="G178" s="32">
        <f t="shared" si="14"/>
        <v>0</v>
      </c>
      <c r="H178" s="32">
        <v>155.4</v>
      </c>
      <c r="I178" s="32">
        <f t="shared" si="15"/>
        <v>155.4</v>
      </c>
      <c r="J178" s="32">
        <v>0</v>
      </c>
      <c r="K178" s="32">
        <f t="shared" si="16"/>
        <v>155.4</v>
      </c>
      <c r="L178" s="32">
        <v>0</v>
      </c>
      <c r="M178" s="32">
        <v>155.4</v>
      </c>
    </row>
    <row r="179" spans="1:13" s="30" customFormat="1" ht="78.75" x14ac:dyDescent="0.2">
      <c r="A179" s="1" t="s">
        <v>461</v>
      </c>
      <c r="B179" s="31" t="s">
        <v>460</v>
      </c>
      <c r="C179" s="32">
        <v>939.4</v>
      </c>
      <c r="D179" s="32">
        <v>0</v>
      </c>
      <c r="E179" s="32">
        <f t="shared" si="13"/>
        <v>939.4</v>
      </c>
      <c r="F179" s="32">
        <v>0</v>
      </c>
      <c r="G179" s="32">
        <f t="shared" si="14"/>
        <v>939.4</v>
      </c>
      <c r="H179" s="32">
        <v>0</v>
      </c>
      <c r="I179" s="32">
        <f t="shared" si="15"/>
        <v>939.4</v>
      </c>
      <c r="J179" s="32">
        <v>0</v>
      </c>
      <c r="K179" s="32">
        <f t="shared" si="16"/>
        <v>939.4</v>
      </c>
      <c r="L179" s="32">
        <v>0</v>
      </c>
      <c r="M179" s="32">
        <v>939.4</v>
      </c>
    </row>
    <row r="180" spans="1:13" s="30" customFormat="1" ht="63" x14ac:dyDescent="0.2">
      <c r="A180" s="1" t="s">
        <v>459</v>
      </c>
      <c r="B180" s="31" t="s">
        <v>458</v>
      </c>
      <c r="C180" s="32">
        <v>939.4</v>
      </c>
      <c r="D180" s="32">
        <v>0</v>
      </c>
      <c r="E180" s="32">
        <f t="shared" si="13"/>
        <v>939.4</v>
      </c>
      <c r="F180" s="32">
        <v>0</v>
      </c>
      <c r="G180" s="32">
        <f t="shared" si="14"/>
        <v>939.4</v>
      </c>
      <c r="H180" s="32">
        <v>0</v>
      </c>
      <c r="I180" s="32">
        <f t="shared" si="15"/>
        <v>939.4</v>
      </c>
      <c r="J180" s="32">
        <v>0</v>
      </c>
      <c r="K180" s="32">
        <f t="shared" si="16"/>
        <v>939.4</v>
      </c>
      <c r="L180" s="32">
        <v>0</v>
      </c>
      <c r="M180" s="32">
        <v>939.4</v>
      </c>
    </row>
    <row r="181" spans="1:13" s="30" customFormat="1" ht="31.5" x14ac:dyDescent="0.2">
      <c r="A181" s="27" t="s">
        <v>457</v>
      </c>
      <c r="B181" s="28" t="s">
        <v>456</v>
      </c>
      <c r="C181" s="29">
        <v>0</v>
      </c>
      <c r="D181" s="29">
        <v>0</v>
      </c>
      <c r="E181" s="29">
        <f t="shared" si="13"/>
        <v>0</v>
      </c>
      <c r="F181" s="29">
        <v>0</v>
      </c>
      <c r="G181" s="29">
        <f t="shared" si="14"/>
        <v>0</v>
      </c>
      <c r="H181" s="29">
        <v>14769.3</v>
      </c>
      <c r="I181" s="29">
        <f t="shared" si="15"/>
        <v>14769.3</v>
      </c>
      <c r="J181" s="29">
        <v>0</v>
      </c>
      <c r="K181" s="29">
        <f t="shared" si="16"/>
        <v>14769.3</v>
      </c>
      <c r="L181" s="29">
        <v>0</v>
      </c>
      <c r="M181" s="29">
        <v>14769.3</v>
      </c>
    </row>
    <row r="182" spans="1:13" s="30" customFormat="1" ht="31.5" x14ac:dyDescent="0.2">
      <c r="A182" s="1" t="s">
        <v>455</v>
      </c>
      <c r="B182" s="31" t="s">
        <v>454</v>
      </c>
      <c r="C182" s="32">
        <v>0</v>
      </c>
      <c r="D182" s="32">
        <v>0</v>
      </c>
      <c r="E182" s="32">
        <f t="shared" si="13"/>
        <v>0</v>
      </c>
      <c r="F182" s="32">
        <v>0</v>
      </c>
      <c r="G182" s="32">
        <f t="shared" si="14"/>
        <v>0</v>
      </c>
      <c r="H182" s="32">
        <v>14769.3</v>
      </c>
      <c r="I182" s="32">
        <f t="shared" si="15"/>
        <v>14769.3</v>
      </c>
      <c r="J182" s="32">
        <v>0</v>
      </c>
      <c r="K182" s="32">
        <f t="shared" si="16"/>
        <v>14769.3</v>
      </c>
      <c r="L182" s="32">
        <v>0</v>
      </c>
      <c r="M182" s="32">
        <v>14769.3</v>
      </c>
    </row>
    <row r="183" spans="1:13" s="30" customFormat="1" ht="47.25" x14ac:dyDescent="0.2">
      <c r="A183" s="1" t="s">
        <v>453</v>
      </c>
      <c r="B183" s="31" t="s">
        <v>452</v>
      </c>
      <c r="C183" s="32">
        <v>0</v>
      </c>
      <c r="D183" s="32">
        <v>0</v>
      </c>
      <c r="E183" s="32">
        <f t="shared" si="13"/>
        <v>0</v>
      </c>
      <c r="F183" s="32">
        <v>0</v>
      </c>
      <c r="G183" s="32">
        <f t="shared" si="14"/>
        <v>0</v>
      </c>
      <c r="H183" s="32">
        <v>14769.3</v>
      </c>
      <c r="I183" s="32">
        <f t="shared" si="15"/>
        <v>14769.3</v>
      </c>
      <c r="J183" s="32">
        <v>0</v>
      </c>
      <c r="K183" s="32">
        <f t="shared" si="16"/>
        <v>14769.3</v>
      </c>
      <c r="L183" s="32">
        <v>0</v>
      </c>
      <c r="M183" s="32">
        <v>14769.3</v>
      </c>
    </row>
    <row r="184" spans="1:13" s="30" customFormat="1" ht="15.75" x14ac:dyDescent="0.2">
      <c r="A184" s="27" t="s">
        <v>451</v>
      </c>
      <c r="B184" s="28" t="s">
        <v>450</v>
      </c>
      <c r="C184" s="29">
        <v>6677.3</v>
      </c>
      <c r="D184" s="29">
        <v>0</v>
      </c>
      <c r="E184" s="29">
        <f t="shared" si="13"/>
        <v>6677.3</v>
      </c>
      <c r="F184" s="29">
        <v>0</v>
      </c>
      <c r="G184" s="29">
        <f t="shared" si="14"/>
        <v>6677.3</v>
      </c>
      <c r="H184" s="29">
        <v>0</v>
      </c>
      <c r="I184" s="29">
        <f t="shared" si="15"/>
        <v>6677.3</v>
      </c>
      <c r="J184" s="29">
        <v>0</v>
      </c>
      <c r="K184" s="29">
        <f t="shared" si="16"/>
        <v>6677.3</v>
      </c>
      <c r="L184" s="29">
        <v>0</v>
      </c>
      <c r="M184" s="29">
        <v>6677.3</v>
      </c>
    </row>
    <row r="185" spans="1:13" s="30" customFormat="1" ht="31.5" x14ac:dyDescent="0.2">
      <c r="A185" s="27" t="s">
        <v>449</v>
      </c>
      <c r="B185" s="28" t="s">
        <v>448</v>
      </c>
      <c r="C185" s="29">
        <v>6677.3</v>
      </c>
      <c r="D185" s="29">
        <v>0</v>
      </c>
      <c r="E185" s="29">
        <f t="shared" si="13"/>
        <v>6677.3</v>
      </c>
      <c r="F185" s="29">
        <v>0</v>
      </c>
      <c r="G185" s="29">
        <f t="shared" si="14"/>
        <v>6677.3</v>
      </c>
      <c r="H185" s="29">
        <v>0</v>
      </c>
      <c r="I185" s="29">
        <f t="shared" si="15"/>
        <v>6677.3</v>
      </c>
      <c r="J185" s="29">
        <v>0</v>
      </c>
      <c r="K185" s="29">
        <f t="shared" si="16"/>
        <v>6677.3</v>
      </c>
      <c r="L185" s="29">
        <v>0</v>
      </c>
      <c r="M185" s="29">
        <v>6677.3</v>
      </c>
    </row>
    <row r="186" spans="1:13" s="30" customFormat="1" ht="31.5" x14ac:dyDescent="0.2">
      <c r="A186" s="1" t="s">
        <v>447</v>
      </c>
      <c r="B186" s="31" t="s">
        <v>446</v>
      </c>
      <c r="C186" s="32">
        <v>6677.3</v>
      </c>
      <c r="D186" s="32">
        <v>0</v>
      </c>
      <c r="E186" s="32">
        <f t="shared" si="13"/>
        <v>6677.3</v>
      </c>
      <c r="F186" s="32">
        <v>0</v>
      </c>
      <c r="G186" s="32">
        <f t="shared" si="14"/>
        <v>6677.3</v>
      </c>
      <c r="H186" s="32">
        <v>0</v>
      </c>
      <c r="I186" s="32">
        <f t="shared" si="15"/>
        <v>6677.3</v>
      </c>
      <c r="J186" s="32">
        <v>0</v>
      </c>
      <c r="K186" s="32">
        <f t="shared" si="16"/>
        <v>6677.3</v>
      </c>
      <c r="L186" s="32">
        <v>0</v>
      </c>
      <c r="M186" s="32">
        <v>6677.3</v>
      </c>
    </row>
    <row r="187" spans="1:13" s="30" customFormat="1" ht="15.75" x14ac:dyDescent="0.2">
      <c r="A187" s="27" t="s">
        <v>445</v>
      </c>
      <c r="B187" s="28" t="s">
        <v>444</v>
      </c>
      <c r="C187" s="29">
        <v>905765</v>
      </c>
      <c r="D187" s="29">
        <v>0</v>
      </c>
      <c r="E187" s="29">
        <f t="shared" si="13"/>
        <v>905765</v>
      </c>
      <c r="F187" s="29">
        <v>0</v>
      </c>
      <c r="G187" s="29">
        <f t="shared" si="14"/>
        <v>905765</v>
      </c>
      <c r="H187" s="29">
        <v>218.9</v>
      </c>
      <c r="I187" s="29">
        <f t="shared" si="15"/>
        <v>905983.9</v>
      </c>
      <c r="J187" s="29">
        <v>0</v>
      </c>
      <c r="K187" s="29">
        <f t="shared" si="16"/>
        <v>905983.9</v>
      </c>
      <c r="L187" s="29">
        <v>0</v>
      </c>
      <c r="M187" s="29">
        <v>905983.9</v>
      </c>
    </row>
    <row r="188" spans="1:13" s="30" customFormat="1" ht="31.5" x14ac:dyDescent="0.2">
      <c r="A188" s="27" t="s">
        <v>443</v>
      </c>
      <c r="B188" s="28" t="s">
        <v>442</v>
      </c>
      <c r="C188" s="29">
        <v>754039</v>
      </c>
      <c r="D188" s="29">
        <v>0</v>
      </c>
      <c r="E188" s="29">
        <f t="shared" si="13"/>
        <v>754039</v>
      </c>
      <c r="F188" s="29">
        <v>0</v>
      </c>
      <c r="G188" s="29">
        <f t="shared" si="14"/>
        <v>754039</v>
      </c>
      <c r="H188" s="29">
        <v>10</v>
      </c>
      <c r="I188" s="29">
        <f t="shared" si="15"/>
        <v>754049</v>
      </c>
      <c r="J188" s="29">
        <v>0</v>
      </c>
      <c r="K188" s="29">
        <f t="shared" si="16"/>
        <v>754049</v>
      </c>
      <c r="L188" s="29">
        <v>0</v>
      </c>
      <c r="M188" s="29">
        <v>754049</v>
      </c>
    </row>
    <row r="189" spans="1:13" s="30" customFormat="1" ht="47.25" x14ac:dyDescent="0.2">
      <c r="A189" s="1" t="s">
        <v>441</v>
      </c>
      <c r="B189" s="31" t="s">
        <v>440</v>
      </c>
      <c r="C189" s="32">
        <v>871.1</v>
      </c>
      <c r="D189" s="32">
        <v>0</v>
      </c>
      <c r="E189" s="32">
        <f t="shared" si="13"/>
        <v>871.1</v>
      </c>
      <c r="F189" s="32">
        <v>0</v>
      </c>
      <c r="G189" s="32">
        <f t="shared" si="14"/>
        <v>871.1</v>
      </c>
      <c r="H189" s="32">
        <v>0</v>
      </c>
      <c r="I189" s="32">
        <f t="shared" si="15"/>
        <v>871.1</v>
      </c>
      <c r="J189" s="32">
        <v>0</v>
      </c>
      <c r="K189" s="32">
        <f t="shared" si="16"/>
        <v>871.1</v>
      </c>
      <c r="L189" s="32">
        <v>0</v>
      </c>
      <c r="M189" s="32">
        <v>871.1</v>
      </c>
    </row>
    <row r="190" spans="1:13" s="30" customFormat="1" ht="63" x14ac:dyDescent="0.2">
      <c r="A190" s="1" t="s">
        <v>439</v>
      </c>
      <c r="B190" s="31" t="s">
        <v>438</v>
      </c>
      <c r="C190" s="32">
        <v>871.1</v>
      </c>
      <c r="D190" s="32">
        <v>0</v>
      </c>
      <c r="E190" s="32">
        <f t="shared" si="13"/>
        <v>871.1</v>
      </c>
      <c r="F190" s="32">
        <v>0</v>
      </c>
      <c r="G190" s="32">
        <f t="shared" si="14"/>
        <v>871.1</v>
      </c>
      <c r="H190" s="32">
        <v>0</v>
      </c>
      <c r="I190" s="32">
        <f t="shared" si="15"/>
        <v>871.1</v>
      </c>
      <c r="J190" s="32">
        <v>0</v>
      </c>
      <c r="K190" s="32">
        <f t="shared" si="16"/>
        <v>871.1</v>
      </c>
      <c r="L190" s="32">
        <v>0</v>
      </c>
      <c r="M190" s="32">
        <v>871.1</v>
      </c>
    </row>
    <row r="191" spans="1:13" s="30" customFormat="1" ht="63" x14ac:dyDescent="0.2">
      <c r="A191" s="1" t="s">
        <v>437</v>
      </c>
      <c r="B191" s="31" t="s">
        <v>436</v>
      </c>
      <c r="C191" s="32">
        <v>1791.4</v>
      </c>
      <c r="D191" s="32">
        <v>0</v>
      </c>
      <c r="E191" s="32">
        <f t="shared" si="13"/>
        <v>1791.4</v>
      </c>
      <c r="F191" s="32">
        <v>0</v>
      </c>
      <c r="G191" s="32">
        <f t="shared" si="14"/>
        <v>1791.4</v>
      </c>
      <c r="H191" s="32">
        <v>0</v>
      </c>
      <c r="I191" s="32">
        <f t="shared" si="15"/>
        <v>1791.4</v>
      </c>
      <c r="J191" s="32">
        <v>0</v>
      </c>
      <c r="K191" s="32">
        <f t="shared" si="16"/>
        <v>1791.4</v>
      </c>
      <c r="L191" s="32">
        <v>0</v>
      </c>
      <c r="M191" s="32">
        <v>1791.4</v>
      </c>
    </row>
    <row r="192" spans="1:13" s="30" customFormat="1" ht="78.75" x14ac:dyDescent="0.2">
      <c r="A192" s="1" t="s">
        <v>435</v>
      </c>
      <c r="B192" s="31" t="s">
        <v>434</v>
      </c>
      <c r="C192" s="32">
        <v>1791.4</v>
      </c>
      <c r="D192" s="32">
        <v>0</v>
      </c>
      <c r="E192" s="32">
        <f t="shared" si="13"/>
        <v>1791.4</v>
      </c>
      <c r="F192" s="32">
        <v>0</v>
      </c>
      <c r="G192" s="32">
        <f t="shared" si="14"/>
        <v>1791.4</v>
      </c>
      <c r="H192" s="32">
        <v>0</v>
      </c>
      <c r="I192" s="32">
        <f t="shared" si="15"/>
        <v>1791.4</v>
      </c>
      <c r="J192" s="32">
        <v>0</v>
      </c>
      <c r="K192" s="32">
        <f t="shared" si="16"/>
        <v>1791.4</v>
      </c>
      <c r="L192" s="32">
        <v>0</v>
      </c>
      <c r="M192" s="32">
        <v>1791.4</v>
      </c>
    </row>
    <row r="193" spans="1:13" s="30" customFormat="1" ht="47.25" x14ac:dyDescent="0.2">
      <c r="A193" s="1" t="s">
        <v>433</v>
      </c>
      <c r="B193" s="31" t="s">
        <v>432</v>
      </c>
      <c r="C193" s="32">
        <v>6153.5</v>
      </c>
      <c r="D193" s="32">
        <v>0</v>
      </c>
      <c r="E193" s="32">
        <f t="shared" si="13"/>
        <v>6153.5</v>
      </c>
      <c r="F193" s="32">
        <v>0</v>
      </c>
      <c r="G193" s="32">
        <f t="shared" si="14"/>
        <v>6153.5</v>
      </c>
      <c r="H193" s="32">
        <v>0</v>
      </c>
      <c r="I193" s="32">
        <f t="shared" si="15"/>
        <v>6153.5</v>
      </c>
      <c r="J193" s="32">
        <v>0</v>
      </c>
      <c r="K193" s="32">
        <f t="shared" si="16"/>
        <v>6153.5</v>
      </c>
      <c r="L193" s="32">
        <v>0</v>
      </c>
      <c r="M193" s="32">
        <v>6153.5</v>
      </c>
    </row>
    <row r="194" spans="1:13" s="30" customFormat="1" ht="63" x14ac:dyDescent="0.2">
      <c r="A194" s="1" t="s">
        <v>431</v>
      </c>
      <c r="B194" s="31" t="s">
        <v>430</v>
      </c>
      <c r="C194" s="32">
        <v>5279.6</v>
      </c>
      <c r="D194" s="32">
        <v>0</v>
      </c>
      <c r="E194" s="32">
        <f t="shared" si="13"/>
        <v>5279.6</v>
      </c>
      <c r="F194" s="32">
        <v>0</v>
      </c>
      <c r="G194" s="32">
        <f t="shared" si="14"/>
        <v>5279.6</v>
      </c>
      <c r="H194" s="32">
        <v>0</v>
      </c>
      <c r="I194" s="32">
        <f t="shared" si="15"/>
        <v>5279.6</v>
      </c>
      <c r="J194" s="32">
        <v>0</v>
      </c>
      <c r="K194" s="32">
        <f t="shared" si="16"/>
        <v>5279.6</v>
      </c>
      <c r="L194" s="32">
        <v>0</v>
      </c>
      <c r="M194" s="32">
        <v>5279.6</v>
      </c>
    </row>
    <row r="195" spans="1:13" s="30" customFormat="1" ht="63" x14ac:dyDescent="0.2">
      <c r="A195" s="1" t="s">
        <v>429</v>
      </c>
      <c r="B195" s="31" t="s">
        <v>428</v>
      </c>
      <c r="C195" s="32">
        <v>873.9</v>
      </c>
      <c r="D195" s="32">
        <v>0</v>
      </c>
      <c r="E195" s="32">
        <f t="shared" si="13"/>
        <v>873.9</v>
      </c>
      <c r="F195" s="32">
        <v>0</v>
      </c>
      <c r="G195" s="32">
        <f t="shared" si="14"/>
        <v>873.9</v>
      </c>
      <c r="H195" s="32">
        <v>0</v>
      </c>
      <c r="I195" s="32">
        <f t="shared" si="15"/>
        <v>873.9</v>
      </c>
      <c r="J195" s="32">
        <v>0</v>
      </c>
      <c r="K195" s="32">
        <f t="shared" si="16"/>
        <v>873.9</v>
      </c>
      <c r="L195" s="32">
        <v>0</v>
      </c>
      <c r="M195" s="32">
        <v>873.9</v>
      </c>
    </row>
    <row r="196" spans="1:13" s="30" customFormat="1" ht="47.25" x14ac:dyDescent="0.2">
      <c r="A196" s="1" t="s">
        <v>427</v>
      </c>
      <c r="B196" s="31" t="s">
        <v>426</v>
      </c>
      <c r="C196" s="32">
        <v>9844.2000000000007</v>
      </c>
      <c r="D196" s="32">
        <v>0</v>
      </c>
      <c r="E196" s="32">
        <f t="shared" si="13"/>
        <v>9844.2000000000007</v>
      </c>
      <c r="F196" s="32">
        <v>0</v>
      </c>
      <c r="G196" s="32">
        <f t="shared" si="14"/>
        <v>9844.2000000000007</v>
      </c>
      <c r="H196" s="32">
        <v>0</v>
      </c>
      <c r="I196" s="32">
        <f t="shared" si="15"/>
        <v>9844.2000000000007</v>
      </c>
      <c r="J196" s="32">
        <v>0</v>
      </c>
      <c r="K196" s="32">
        <f t="shared" si="16"/>
        <v>9844.2000000000007</v>
      </c>
      <c r="L196" s="32">
        <v>0</v>
      </c>
      <c r="M196" s="32">
        <v>9844.2000000000007</v>
      </c>
    </row>
    <row r="197" spans="1:13" s="30" customFormat="1" ht="78.75" x14ac:dyDescent="0.2">
      <c r="A197" s="1" t="s">
        <v>425</v>
      </c>
      <c r="B197" s="31" t="s">
        <v>424</v>
      </c>
      <c r="C197" s="32">
        <v>8872.2000000000007</v>
      </c>
      <c r="D197" s="32">
        <v>0</v>
      </c>
      <c r="E197" s="32">
        <f t="shared" si="13"/>
        <v>8872.2000000000007</v>
      </c>
      <c r="F197" s="32">
        <v>0</v>
      </c>
      <c r="G197" s="32">
        <f t="shared" si="14"/>
        <v>8872.2000000000007</v>
      </c>
      <c r="H197" s="32">
        <v>0</v>
      </c>
      <c r="I197" s="32">
        <f t="shared" si="15"/>
        <v>8872.2000000000007</v>
      </c>
      <c r="J197" s="32">
        <v>0</v>
      </c>
      <c r="K197" s="32">
        <f t="shared" si="16"/>
        <v>8872.2000000000007</v>
      </c>
      <c r="L197" s="32">
        <v>0</v>
      </c>
      <c r="M197" s="32">
        <v>8872.2000000000007</v>
      </c>
    </row>
    <row r="198" spans="1:13" s="30" customFormat="1" ht="63" x14ac:dyDescent="0.2">
      <c r="A198" s="1" t="s">
        <v>423</v>
      </c>
      <c r="B198" s="31" t="s">
        <v>422</v>
      </c>
      <c r="C198" s="32">
        <v>972</v>
      </c>
      <c r="D198" s="32">
        <v>0</v>
      </c>
      <c r="E198" s="32">
        <f t="shared" si="13"/>
        <v>972</v>
      </c>
      <c r="F198" s="32">
        <v>0</v>
      </c>
      <c r="G198" s="32">
        <f t="shared" si="14"/>
        <v>972</v>
      </c>
      <c r="H198" s="32">
        <v>0</v>
      </c>
      <c r="I198" s="32">
        <f t="shared" si="15"/>
        <v>972</v>
      </c>
      <c r="J198" s="32">
        <v>0</v>
      </c>
      <c r="K198" s="32">
        <f t="shared" si="16"/>
        <v>972</v>
      </c>
      <c r="L198" s="32">
        <v>0</v>
      </c>
      <c r="M198" s="32">
        <v>972</v>
      </c>
    </row>
    <row r="199" spans="1:13" s="30" customFormat="1" ht="47.25" x14ac:dyDescent="0.2">
      <c r="A199" s="1" t="s">
        <v>421</v>
      </c>
      <c r="B199" s="31" t="s">
        <v>420</v>
      </c>
      <c r="C199" s="32">
        <v>2063.6999999999998</v>
      </c>
      <c r="D199" s="32">
        <v>0</v>
      </c>
      <c r="E199" s="32">
        <f t="shared" si="13"/>
        <v>2063.6999999999998</v>
      </c>
      <c r="F199" s="32">
        <v>0</v>
      </c>
      <c r="G199" s="32">
        <f t="shared" si="14"/>
        <v>2063.6999999999998</v>
      </c>
      <c r="H199" s="32">
        <v>0</v>
      </c>
      <c r="I199" s="32">
        <f t="shared" si="15"/>
        <v>2063.6999999999998</v>
      </c>
      <c r="J199" s="32">
        <v>0</v>
      </c>
      <c r="K199" s="32">
        <f t="shared" si="16"/>
        <v>2063.6999999999998</v>
      </c>
      <c r="L199" s="32">
        <v>0</v>
      </c>
      <c r="M199" s="32">
        <v>2063.6999999999998</v>
      </c>
    </row>
    <row r="200" spans="1:13" s="30" customFormat="1" ht="78.75" x14ac:dyDescent="0.2">
      <c r="A200" s="1" t="s">
        <v>419</v>
      </c>
      <c r="B200" s="31" t="s">
        <v>418</v>
      </c>
      <c r="C200" s="32">
        <v>2036.5</v>
      </c>
      <c r="D200" s="32">
        <v>0</v>
      </c>
      <c r="E200" s="32">
        <f t="shared" si="13"/>
        <v>2036.5</v>
      </c>
      <c r="F200" s="32">
        <v>0</v>
      </c>
      <c r="G200" s="32">
        <f t="shared" si="14"/>
        <v>2036.5</v>
      </c>
      <c r="H200" s="32">
        <v>0</v>
      </c>
      <c r="I200" s="32">
        <f t="shared" si="15"/>
        <v>2036.5</v>
      </c>
      <c r="J200" s="32">
        <v>0</v>
      </c>
      <c r="K200" s="32">
        <f t="shared" si="16"/>
        <v>2036.5</v>
      </c>
      <c r="L200" s="32">
        <v>0</v>
      </c>
      <c r="M200" s="32">
        <v>2036.5</v>
      </c>
    </row>
    <row r="201" spans="1:13" s="30" customFormat="1" ht="63" x14ac:dyDescent="0.2">
      <c r="A201" s="1" t="s">
        <v>417</v>
      </c>
      <c r="B201" s="31" t="s">
        <v>416</v>
      </c>
      <c r="C201" s="32">
        <v>27.2</v>
      </c>
      <c r="D201" s="32">
        <v>0</v>
      </c>
      <c r="E201" s="32">
        <f t="shared" si="13"/>
        <v>27.2</v>
      </c>
      <c r="F201" s="32">
        <v>0</v>
      </c>
      <c r="G201" s="32">
        <f t="shared" si="14"/>
        <v>27.2</v>
      </c>
      <c r="H201" s="32">
        <v>0</v>
      </c>
      <c r="I201" s="32">
        <f t="shared" si="15"/>
        <v>27.2</v>
      </c>
      <c r="J201" s="32">
        <v>0</v>
      </c>
      <c r="K201" s="32">
        <f t="shared" si="16"/>
        <v>27.2</v>
      </c>
      <c r="L201" s="32">
        <v>0</v>
      </c>
      <c r="M201" s="32">
        <v>27.2</v>
      </c>
    </row>
    <row r="202" spans="1:13" s="30" customFormat="1" ht="47.25" x14ac:dyDescent="0.2">
      <c r="A202" s="1" t="s">
        <v>415</v>
      </c>
      <c r="B202" s="31" t="s">
        <v>414</v>
      </c>
      <c r="C202" s="32">
        <v>2.5</v>
      </c>
      <c r="D202" s="32">
        <v>0</v>
      </c>
      <c r="E202" s="32">
        <f t="shared" ref="E202:E259" si="17">C202+D202</f>
        <v>2.5</v>
      </c>
      <c r="F202" s="32">
        <v>0</v>
      </c>
      <c r="G202" s="32">
        <f t="shared" ref="G202:G259" si="18">E202+F202</f>
        <v>2.5</v>
      </c>
      <c r="H202" s="32">
        <v>0</v>
      </c>
      <c r="I202" s="32">
        <f t="shared" ref="I202:I259" si="19">G202+H202</f>
        <v>2.5</v>
      </c>
      <c r="J202" s="32">
        <v>0</v>
      </c>
      <c r="K202" s="32">
        <f t="shared" ref="K202:K259" si="20">I202+J202</f>
        <v>2.5</v>
      </c>
      <c r="L202" s="32">
        <v>0</v>
      </c>
      <c r="M202" s="32">
        <v>2.5</v>
      </c>
    </row>
    <row r="203" spans="1:13" s="30" customFormat="1" ht="63" x14ac:dyDescent="0.2">
      <c r="A203" s="1" t="s">
        <v>413</v>
      </c>
      <c r="B203" s="31" t="s">
        <v>412</v>
      </c>
      <c r="C203" s="32">
        <v>2.5</v>
      </c>
      <c r="D203" s="32">
        <v>0</v>
      </c>
      <c r="E203" s="32">
        <f t="shared" si="17"/>
        <v>2.5</v>
      </c>
      <c r="F203" s="32">
        <v>0</v>
      </c>
      <c r="G203" s="32">
        <f t="shared" si="18"/>
        <v>2.5</v>
      </c>
      <c r="H203" s="32">
        <v>0</v>
      </c>
      <c r="I203" s="32">
        <f t="shared" si="19"/>
        <v>2.5</v>
      </c>
      <c r="J203" s="32">
        <v>0</v>
      </c>
      <c r="K203" s="32">
        <f t="shared" si="20"/>
        <v>2.5</v>
      </c>
      <c r="L203" s="32">
        <v>0</v>
      </c>
      <c r="M203" s="32">
        <v>2.5</v>
      </c>
    </row>
    <row r="204" spans="1:13" s="30" customFormat="1" ht="31.5" x14ac:dyDescent="0.2">
      <c r="A204" s="1" t="s">
        <v>411</v>
      </c>
      <c r="B204" s="31" t="s">
        <v>410</v>
      </c>
      <c r="C204" s="32">
        <v>69.5</v>
      </c>
      <c r="D204" s="32">
        <v>0</v>
      </c>
      <c r="E204" s="32">
        <f t="shared" si="17"/>
        <v>69.5</v>
      </c>
      <c r="F204" s="32">
        <v>0</v>
      </c>
      <c r="G204" s="32">
        <f t="shared" si="18"/>
        <v>69.5</v>
      </c>
      <c r="H204" s="32">
        <v>0</v>
      </c>
      <c r="I204" s="32">
        <f t="shared" si="19"/>
        <v>69.5</v>
      </c>
      <c r="J204" s="32">
        <v>0</v>
      </c>
      <c r="K204" s="32">
        <f t="shared" si="20"/>
        <v>69.5</v>
      </c>
      <c r="L204" s="32">
        <v>0</v>
      </c>
      <c r="M204" s="32">
        <v>69.5</v>
      </c>
    </row>
    <row r="205" spans="1:13" s="30" customFormat="1" ht="63" x14ac:dyDescent="0.2">
      <c r="A205" s="1" t="s">
        <v>409</v>
      </c>
      <c r="B205" s="31" t="s">
        <v>408</v>
      </c>
      <c r="C205" s="32">
        <v>2</v>
      </c>
      <c r="D205" s="32">
        <v>0</v>
      </c>
      <c r="E205" s="32">
        <f t="shared" si="17"/>
        <v>2</v>
      </c>
      <c r="F205" s="32">
        <v>0</v>
      </c>
      <c r="G205" s="32">
        <f t="shared" si="18"/>
        <v>2</v>
      </c>
      <c r="H205" s="32">
        <v>0</v>
      </c>
      <c r="I205" s="32">
        <f t="shared" si="19"/>
        <v>2</v>
      </c>
      <c r="J205" s="32">
        <v>0</v>
      </c>
      <c r="K205" s="32">
        <f t="shared" si="20"/>
        <v>2</v>
      </c>
      <c r="L205" s="32">
        <v>0</v>
      </c>
      <c r="M205" s="32">
        <v>2</v>
      </c>
    </row>
    <row r="206" spans="1:13" s="30" customFormat="1" ht="47.25" x14ac:dyDescent="0.2">
      <c r="A206" s="1" t="s">
        <v>407</v>
      </c>
      <c r="B206" s="31" t="s">
        <v>406</v>
      </c>
      <c r="C206" s="32">
        <v>67.5</v>
      </c>
      <c r="D206" s="32">
        <v>0</v>
      </c>
      <c r="E206" s="32">
        <f t="shared" si="17"/>
        <v>67.5</v>
      </c>
      <c r="F206" s="32">
        <v>0</v>
      </c>
      <c r="G206" s="32">
        <f t="shared" si="18"/>
        <v>67.5</v>
      </c>
      <c r="H206" s="32">
        <v>0</v>
      </c>
      <c r="I206" s="32">
        <f t="shared" si="19"/>
        <v>67.5</v>
      </c>
      <c r="J206" s="32">
        <v>0</v>
      </c>
      <c r="K206" s="32">
        <f t="shared" si="20"/>
        <v>67.5</v>
      </c>
      <c r="L206" s="32">
        <v>0</v>
      </c>
      <c r="M206" s="32">
        <v>67.5</v>
      </c>
    </row>
    <row r="207" spans="1:13" s="30" customFormat="1" ht="47.25" x14ac:dyDescent="0.2">
      <c r="A207" s="1" t="s">
        <v>405</v>
      </c>
      <c r="B207" s="31" t="s">
        <v>404</v>
      </c>
      <c r="C207" s="32">
        <v>685523.2</v>
      </c>
      <c r="D207" s="32">
        <v>0</v>
      </c>
      <c r="E207" s="32">
        <f t="shared" si="17"/>
        <v>685523.2</v>
      </c>
      <c r="F207" s="32">
        <v>0</v>
      </c>
      <c r="G207" s="32">
        <f t="shared" si="18"/>
        <v>685523.2</v>
      </c>
      <c r="H207" s="32">
        <v>0</v>
      </c>
      <c r="I207" s="32">
        <f t="shared" si="19"/>
        <v>685523.2</v>
      </c>
      <c r="J207" s="32">
        <v>0</v>
      </c>
      <c r="K207" s="32">
        <f t="shared" si="20"/>
        <v>685523.2</v>
      </c>
      <c r="L207" s="32">
        <v>0</v>
      </c>
      <c r="M207" s="32">
        <v>685523.2</v>
      </c>
    </row>
    <row r="208" spans="1:13" s="30" customFormat="1" ht="63" x14ac:dyDescent="0.2">
      <c r="A208" s="1" t="s">
        <v>403</v>
      </c>
      <c r="B208" s="31" t="s">
        <v>402</v>
      </c>
      <c r="C208" s="32">
        <v>603795.19999999995</v>
      </c>
      <c r="D208" s="32">
        <v>0</v>
      </c>
      <c r="E208" s="32">
        <f t="shared" si="17"/>
        <v>603795.19999999995</v>
      </c>
      <c r="F208" s="32">
        <v>0</v>
      </c>
      <c r="G208" s="32">
        <f t="shared" si="18"/>
        <v>603795.19999999995</v>
      </c>
      <c r="H208" s="32">
        <v>0</v>
      </c>
      <c r="I208" s="32">
        <f t="shared" si="19"/>
        <v>603795.19999999995</v>
      </c>
      <c r="J208" s="32">
        <v>0</v>
      </c>
      <c r="K208" s="32">
        <f t="shared" si="20"/>
        <v>603795.19999999995</v>
      </c>
      <c r="L208" s="32">
        <v>0</v>
      </c>
      <c r="M208" s="32">
        <v>603795.19999999995</v>
      </c>
    </row>
    <row r="209" spans="1:13" s="30" customFormat="1" ht="63" x14ac:dyDescent="0.2">
      <c r="A209" s="1" t="s">
        <v>401</v>
      </c>
      <c r="B209" s="31" t="s">
        <v>400</v>
      </c>
      <c r="C209" s="32">
        <v>192.6</v>
      </c>
      <c r="D209" s="32">
        <v>0</v>
      </c>
      <c r="E209" s="32">
        <f t="shared" si="17"/>
        <v>192.6</v>
      </c>
      <c r="F209" s="32">
        <v>0</v>
      </c>
      <c r="G209" s="32">
        <f t="shared" si="18"/>
        <v>192.6</v>
      </c>
      <c r="H209" s="32">
        <v>0</v>
      </c>
      <c r="I209" s="32">
        <f t="shared" si="19"/>
        <v>192.6</v>
      </c>
      <c r="J209" s="32">
        <v>0</v>
      </c>
      <c r="K209" s="32">
        <f t="shared" si="20"/>
        <v>192.6</v>
      </c>
      <c r="L209" s="32">
        <v>0</v>
      </c>
      <c r="M209" s="32">
        <v>192.6</v>
      </c>
    </row>
    <row r="210" spans="1:13" s="30" customFormat="1" ht="63" x14ac:dyDescent="0.2">
      <c r="A210" s="1" t="s">
        <v>399</v>
      </c>
      <c r="B210" s="31" t="s">
        <v>398</v>
      </c>
      <c r="C210" s="32">
        <v>81535.399999999994</v>
      </c>
      <c r="D210" s="32">
        <v>0</v>
      </c>
      <c r="E210" s="32">
        <f t="shared" si="17"/>
        <v>81535.399999999994</v>
      </c>
      <c r="F210" s="32">
        <v>0</v>
      </c>
      <c r="G210" s="32">
        <f t="shared" si="18"/>
        <v>81535.399999999994</v>
      </c>
      <c r="H210" s="32">
        <v>0</v>
      </c>
      <c r="I210" s="32">
        <f t="shared" si="19"/>
        <v>81535.399999999994</v>
      </c>
      <c r="J210" s="32">
        <v>0</v>
      </c>
      <c r="K210" s="32">
        <f t="shared" si="20"/>
        <v>81535.399999999994</v>
      </c>
      <c r="L210" s="32">
        <v>0</v>
      </c>
      <c r="M210" s="32">
        <v>81535.399999999994</v>
      </c>
    </row>
    <row r="211" spans="1:13" s="30" customFormat="1" ht="47.25" x14ac:dyDescent="0.2">
      <c r="A211" s="1" t="s">
        <v>397</v>
      </c>
      <c r="B211" s="31" t="s">
        <v>396</v>
      </c>
      <c r="C211" s="32">
        <v>718.1</v>
      </c>
      <c r="D211" s="32">
        <v>0</v>
      </c>
      <c r="E211" s="32">
        <f t="shared" si="17"/>
        <v>718.1</v>
      </c>
      <c r="F211" s="32">
        <v>0</v>
      </c>
      <c r="G211" s="32">
        <f t="shared" si="18"/>
        <v>718.1</v>
      </c>
      <c r="H211" s="32">
        <v>0</v>
      </c>
      <c r="I211" s="32">
        <f t="shared" si="19"/>
        <v>718.1</v>
      </c>
      <c r="J211" s="32">
        <v>0</v>
      </c>
      <c r="K211" s="32">
        <f t="shared" si="20"/>
        <v>718.1</v>
      </c>
      <c r="L211" s="32">
        <v>0</v>
      </c>
      <c r="M211" s="32">
        <v>718.1</v>
      </c>
    </row>
    <row r="212" spans="1:13" s="30" customFormat="1" ht="63" x14ac:dyDescent="0.2">
      <c r="A212" s="1" t="s">
        <v>395</v>
      </c>
      <c r="B212" s="31" t="s">
        <v>394</v>
      </c>
      <c r="C212" s="32">
        <v>522</v>
      </c>
      <c r="D212" s="32">
        <v>0</v>
      </c>
      <c r="E212" s="32">
        <f t="shared" si="17"/>
        <v>522</v>
      </c>
      <c r="F212" s="32">
        <v>0</v>
      </c>
      <c r="G212" s="32">
        <f t="shared" si="18"/>
        <v>522</v>
      </c>
      <c r="H212" s="32">
        <v>0</v>
      </c>
      <c r="I212" s="32">
        <f t="shared" si="19"/>
        <v>522</v>
      </c>
      <c r="J212" s="32">
        <v>0</v>
      </c>
      <c r="K212" s="32">
        <f t="shared" si="20"/>
        <v>522</v>
      </c>
      <c r="L212" s="32">
        <v>0</v>
      </c>
      <c r="M212" s="32">
        <v>522</v>
      </c>
    </row>
    <row r="213" spans="1:13" s="30" customFormat="1" ht="63" x14ac:dyDescent="0.2">
      <c r="A213" s="1" t="s">
        <v>393</v>
      </c>
      <c r="B213" s="31" t="s">
        <v>392</v>
      </c>
      <c r="C213" s="32">
        <v>196.1</v>
      </c>
      <c r="D213" s="32">
        <v>0</v>
      </c>
      <c r="E213" s="32">
        <f t="shared" si="17"/>
        <v>196.1</v>
      </c>
      <c r="F213" s="32">
        <v>0</v>
      </c>
      <c r="G213" s="32">
        <f t="shared" si="18"/>
        <v>196.1</v>
      </c>
      <c r="H213" s="32">
        <v>0</v>
      </c>
      <c r="I213" s="32">
        <f t="shared" si="19"/>
        <v>196.1</v>
      </c>
      <c r="J213" s="32">
        <v>0</v>
      </c>
      <c r="K213" s="32">
        <f t="shared" si="20"/>
        <v>196.1</v>
      </c>
      <c r="L213" s="32">
        <v>0</v>
      </c>
      <c r="M213" s="32">
        <v>196.1</v>
      </c>
    </row>
    <row r="214" spans="1:13" s="30" customFormat="1" ht="47.25" x14ac:dyDescent="0.2">
      <c r="A214" s="1" t="s">
        <v>391</v>
      </c>
      <c r="B214" s="31" t="s">
        <v>390</v>
      </c>
      <c r="C214" s="32">
        <v>22950.6</v>
      </c>
      <c r="D214" s="32">
        <v>0</v>
      </c>
      <c r="E214" s="32">
        <f t="shared" si="17"/>
        <v>22950.6</v>
      </c>
      <c r="F214" s="32">
        <v>0</v>
      </c>
      <c r="G214" s="32">
        <f t="shared" si="18"/>
        <v>22950.6</v>
      </c>
      <c r="H214" s="32">
        <v>0</v>
      </c>
      <c r="I214" s="32">
        <f t="shared" si="19"/>
        <v>22950.6</v>
      </c>
      <c r="J214" s="32">
        <v>0</v>
      </c>
      <c r="K214" s="32">
        <f t="shared" si="20"/>
        <v>22950.6</v>
      </c>
      <c r="L214" s="32">
        <v>0</v>
      </c>
      <c r="M214" s="32">
        <v>22950.6</v>
      </c>
    </row>
    <row r="215" spans="1:13" s="30" customFormat="1" ht="78.75" x14ac:dyDescent="0.2">
      <c r="A215" s="1" t="s">
        <v>389</v>
      </c>
      <c r="B215" s="31" t="s">
        <v>388</v>
      </c>
      <c r="C215" s="32">
        <v>17706</v>
      </c>
      <c r="D215" s="32">
        <v>0</v>
      </c>
      <c r="E215" s="32">
        <f t="shared" si="17"/>
        <v>17706</v>
      </c>
      <c r="F215" s="32">
        <v>0</v>
      </c>
      <c r="G215" s="32">
        <f t="shared" si="18"/>
        <v>17706</v>
      </c>
      <c r="H215" s="32">
        <v>0</v>
      </c>
      <c r="I215" s="32">
        <f t="shared" si="19"/>
        <v>17706</v>
      </c>
      <c r="J215" s="32">
        <v>0</v>
      </c>
      <c r="K215" s="32">
        <f t="shared" si="20"/>
        <v>17706</v>
      </c>
      <c r="L215" s="32">
        <v>0</v>
      </c>
      <c r="M215" s="32">
        <v>17706</v>
      </c>
    </row>
    <row r="216" spans="1:13" s="30" customFormat="1" ht="63" x14ac:dyDescent="0.2">
      <c r="A216" s="1" t="s">
        <v>387</v>
      </c>
      <c r="B216" s="31" t="s">
        <v>386</v>
      </c>
      <c r="C216" s="32">
        <v>5244.6</v>
      </c>
      <c r="D216" s="32">
        <v>0</v>
      </c>
      <c r="E216" s="32">
        <f t="shared" si="17"/>
        <v>5244.6</v>
      </c>
      <c r="F216" s="32">
        <v>0</v>
      </c>
      <c r="G216" s="32">
        <f t="shared" si="18"/>
        <v>5244.6</v>
      </c>
      <c r="H216" s="32">
        <v>0</v>
      </c>
      <c r="I216" s="32">
        <f t="shared" si="19"/>
        <v>5244.6</v>
      </c>
      <c r="J216" s="32">
        <v>0</v>
      </c>
      <c r="K216" s="32">
        <f t="shared" si="20"/>
        <v>5244.6</v>
      </c>
      <c r="L216" s="32">
        <v>0</v>
      </c>
      <c r="M216" s="32">
        <v>5244.6</v>
      </c>
    </row>
    <row r="217" spans="1:13" s="30" customFormat="1" ht="47.25" x14ac:dyDescent="0.2">
      <c r="A217" s="1" t="s">
        <v>385</v>
      </c>
      <c r="B217" s="31" t="s">
        <v>384</v>
      </c>
      <c r="C217" s="32">
        <v>1121.9000000000001</v>
      </c>
      <c r="D217" s="32">
        <v>0</v>
      </c>
      <c r="E217" s="32">
        <f t="shared" si="17"/>
        <v>1121.9000000000001</v>
      </c>
      <c r="F217" s="32">
        <v>0</v>
      </c>
      <c r="G217" s="32">
        <f t="shared" si="18"/>
        <v>1121.9000000000001</v>
      </c>
      <c r="H217" s="32">
        <v>0</v>
      </c>
      <c r="I217" s="32">
        <f t="shared" si="19"/>
        <v>1121.9000000000001</v>
      </c>
      <c r="J217" s="32">
        <v>0</v>
      </c>
      <c r="K217" s="32">
        <f t="shared" si="20"/>
        <v>1121.9000000000001</v>
      </c>
      <c r="L217" s="32">
        <v>0</v>
      </c>
      <c r="M217" s="32">
        <v>1121.9000000000001</v>
      </c>
    </row>
    <row r="218" spans="1:13" s="30" customFormat="1" ht="94.5" x14ac:dyDescent="0.2">
      <c r="A218" s="1" t="s">
        <v>383</v>
      </c>
      <c r="B218" s="31" t="s">
        <v>382</v>
      </c>
      <c r="C218" s="32">
        <v>110</v>
      </c>
      <c r="D218" s="32">
        <v>0</v>
      </c>
      <c r="E218" s="32">
        <f t="shared" si="17"/>
        <v>110</v>
      </c>
      <c r="F218" s="32">
        <v>0</v>
      </c>
      <c r="G218" s="32">
        <f t="shared" si="18"/>
        <v>110</v>
      </c>
      <c r="H218" s="32">
        <v>0</v>
      </c>
      <c r="I218" s="32">
        <f t="shared" si="19"/>
        <v>110</v>
      </c>
      <c r="J218" s="32">
        <v>0</v>
      </c>
      <c r="K218" s="32">
        <f t="shared" si="20"/>
        <v>110</v>
      </c>
      <c r="L218" s="32">
        <v>0</v>
      </c>
      <c r="M218" s="32">
        <v>110</v>
      </c>
    </row>
    <row r="219" spans="1:13" s="30" customFormat="1" ht="78.75" x14ac:dyDescent="0.2">
      <c r="A219" s="1" t="s">
        <v>381</v>
      </c>
      <c r="B219" s="31" t="s">
        <v>380</v>
      </c>
      <c r="C219" s="32">
        <v>633.79999999999995</v>
      </c>
      <c r="D219" s="32">
        <v>0</v>
      </c>
      <c r="E219" s="32">
        <f t="shared" si="17"/>
        <v>633.79999999999995</v>
      </c>
      <c r="F219" s="32">
        <v>0</v>
      </c>
      <c r="G219" s="32">
        <f t="shared" si="18"/>
        <v>633.79999999999995</v>
      </c>
      <c r="H219" s="32">
        <v>0</v>
      </c>
      <c r="I219" s="32">
        <f t="shared" si="19"/>
        <v>633.79999999999995</v>
      </c>
      <c r="J219" s="32">
        <v>0</v>
      </c>
      <c r="K219" s="32">
        <f t="shared" si="20"/>
        <v>633.79999999999995</v>
      </c>
      <c r="L219" s="32">
        <v>0</v>
      </c>
      <c r="M219" s="32">
        <v>633.79999999999995</v>
      </c>
    </row>
    <row r="220" spans="1:13" s="30" customFormat="1" ht="141.75" x14ac:dyDescent="0.2">
      <c r="A220" s="1" t="s">
        <v>379</v>
      </c>
      <c r="B220" s="31" t="s">
        <v>378</v>
      </c>
      <c r="C220" s="32">
        <v>378.1</v>
      </c>
      <c r="D220" s="32">
        <v>0</v>
      </c>
      <c r="E220" s="32">
        <f t="shared" si="17"/>
        <v>378.1</v>
      </c>
      <c r="F220" s="32">
        <v>0</v>
      </c>
      <c r="G220" s="32">
        <f t="shared" si="18"/>
        <v>378.1</v>
      </c>
      <c r="H220" s="32">
        <v>0</v>
      </c>
      <c r="I220" s="32">
        <f t="shared" si="19"/>
        <v>378.1</v>
      </c>
      <c r="J220" s="32">
        <v>0</v>
      </c>
      <c r="K220" s="32">
        <f t="shared" si="20"/>
        <v>378.1</v>
      </c>
      <c r="L220" s="32">
        <v>0</v>
      </c>
      <c r="M220" s="32">
        <v>378.1</v>
      </c>
    </row>
    <row r="221" spans="1:13" s="30" customFormat="1" ht="47.25" x14ac:dyDescent="0.2">
      <c r="A221" s="1" t="s">
        <v>377</v>
      </c>
      <c r="B221" s="31" t="s">
        <v>376</v>
      </c>
      <c r="C221" s="32">
        <v>184.3</v>
      </c>
      <c r="D221" s="32">
        <v>0</v>
      </c>
      <c r="E221" s="32">
        <f t="shared" si="17"/>
        <v>184.3</v>
      </c>
      <c r="F221" s="32">
        <v>0</v>
      </c>
      <c r="G221" s="32">
        <f t="shared" si="18"/>
        <v>184.3</v>
      </c>
      <c r="H221" s="32">
        <v>0</v>
      </c>
      <c r="I221" s="32">
        <f t="shared" si="19"/>
        <v>184.3</v>
      </c>
      <c r="J221" s="32">
        <v>0</v>
      </c>
      <c r="K221" s="32">
        <f t="shared" si="20"/>
        <v>184.3</v>
      </c>
      <c r="L221" s="32">
        <v>0</v>
      </c>
      <c r="M221" s="32">
        <v>184.3</v>
      </c>
    </row>
    <row r="222" spans="1:13" s="30" customFormat="1" ht="63" x14ac:dyDescent="0.2">
      <c r="A222" s="1" t="s">
        <v>375</v>
      </c>
      <c r="B222" s="31" t="s">
        <v>374</v>
      </c>
      <c r="C222" s="32">
        <v>184.3</v>
      </c>
      <c r="D222" s="32">
        <v>0</v>
      </c>
      <c r="E222" s="32">
        <f t="shared" si="17"/>
        <v>184.3</v>
      </c>
      <c r="F222" s="32">
        <v>0</v>
      </c>
      <c r="G222" s="32">
        <f t="shared" si="18"/>
        <v>184.3</v>
      </c>
      <c r="H222" s="32">
        <v>0</v>
      </c>
      <c r="I222" s="32">
        <f t="shared" si="19"/>
        <v>184.3</v>
      </c>
      <c r="J222" s="32">
        <v>0</v>
      </c>
      <c r="K222" s="32">
        <f t="shared" si="20"/>
        <v>184.3</v>
      </c>
      <c r="L222" s="32">
        <v>0</v>
      </c>
      <c r="M222" s="32">
        <v>184.3</v>
      </c>
    </row>
    <row r="223" spans="1:13" s="30" customFormat="1" ht="47.25" x14ac:dyDescent="0.2">
      <c r="A223" s="1" t="s">
        <v>373</v>
      </c>
      <c r="B223" s="31" t="s">
        <v>372</v>
      </c>
      <c r="C223" s="32">
        <v>12567.8</v>
      </c>
      <c r="D223" s="32">
        <v>0</v>
      </c>
      <c r="E223" s="32">
        <f t="shared" si="17"/>
        <v>12567.8</v>
      </c>
      <c r="F223" s="32">
        <v>0</v>
      </c>
      <c r="G223" s="32">
        <f t="shared" si="18"/>
        <v>12567.8</v>
      </c>
      <c r="H223" s="32">
        <v>0</v>
      </c>
      <c r="I223" s="32">
        <f t="shared" si="19"/>
        <v>12567.8</v>
      </c>
      <c r="J223" s="32">
        <v>0</v>
      </c>
      <c r="K223" s="32">
        <f t="shared" si="20"/>
        <v>12567.8</v>
      </c>
      <c r="L223" s="32">
        <v>0</v>
      </c>
      <c r="M223" s="32">
        <v>12567.8</v>
      </c>
    </row>
    <row r="224" spans="1:13" s="30" customFormat="1" ht="63" x14ac:dyDescent="0.2">
      <c r="A224" s="1" t="s">
        <v>371</v>
      </c>
      <c r="B224" s="31" t="s">
        <v>370</v>
      </c>
      <c r="C224" s="32">
        <v>892.5</v>
      </c>
      <c r="D224" s="32">
        <v>0</v>
      </c>
      <c r="E224" s="32">
        <f t="shared" si="17"/>
        <v>892.5</v>
      </c>
      <c r="F224" s="32">
        <v>0</v>
      </c>
      <c r="G224" s="32">
        <f t="shared" si="18"/>
        <v>892.5</v>
      </c>
      <c r="H224" s="32">
        <v>0</v>
      </c>
      <c r="I224" s="32">
        <f t="shared" si="19"/>
        <v>892.5</v>
      </c>
      <c r="J224" s="32">
        <v>0</v>
      </c>
      <c r="K224" s="32">
        <f t="shared" si="20"/>
        <v>892.5</v>
      </c>
      <c r="L224" s="32">
        <v>0</v>
      </c>
      <c r="M224" s="32">
        <v>892.5</v>
      </c>
    </row>
    <row r="225" spans="1:13" s="30" customFormat="1" ht="63" x14ac:dyDescent="0.2">
      <c r="A225" s="1" t="s">
        <v>369</v>
      </c>
      <c r="B225" s="31" t="s">
        <v>368</v>
      </c>
      <c r="C225" s="32">
        <v>11675.3</v>
      </c>
      <c r="D225" s="32">
        <v>0</v>
      </c>
      <c r="E225" s="32">
        <f t="shared" si="17"/>
        <v>11675.3</v>
      </c>
      <c r="F225" s="32">
        <v>0</v>
      </c>
      <c r="G225" s="32">
        <f t="shared" si="18"/>
        <v>11675.3</v>
      </c>
      <c r="H225" s="32">
        <v>0</v>
      </c>
      <c r="I225" s="32">
        <f t="shared" si="19"/>
        <v>11675.3</v>
      </c>
      <c r="J225" s="32">
        <v>0</v>
      </c>
      <c r="K225" s="32">
        <f t="shared" si="20"/>
        <v>11675.3</v>
      </c>
      <c r="L225" s="32">
        <v>0</v>
      </c>
      <c r="M225" s="32">
        <v>11675.3</v>
      </c>
    </row>
    <row r="226" spans="1:13" s="30" customFormat="1" ht="47.25" x14ac:dyDescent="0.2">
      <c r="A226" s="1" t="s">
        <v>367</v>
      </c>
      <c r="B226" s="31" t="s">
        <v>366</v>
      </c>
      <c r="C226" s="32">
        <v>10177.200000000001</v>
      </c>
      <c r="D226" s="32">
        <v>0</v>
      </c>
      <c r="E226" s="32">
        <f t="shared" si="17"/>
        <v>10177.200000000001</v>
      </c>
      <c r="F226" s="32">
        <v>0</v>
      </c>
      <c r="G226" s="32">
        <f t="shared" si="18"/>
        <v>10177.200000000001</v>
      </c>
      <c r="H226" s="32">
        <v>10</v>
      </c>
      <c r="I226" s="32">
        <f t="shared" si="19"/>
        <v>10187.200000000001</v>
      </c>
      <c r="J226" s="32">
        <v>0</v>
      </c>
      <c r="K226" s="32">
        <f t="shared" si="20"/>
        <v>10187.200000000001</v>
      </c>
      <c r="L226" s="32">
        <v>0</v>
      </c>
      <c r="M226" s="32">
        <v>10187.200000000001</v>
      </c>
    </row>
    <row r="227" spans="1:13" s="30" customFormat="1" ht="78.75" x14ac:dyDescent="0.2">
      <c r="A227" s="1" t="s">
        <v>365</v>
      </c>
      <c r="B227" s="31" t="s">
        <v>364</v>
      </c>
      <c r="C227" s="32">
        <v>0</v>
      </c>
      <c r="D227" s="32">
        <v>0</v>
      </c>
      <c r="E227" s="32">
        <f t="shared" si="17"/>
        <v>0</v>
      </c>
      <c r="F227" s="32">
        <v>0</v>
      </c>
      <c r="G227" s="32">
        <f t="shared" si="18"/>
        <v>0</v>
      </c>
      <c r="H227" s="32">
        <v>10</v>
      </c>
      <c r="I227" s="32">
        <f t="shared" si="19"/>
        <v>10</v>
      </c>
      <c r="J227" s="32">
        <v>0</v>
      </c>
      <c r="K227" s="32">
        <f t="shared" si="20"/>
        <v>10</v>
      </c>
      <c r="L227" s="32">
        <v>0</v>
      </c>
      <c r="M227" s="32">
        <v>10</v>
      </c>
    </row>
    <row r="228" spans="1:13" s="30" customFormat="1" ht="63" x14ac:dyDescent="0.2">
      <c r="A228" s="1" t="s">
        <v>363</v>
      </c>
      <c r="B228" s="31" t="s">
        <v>362</v>
      </c>
      <c r="C228" s="32">
        <v>9737.2000000000007</v>
      </c>
      <c r="D228" s="32">
        <v>0</v>
      </c>
      <c r="E228" s="32">
        <f t="shared" si="17"/>
        <v>9737.2000000000007</v>
      </c>
      <c r="F228" s="32">
        <v>0</v>
      </c>
      <c r="G228" s="32">
        <f t="shared" si="18"/>
        <v>9737.2000000000007</v>
      </c>
      <c r="H228" s="32">
        <v>0</v>
      </c>
      <c r="I228" s="32">
        <f t="shared" si="19"/>
        <v>9737.2000000000007</v>
      </c>
      <c r="J228" s="32">
        <v>0</v>
      </c>
      <c r="K228" s="32">
        <f t="shared" si="20"/>
        <v>9737.2000000000007</v>
      </c>
      <c r="L228" s="32">
        <v>0</v>
      </c>
      <c r="M228" s="32">
        <v>9737.2000000000007</v>
      </c>
    </row>
    <row r="229" spans="1:13" s="30" customFormat="1" ht="94.5" x14ac:dyDescent="0.2">
      <c r="A229" s="1" t="s">
        <v>361</v>
      </c>
      <c r="B229" s="31" t="s">
        <v>360</v>
      </c>
      <c r="C229" s="32">
        <v>440</v>
      </c>
      <c r="D229" s="32">
        <v>0</v>
      </c>
      <c r="E229" s="32">
        <f t="shared" si="17"/>
        <v>440</v>
      </c>
      <c r="F229" s="32">
        <v>0</v>
      </c>
      <c r="G229" s="32">
        <f t="shared" si="18"/>
        <v>440</v>
      </c>
      <c r="H229" s="32">
        <v>0</v>
      </c>
      <c r="I229" s="32">
        <f t="shared" si="19"/>
        <v>440</v>
      </c>
      <c r="J229" s="32">
        <v>0</v>
      </c>
      <c r="K229" s="32">
        <f t="shared" si="20"/>
        <v>440</v>
      </c>
      <c r="L229" s="32">
        <v>0</v>
      </c>
      <c r="M229" s="32">
        <v>440</v>
      </c>
    </row>
    <row r="230" spans="1:13" s="30" customFormat="1" ht="78.75" x14ac:dyDescent="0.2">
      <c r="A230" s="27" t="s">
        <v>359</v>
      </c>
      <c r="B230" s="28" t="s">
        <v>358</v>
      </c>
      <c r="C230" s="29">
        <v>3443</v>
      </c>
      <c r="D230" s="29">
        <v>0</v>
      </c>
      <c r="E230" s="29">
        <f t="shared" si="17"/>
        <v>3443</v>
      </c>
      <c r="F230" s="29">
        <v>0</v>
      </c>
      <c r="G230" s="29">
        <f t="shared" si="18"/>
        <v>3443</v>
      </c>
      <c r="H230" s="29">
        <v>0</v>
      </c>
      <c r="I230" s="29">
        <f t="shared" si="19"/>
        <v>3443</v>
      </c>
      <c r="J230" s="29">
        <v>0</v>
      </c>
      <c r="K230" s="29">
        <f t="shared" si="20"/>
        <v>3443</v>
      </c>
      <c r="L230" s="29">
        <v>0</v>
      </c>
      <c r="M230" s="29">
        <v>3443</v>
      </c>
    </row>
    <row r="231" spans="1:13" s="30" customFormat="1" ht="110.25" x14ac:dyDescent="0.2">
      <c r="A231" s="1" t="s">
        <v>357</v>
      </c>
      <c r="B231" s="31" t="s">
        <v>356</v>
      </c>
      <c r="C231" s="32">
        <v>3443</v>
      </c>
      <c r="D231" s="32">
        <v>0</v>
      </c>
      <c r="E231" s="32">
        <f t="shared" si="17"/>
        <v>3443</v>
      </c>
      <c r="F231" s="32">
        <v>0</v>
      </c>
      <c r="G231" s="32">
        <f t="shared" si="18"/>
        <v>3443</v>
      </c>
      <c r="H231" s="32">
        <v>0</v>
      </c>
      <c r="I231" s="32">
        <f t="shared" si="19"/>
        <v>3443</v>
      </c>
      <c r="J231" s="32">
        <v>0</v>
      </c>
      <c r="K231" s="32">
        <f t="shared" si="20"/>
        <v>3443</v>
      </c>
      <c r="L231" s="32">
        <v>0</v>
      </c>
      <c r="M231" s="32">
        <v>3443</v>
      </c>
    </row>
    <row r="232" spans="1:13" s="30" customFormat="1" ht="31.5" x14ac:dyDescent="0.2">
      <c r="A232" s="27" t="s">
        <v>355</v>
      </c>
      <c r="B232" s="28" t="s">
        <v>354</v>
      </c>
      <c r="C232" s="29">
        <v>1710.5</v>
      </c>
      <c r="D232" s="29">
        <v>0</v>
      </c>
      <c r="E232" s="29">
        <f t="shared" si="17"/>
        <v>1710.5</v>
      </c>
      <c r="F232" s="29">
        <v>0</v>
      </c>
      <c r="G232" s="29">
        <f t="shared" si="18"/>
        <v>1710.5</v>
      </c>
      <c r="H232" s="29">
        <v>0</v>
      </c>
      <c r="I232" s="29">
        <f t="shared" si="19"/>
        <v>1710.5</v>
      </c>
      <c r="J232" s="29">
        <v>0</v>
      </c>
      <c r="K232" s="29">
        <f t="shared" si="20"/>
        <v>1710.5</v>
      </c>
      <c r="L232" s="29">
        <v>0</v>
      </c>
      <c r="M232" s="29">
        <v>1710.5</v>
      </c>
    </row>
    <row r="233" spans="1:13" s="30" customFormat="1" ht="47.25" x14ac:dyDescent="0.2">
      <c r="A233" s="1" t="s">
        <v>353</v>
      </c>
      <c r="B233" s="31" t="s">
        <v>352</v>
      </c>
      <c r="C233" s="32">
        <v>1710.5</v>
      </c>
      <c r="D233" s="32">
        <v>0</v>
      </c>
      <c r="E233" s="32">
        <f t="shared" si="17"/>
        <v>1710.5</v>
      </c>
      <c r="F233" s="32">
        <v>0</v>
      </c>
      <c r="G233" s="32">
        <f t="shared" si="18"/>
        <v>1710.5</v>
      </c>
      <c r="H233" s="32">
        <v>0</v>
      </c>
      <c r="I233" s="32">
        <f t="shared" si="19"/>
        <v>1710.5</v>
      </c>
      <c r="J233" s="32">
        <v>0</v>
      </c>
      <c r="K233" s="32">
        <f t="shared" si="20"/>
        <v>1710.5</v>
      </c>
      <c r="L233" s="32">
        <v>0</v>
      </c>
      <c r="M233" s="32">
        <v>1710.5</v>
      </c>
    </row>
    <row r="234" spans="1:13" s="30" customFormat="1" ht="78.75" x14ac:dyDescent="0.2">
      <c r="A234" s="27" t="s">
        <v>351</v>
      </c>
      <c r="B234" s="28" t="s">
        <v>350</v>
      </c>
      <c r="C234" s="29">
        <v>124710</v>
      </c>
      <c r="D234" s="29">
        <v>0</v>
      </c>
      <c r="E234" s="29">
        <f t="shared" si="17"/>
        <v>124710</v>
      </c>
      <c r="F234" s="29">
        <v>0</v>
      </c>
      <c r="G234" s="29">
        <f t="shared" si="18"/>
        <v>124710</v>
      </c>
      <c r="H234" s="29">
        <v>0</v>
      </c>
      <c r="I234" s="29">
        <f t="shared" si="19"/>
        <v>124710</v>
      </c>
      <c r="J234" s="29">
        <v>0</v>
      </c>
      <c r="K234" s="29">
        <f t="shared" si="20"/>
        <v>124710</v>
      </c>
      <c r="L234" s="29">
        <v>0</v>
      </c>
      <c r="M234" s="29">
        <v>124710</v>
      </c>
    </row>
    <row r="235" spans="1:13" s="30" customFormat="1" ht="47.25" x14ac:dyDescent="0.2">
      <c r="A235" s="1" t="s">
        <v>349</v>
      </c>
      <c r="B235" s="31" t="s">
        <v>348</v>
      </c>
      <c r="C235" s="32">
        <v>114802.5</v>
      </c>
      <c r="D235" s="32">
        <v>0</v>
      </c>
      <c r="E235" s="32">
        <f t="shared" si="17"/>
        <v>114802.5</v>
      </c>
      <c r="F235" s="32">
        <v>0</v>
      </c>
      <c r="G235" s="32">
        <f t="shared" si="18"/>
        <v>114802.5</v>
      </c>
      <c r="H235" s="32">
        <v>0</v>
      </c>
      <c r="I235" s="32">
        <f t="shared" si="19"/>
        <v>114802.5</v>
      </c>
      <c r="J235" s="32">
        <v>0</v>
      </c>
      <c r="K235" s="32">
        <f t="shared" si="20"/>
        <v>114802.5</v>
      </c>
      <c r="L235" s="32">
        <v>0</v>
      </c>
      <c r="M235" s="32">
        <v>114802.5</v>
      </c>
    </row>
    <row r="236" spans="1:13" s="30" customFormat="1" ht="63" x14ac:dyDescent="0.2">
      <c r="A236" s="1" t="s">
        <v>347</v>
      </c>
      <c r="B236" s="31" t="s">
        <v>346</v>
      </c>
      <c r="C236" s="32">
        <v>114802.5</v>
      </c>
      <c r="D236" s="32">
        <v>0</v>
      </c>
      <c r="E236" s="32">
        <f t="shared" si="17"/>
        <v>114802.5</v>
      </c>
      <c r="F236" s="32">
        <v>0</v>
      </c>
      <c r="G236" s="32">
        <f t="shared" si="18"/>
        <v>114802.5</v>
      </c>
      <c r="H236" s="32">
        <v>0</v>
      </c>
      <c r="I236" s="32">
        <f t="shared" si="19"/>
        <v>114802.5</v>
      </c>
      <c r="J236" s="32">
        <v>0</v>
      </c>
      <c r="K236" s="32">
        <f t="shared" si="20"/>
        <v>114802.5</v>
      </c>
      <c r="L236" s="32">
        <v>0</v>
      </c>
      <c r="M236" s="32">
        <v>114802.5</v>
      </c>
    </row>
    <row r="237" spans="1:13" s="30" customFormat="1" ht="63" x14ac:dyDescent="0.2">
      <c r="A237" s="1" t="s">
        <v>345</v>
      </c>
      <c r="B237" s="31" t="s">
        <v>344</v>
      </c>
      <c r="C237" s="32">
        <v>2466.9</v>
      </c>
      <c r="D237" s="32">
        <v>0</v>
      </c>
      <c r="E237" s="32">
        <f t="shared" si="17"/>
        <v>2466.9</v>
      </c>
      <c r="F237" s="32">
        <v>0</v>
      </c>
      <c r="G237" s="32">
        <f t="shared" si="18"/>
        <v>2466.9</v>
      </c>
      <c r="H237" s="32">
        <v>0</v>
      </c>
      <c r="I237" s="32">
        <f t="shared" si="19"/>
        <v>2466.9</v>
      </c>
      <c r="J237" s="32">
        <v>0</v>
      </c>
      <c r="K237" s="32">
        <f t="shared" si="20"/>
        <v>2466.9</v>
      </c>
      <c r="L237" s="32">
        <v>0</v>
      </c>
      <c r="M237" s="32">
        <v>2466.9</v>
      </c>
    </row>
    <row r="238" spans="1:13" s="30" customFormat="1" ht="63" x14ac:dyDescent="0.2">
      <c r="A238" s="1" t="s">
        <v>343</v>
      </c>
      <c r="B238" s="31" t="s">
        <v>342</v>
      </c>
      <c r="C238" s="32">
        <v>2466.9</v>
      </c>
      <c r="D238" s="32">
        <v>0</v>
      </c>
      <c r="E238" s="32">
        <f t="shared" si="17"/>
        <v>2466.9</v>
      </c>
      <c r="F238" s="32">
        <v>0</v>
      </c>
      <c r="G238" s="32">
        <f t="shared" si="18"/>
        <v>2466.9</v>
      </c>
      <c r="H238" s="32">
        <v>0</v>
      </c>
      <c r="I238" s="32">
        <f t="shared" si="19"/>
        <v>2466.9</v>
      </c>
      <c r="J238" s="32">
        <v>0</v>
      </c>
      <c r="K238" s="32">
        <f t="shared" si="20"/>
        <v>2466.9</v>
      </c>
      <c r="L238" s="32">
        <v>0</v>
      </c>
      <c r="M238" s="32">
        <v>2466.9</v>
      </c>
    </row>
    <row r="239" spans="1:13" s="30" customFormat="1" ht="47.25" x14ac:dyDescent="0.2">
      <c r="A239" s="1" t="s">
        <v>341</v>
      </c>
      <c r="B239" s="31" t="s">
        <v>340</v>
      </c>
      <c r="C239" s="32">
        <v>1.8</v>
      </c>
      <c r="D239" s="32">
        <v>0</v>
      </c>
      <c r="E239" s="32">
        <f t="shared" si="17"/>
        <v>1.8</v>
      </c>
      <c r="F239" s="32">
        <v>0</v>
      </c>
      <c r="G239" s="32">
        <f t="shared" si="18"/>
        <v>1.8</v>
      </c>
      <c r="H239" s="32">
        <v>0</v>
      </c>
      <c r="I239" s="32">
        <f t="shared" si="19"/>
        <v>1.8</v>
      </c>
      <c r="J239" s="32">
        <v>0</v>
      </c>
      <c r="K239" s="32">
        <f t="shared" si="20"/>
        <v>1.8</v>
      </c>
      <c r="L239" s="32">
        <v>0</v>
      </c>
      <c r="M239" s="32">
        <v>1.8</v>
      </c>
    </row>
    <row r="240" spans="1:13" s="30" customFormat="1" ht="47.25" x14ac:dyDescent="0.2">
      <c r="A240" s="1" t="s">
        <v>339</v>
      </c>
      <c r="B240" s="31" t="s">
        <v>338</v>
      </c>
      <c r="C240" s="32">
        <v>1.8</v>
      </c>
      <c r="D240" s="32">
        <v>0</v>
      </c>
      <c r="E240" s="32">
        <f t="shared" si="17"/>
        <v>1.8</v>
      </c>
      <c r="F240" s="32">
        <v>0</v>
      </c>
      <c r="G240" s="32">
        <f t="shared" si="18"/>
        <v>1.8</v>
      </c>
      <c r="H240" s="32">
        <v>0</v>
      </c>
      <c r="I240" s="32">
        <f t="shared" si="19"/>
        <v>1.8</v>
      </c>
      <c r="J240" s="32">
        <v>0</v>
      </c>
      <c r="K240" s="32">
        <f t="shared" si="20"/>
        <v>1.8</v>
      </c>
      <c r="L240" s="32">
        <v>0</v>
      </c>
      <c r="M240" s="32">
        <v>1.8</v>
      </c>
    </row>
    <row r="241" spans="1:13" s="30" customFormat="1" ht="63" x14ac:dyDescent="0.2">
      <c r="A241" s="1" t="s">
        <v>337</v>
      </c>
      <c r="B241" s="31" t="s">
        <v>336</v>
      </c>
      <c r="C241" s="32">
        <v>7438.8</v>
      </c>
      <c r="D241" s="32">
        <v>0</v>
      </c>
      <c r="E241" s="32">
        <f t="shared" si="17"/>
        <v>7438.8</v>
      </c>
      <c r="F241" s="32">
        <v>0</v>
      </c>
      <c r="G241" s="32">
        <f t="shared" si="18"/>
        <v>7438.8</v>
      </c>
      <c r="H241" s="32">
        <v>0</v>
      </c>
      <c r="I241" s="32">
        <f t="shared" si="19"/>
        <v>7438.8</v>
      </c>
      <c r="J241" s="32">
        <v>0</v>
      </c>
      <c r="K241" s="32">
        <f t="shared" si="20"/>
        <v>7438.8</v>
      </c>
      <c r="L241" s="32">
        <v>0</v>
      </c>
      <c r="M241" s="32">
        <v>7438.8</v>
      </c>
    </row>
    <row r="242" spans="1:13" s="30" customFormat="1" ht="47.25" x14ac:dyDescent="0.2">
      <c r="A242" s="1" t="s">
        <v>335</v>
      </c>
      <c r="B242" s="31" t="s">
        <v>334</v>
      </c>
      <c r="C242" s="32">
        <v>7438.8</v>
      </c>
      <c r="D242" s="32">
        <v>0</v>
      </c>
      <c r="E242" s="32">
        <f t="shared" si="17"/>
        <v>7438.8</v>
      </c>
      <c r="F242" s="32">
        <v>0</v>
      </c>
      <c r="G242" s="32">
        <f t="shared" si="18"/>
        <v>7438.8</v>
      </c>
      <c r="H242" s="32">
        <v>0</v>
      </c>
      <c r="I242" s="32">
        <f t="shared" si="19"/>
        <v>7438.8</v>
      </c>
      <c r="J242" s="32">
        <v>0</v>
      </c>
      <c r="K242" s="32">
        <f t="shared" si="20"/>
        <v>7438.8</v>
      </c>
      <c r="L242" s="32">
        <v>0</v>
      </c>
      <c r="M242" s="32">
        <v>7438.8</v>
      </c>
    </row>
    <row r="243" spans="1:13" s="30" customFormat="1" ht="47.25" x14ac:dyDescent="0.2">
      <c r="A243" s="27" t="s">
        <v>333</v>
      </c>
      <c r="B243" s="28" t="s">
        <v>332</v>
      </c>
      <c r="C243" s="29">
        <v>0</v>
      </c>
      <c r="D243" s="29">
        <v>0</v>
      </c>
      <c r="E243" s="29">
        <f t="shared" si="17"/>
        <v>0</v>
      </c>
      <c r="F243" s="29">
        <v>0</v>
      </c>
      <c r="G243" s="29">
        <f t="shared" si="18"/>
        <v>0</v>
      </c>
      <c r="H243" s="29">
        <v>208.4</v>
      </c>
      <c r="I243" s="29">
        <f t="shared" si="19"/>
        <v>208.4</v>
      </c>
      <c r="J243" s="29">
        <v>0</v>
      </c>
      <c r="K243" s="29">
        <f t="shared" si="20"/>
        <v>208.4</v>
      </c>
      <c r="L243" s="29">
        <v>0</v>
      </c>
      <c r="M243" s="29">
        <v>208.4</v>
      </c>
    </row>
    <row r="244" spans="1:13" s="30" customFormat="1" ht="31.5" x14ac:dyDescent="0.2">
      <c r="A244" s="1" t="s">
        <v>331</v>
      </c>
      <c r="B244" s="31" t="s">
        <v>330</v>
      </c>
      <c r="C244" s="32">
        <v>0</v>
      </c>
      <c r="D244" s="32">
        <v>0</v>
      </c>
      <c r="E244" s="32">
        <f t="shared" si="17"/>
        <v>0</v>
      </c>
      <c r="F244" s="32">
        <v>0</v>
      </c>
      <c r="G244" s="32">
        <f t="shared" si="18"/>
        <v>0</v>
      </c>
      <c r="H244" s="32">
        <v>208.4</v>
      </c>
      <c r="I244" s="32">
        <f t="shared" si="19"/>
        <v>208.4</v>
      </c>
      <c r="J244" s="32">
        <v>0</v>
      </c>
      <c r="K244" s="32">
        <f t="shared" si="20"/>
        <v>208.4</v>
      </c>
      <c r="L244" s="32">
        <v>0</v>
      </c>
      <c r="M244" s="32">
        <v>208.4</v>
      </c>
    </row>
    <row r="245" spans="1:13" s="30" customFormat="1" ht="15.75" x14ac:dyDescent="0.2">
      <c r="A245" s="27" t="s">
        <v>329</v>
      </c>
      <c r="B245" s="28" t="s">
        <v>328</v>
      </c>
      <c r="C245" s="29">
        <v>14797.5</v>
      </c>
      <c r="D245" s="29">
        <v>0</v>
      </c>
      <c r="E245" s="29">
        <f t="shared" si="17"/>
        <v>14797.5</v>
      </c>
      <c r="F245" s="29">
        <v>0</v>
      </c>
      <c r="G245" s="29">
        <f t="shared" si="18"/>
        <v>14797.5</v>
      </c>
      <c r="H245" s="29">
        <v>0.5</v>
      </c>
      <c r="I245" s="29">
        <f t="shared" si="19"/>
        <v>14798</v>
      </c>
      <c r="J245" s="29">
        <v>0</v>
      </c>
      <c r="K245" s="29">
        <f t="shared" si="20"/>
        <v>14798</v>
      </c>
      <c r="L245" s="29">
        <v>0</v>
      </c>
      <c r="M245" s="29">
        <v>14798</v>
      </c>
    </row>
    <row r="246" spans="1:13" s="30" customFormat="1" ht="63" x14ac:dyDescent="0.2">
      <c r="A246" s="1" t="s">
        <v>327</v>
      </c>
      <c r="B246" s="31" t="s">
        <v>326</v>
      </c>
      <c r="C246" s="32">
        <v>427</v>
      </c>
      <c r="D246" s="32">
        <v>0</v>
      </c>
      <c r="E246" s="32">
        <f t="shared" si="17"/>
        <v>427</v>
      </c>
      <c r="F246" s="32">
        <v>0</v>
      </c>
      <c r="G246" s="32">
        <f t="shared" si="18"/>
        <v>427</v>
      </c>
      <c r="H246" s="32">
        <v>0</v>
      </c>
      <c r="I246" s="32">
        <f t="shared" si="19"/>
        <v>427</v>
      </c>
      <c r="J246" s="32">
        <v>0</v>
      </c>
      <c r="K246" s="32">
        <f t="shared" si="20"/>
        <v>427</v>
      </c>
      <c r="L246" s="32">
        <v>0</v>
      </c>
      <c r="M246" s="32">
        <v>427</v>
      </c>
    </row>
    <row r="247" spans="1:13" s="30" customFormat="1" ht="31.5" x14ac:dyDescent="0.2">
      <c r="A247" s="1" t="s">
        <v>325</v>
      </c>
      <c r="B247" s="31" t="s">
        <v>324</v>
      </c>
      <c r="C247" s="32">
        <v>195.5</v>
      </c>
      <c r="D247" s="32">
        <v>0</v>
      </c>
      <c r="E247" s="32">
        <f t="shared" si="17"/>
        <v>195.5</v>
      </c>
      <c r="F247" s="32">
        <v>0</v>
      </c>
      <c r="G247" s="32">
        <f t="shared" si="18"/>
        <v>195.5</v>
      </c>
      <c r="H247" s="32">
        <v>0</v>
      </c>
      <c r="I247" s="32">
        <f t="shared" si="19"/>
        <v>195.5</v>
      </c>
      <c r="J247" s="32">
        <v>0</v>
      </c>
      <c r="K247" s="32">
        <f t="shared" si="20"/>
        <v>195.5</v>
      </c>
      <c r="L247" s="32">
        <v>0</v>
      </c>
      <c r="M247" s="32">
        <v>195.5</v>
      </c>
    </row>
    <row r="248" spans="1:13" s="30" customFormat="1" ht="47.25" x14ac:dyDescent="0.2">
      <c r="A248" s="1" t="s">
        <v>323</v>
      </c>
      <c r="B248" s="31" t="s">
        <v>322</v>
      </c>
      <c r="C248" s="32">
        <v>231.5</v>
      </c>
      <c r="D248" s="32">
        <v>0</v>
      </c>
      <c r="E248" s="32">
        <f t="shared" si="17"/>
        <v>231.5</v>
      </c>
      <c r="F248" s="32">
        <v>0</v>
      </c>
      <c r="G248" s="32">
        <f t="shared" si="18"/>
        <v>231.5</v>
      </c>
      <c r="H248" s="32">
        <v>0</v>
      </c>
      <c r="I248" s="32">
        <f t="shared" si="19"/>
        <v>231.5</v>
      </c>
      <c r="J248" s="32">
        <v>0</v>
      </c>
      <c r="K248" s="32">
        <f t="shared" si="20"/>
        <v>231.5</v>
      </c>
      <c r="L248" s="32">
        <v>0</v>
      </c>
      <c r="M248" s="32">
        <v>231.5</v>
      </c>
    </row>
    <row r="249" spans="1:13" s="30" customFormat="1" ht="31.5" x14ac:dyDescent="0.2">
      <c r="A249" s="1" t="s">
        <v>321</v>
      </c>
      <c r="B249" s="31" t="s">
        <v>320</v>
      </c>
      <c r="C249" s="32">
        <v>1628</v>
      </c>
      <c r="D249" s="32">
        <v>0</v>
      </c>
      <c r="E249" s="32">
        <f t="shared" si="17"/>
        <v>1628</v>
      </c>
      <c r="F249" s="32">
        <v>0</v>
      </c>
      <c r="G249" s="32">
        <f t="shared" si="18"/>
        <v>1628</v>
      </c>
      <c r="H249" s="32">
        <v>0</v>
      </c>
      <c r="I249" s="32">
        <f t="shared" si="19"/>
        <v>1628</v>
      </c>
      <c r="J249" s="32">
        <v>0</v>
      </c>
      <c r="K249" s="32">
        <f t="shared" si="20"/>
        <v>1628</v>
      </c>
      <c r="L249" s="32">
        <v>0</v>
      </c>
      <c r="M249" s="32">
        <v>1628</v>
      </c>
    </row>
    <row r="250" spans="1:13" s="30" customFormat="1" ht="126" x14ac:dyDescent="0.2">
      <c r="A250" s="1" t="s">
        <v>319</v>
      </c>
      <c r="B250" s="31" t="s">
        <v>318</v>
      </c>
      <c r="C250" s="32">
        <v>1628</v>
      </c>
      <c r="D250" s="32">
        <v>0</v>
      </c>
      <c r="E250" s="32">
        <f t="shared" si="17"/>
        <v>1628</v>
      </c>
      <c r="F250" s="32">
        <v>0</v>
      </c>
      <c r="G250" s="32">
        <f t="shared" si="18"/>
        <v>1628</v>
      </c>
      <c r="H250" s="32">
        <v>0</v>
      </c>
      <c r="I250" s="32">
        <f t="shared" si="19"/>
        <v>1628</v>
      </c>
      <c r="J250" s="32">
        <v>0</v>
      </c>
      <c r="K250" s="32">
        <f t="shared" si="20"/>
        <v>1628</v>
      </c>
      <c r="L250" s="32">
        <v>0</v>
      </c>
      <c r="M250" s="32">
        <v>1628</v>
      </c>
    </row>
    <row r="251" spans="1:13" s="30" customFormat="1" ht="47.25" x14ac:dyDescent="0.2">
      <c r="A251" s="1" t="s">
        <v>317</v>
      </c>
      <c r="B251" s="31" t="s">
        <v>316</v>
      </c>
      <c r="C251" s="32">
        <v>12742.5</v>
      </c>
      <c r="D251" s="32">
        <v>0</v>
      </c>
      <c r="E251" s="32">
        <f t="shared" si="17"/>
        <v>12742.5</v>
      </c>
      <c r="F251" s="32">
        <v>0</v>
      </c>
      <c r="G251" s="32">
        <f t="shared" si="18"/>
        <v>12742.5</v>
      </c>
      <c r="H251" s="32">
        <v>0.5</v>
      </c>
      <c r="I251" s="32">
        <f t="shared" si="19"/>
        <v>12743</v>
      </c>
      <c r="J251" s="32">
        <v>0</v>
      </c>
      <c r="K251" s="32">
        <f t="shared" si="20"/>
        <v>12743</v>
      </c>
      <c r="L251" s="32">
        <v>0</v>
      </c>
      <c r="M251" s="32">
        <v>12743</v>
      </c>
    </row>
    <row r="252" spans="1:13" s="30" customFormat="1" ht="47.25" x14ac:dyDescent="0.2">
      <c r="A252" s="1" t="s">
        <v>315</v>
      </c>
      <c r="B252" s="31" t="s">
        <v>314</v>
      </c>
      <c r="C252" s="32">
        <v>12742.5</v>
      </c>
      <c r="D252" s="32">
        <v>0</v>
      </c>
      <c r="E252" s="32">
        <f t="shared" si="17"/>
        <v>12742.5</v>
      </c>
      <c r="F252" s="32">
        <v>0</v>
      </c>
      <c r="G252" s="32">
        <f t="shared" si="18"/>
        <v>12742.5</v>
      </c>
      <c r="H252" s="32">
        <v>0</v>
      </c>
      <c r="I252" s="32">
        <f t="shared" si="19"/>
        <v>12742.5</v>
      </c>
      <c r="J252" s="32">
        <v>0</v>
      </c>
      <c r="K252" s="32">
        <f t="shared" si="20"/>
        <v>12742.5</v>
      </c>
      <c r="L252" s="32">
        <v>0</v>
      </c>
      <c r="M252" s="32">
        <v>12742.5</v>
      </c>
    </row>
    <row r="253" spans="1:13" s="30" customFormat="1" ht="47.25" x14ac:dyDescent="0.2">
      <c r="A253" s="1" t="s">
        <v>313</v>
      </c>
      <c r="B253" s="31" t="s">
        <v>312</v>
      </c>
      <c r="C253" s="32">
        <v>0</v>
      </c>
      <c r="D253" s="32">
        <v>0</v>
      </c>
      <c r="E253" s="32">
        <f t="shared" si="17"/>
        <v>0</v>
      </c>
      <c r="F253" s="32">
        <v>0</v>
      </c>
      <c r="G253" s="32">
        <f t="shared" si="18"/>
        <v>0</v>
      </c>
      <c r="H253" s="32">
        <v>0.5</v>
      </c>
      <c r="I253" s="32">
        <f t="shared" si="19"/>
        <v>0.5</v>
      </c>
      <c r="J253" s="32">
        <v>0</v>
      </c>
      <c r="K253" s="32">
        <f t="shared" si="20"/>
        <v>0.5</v>
      </c>
      <c r="L253" s="32">
        <v>0</v>
      </c>
      <c r="M253" s="32">
        <v>0.5</v>
      </c>
    </row>
    <row r="254" spans="1:13" s="30" customFormat="1" ht="15.75" x14ac:dyDescent="0.2">
      <c r="A254" s="27" t="s">
        <v>311</v>
      </c>
      <c r="B254" s="28" t="s">
        <v>310</v>
      </c>
      <c r="C254" s="29">
        <v>7065</v>
      </c>
      <c r="D254" s="29">
        <v>0</v>
      </c>
      <c r="E254" s="29">
        <f t="shared" si="17"/>
        <v>7065</v>
      </c>
      <c r="F254" s="29">
        <v>0</v>
      </c>
      <c r="G254" s="29">
        <f t="shared" si="18"/>
        <v>7065</v>
      </c>
      <c r="H254" s="29">
        <v>0</v>
      </c>
      <c r="I254" s="29">
        <f t="shared" si="19"/>
        <v>7065</v>
      </c>
      <c r="J254" s="29">
        <v>0</v>
      </c>
      <c r="K254" s="29">
        <f t="shared" si="20"/>
        <v>7065</v>
      </c>
      <c r="L254" s="29">
        <v>0</v>
      </c>
      <c r="M254" s="29">
        <v>7065</v>
      </c>
    </row>
    <row r="255" spans="1:13" s="30" customFormat="1" ht="15.75" x14ac:dyDescent="0.2">
      <c r="A255" s="1" t="s">
        <v>309</v>
      </c>
      <c r="B255" s="31" t="s">
        <v>308</v>
      </c>
      <c r="C255" s="32">
        <v>7065</v>
      </c>
      <c r="D255" s="32">
        <v>0</v>
      </c>
      <c r="E255" s="32">
        <f t="shared" si="17"/>
        <v>7065</v>
      </c>
      <c r="F255" s="32">
        <v>0</v>
      </c>
      <c r="G255" s="32">
        <f t="shared" si="18"/>
        <v>7065</v>
      </c>
      <c r="H255" s="32">
        <v>0</v>
      </c>
      <c r="I255" s="32">
        <f t="shared" si="19"/>
        <v>7065</v>
      </c>
      <c r="J255" s="32">
        <v>0</v>
      </c>
      <c r="K255" s="32">
        <f t="shared" si="20"/>
        <v>7065</v>
      </c>
      <c r="L255" s="32">
        <v>0</v>
      </c>
      <c r="M255" s="32">
        <v>7065</v>
      </c>
    </row>
    <row r="256" spans="1:13" s="30" customFormat="1" ht="47.25" x14ac:dyDescent="0.2">
      <c r="A256" s="1" t="s">
        <v>307</v>
      </c>
      <c r="B256" s="31" t="s">
        <v>306</v>
      </c>
      <c r="C256" s="32">
        <v>7065</v>
      </c>
      <c r="D256" s="32">
        <v>0</v>
      </c>
      <c r="E256" s="32">
        <f t="shared" si="17"/>
        <v>7065</v>
      </c>
      <c r="F256" s="32">
        <v>0</v>
      </c>
      <c r="G256" s="32">
        <f t="shared" si="18"/>
        <v>7065</v>
      </c>
      <c r="H256" s="32">
        <v>0</v>
      </c>
      <c r="I256" s="32">
        <f t="shared" si="19"/>
        <v>7065</v>
      </c>
      <c r="J256" s="32">
        <v>0</v>
      </c>
      <c r="K256" s="32">
        <f t="shared" si="20"/>
        <v>7065</v>
      </c>
      <c r="L256" s="32">
        <v>0</v>
      </c>
      <c r="M256" s="32">
        <v>7065</v>
      </c>
    </row>
    <row r="257" spans="1:13" s="30" customFormat="1" ht="15.75" x14ac:dyDescent="0.2">
      <c r="A257" s="27" t="s">
        <v>305</v>
      </c>
      <c r="B257" s="28" t="s">
        <v>304</v>
      </c>
      <c r="C257" s="29">
        <v>62.7</v>
      </c>
      <c r="D257" s="29">
        <v>0</v>
      </c>
      <c r="E257" s="29">
        <f t="shared" si="17"/>
        <v>62.7</v>
      </c>
      <c r="F257" s="29">
        <v>0</v>
      </c>
      <c r="G257" s="29">
        <f t="shared" si="18"/>
        <v>62.7</v>
      </c>
      <c r="H257" s="29">
        <v>0</v>
      </c>
      <c r="I257" s="29">
        <f t="shared" si="19"/>
        <v>62.7</v>
      </c>
      <c r="J257" s="29">
        <v>0</v>
      </c>
      <c r="K257" s="29">
        <f t="shared" si="20"/>
        <v>62.7</v>
      </c>
      <c r="L257" s="29">
        <v>0</v>
      </c>
      <c r="M257" s="29">
        <v>62.7</v>
      </c>
    </row>
    <row r="258" spans="1:13" s="30" customFormat="1" ht="15.75" x14ac:dyDescent="0.2">
      <c r="A258" s="27" t="s">
        <v>303</v>
      </c>
      <c r="B258" s="28" t="s">
        <v>302</v>
      </c>
      <c r="C258" s="29">
        <v>62.7</v>
      </c>
      <c r="D258" s="29">
        <v>0</v>
      </c>
      <c r="E258" s="29">
        <f t="shared" si="17"/>
        <v>62.7</v>
      </c>
      <c r="F258" s="29">
        <v>0</v>
      </c>
      <c r="G258" s="29">
        <f t="shared" si="18"/>
        <v>62.7</v>
      </c>
      <c r="H258" s="29">
        <v>0</v>
      </c>
      <c r="I258" s="29">
        <f t="shared" si="19"/>
        <v>62.7</v>
      </c>
      <c r="J258" s="29">
        <v>0</v>
      </c>
      <c r="K258" s="29">
        <f t="shared" si="20"/>
        <v>62.7</v>
      </c>
      <c r="L258" s="29">
        <v>0</v>
      </c>
      <c r="M258" s="29">
        <v>62.7</v>
      </c>
    </row>
    <row r="259" spans="1:13" s="30" customFormat="1" ht="15.75" x14ac:dyDescent="0.2">
      <c r="A259" s="1" t="s">
        <v>301</v>
      </c>
      <c r="B259" s="31" t="s">
        <v>300</v>
      </c>
      <c r="C259" s="32">
        <v>62.7</v>
      </c>
      <c r="D259" s="32">
        <v>0</v>
      </c>
      <c r="E259" s="32">
        <f t="shared" si="17"/>
        <v>62.7</v>
      </c>
      <c r="F259" s="32">
        <v>0</v>
      </c>
      <c r="G259" s="32">
        <f t="shared" si="18"/>
        <v>62.7</v>
      </c>
      <c r="H259" s="32">
        <v>0</v>
      </c>
      <c r="I259" s="32">
        <f t="shared" si="19"/>
        <v>62.7</v>
      </c>
      <c r="J259" s="32">
        <v>0</v>
      </c>
      <c r="K259" s="32">
        <f t="shared" si="20"/>
        <v>62.7</v>
      </c>
      <c r="L259" s="32">
        <v>0</v>
      </c>
      <c r="M259" s="32">
        <v>62.7</v>
      </c>
    </row>
    <row r="260" spans="1:13" ht="15.75" x14ac:dyDescent="0.2">
      <c r="A260" s="10" t="s">
        <v>5</v>
      </c>
      <c r="B260" s="2" t="s">
        <v>6</v>
      </c>
      <c r="C260" s="15">
        <v>24643185.300000001</v>
      </c>
      <c r="D260" s="15">
        <f>E260-C260</f>
        <v>2379279.8999999985</v>
      </c>
      <c r="E260" s="15">
        <v>27022465.199999999</v>
      </c>
      <c r="F260" s="15">
        <f>G260-E260</f>
        <v>419872.5</v>
      </c>
      <c r="G260" s="15">
        <v>27442337.699999999</v>
      </c>
      <c r="H260" s="15">
        <f>I260-G260</f>
        <v>5251288.3000000007</v>
      </c>
      <c r="I260" s="15">
        <v>32693626</v>
      </c>
      <c r="J260" s="15">
        <f>K260-I260</f>
        <v>0</v>
      </c>
      <c r="K260" s="15">
        <v>32693626</v>
      </c>
      <c r="L260" s="19">
        <f>M260-K260</f>
        <v>1529794.1000000015</v>
      </c>
      <c r="M260" s="24">
        <v>34223420.100000001</v>
      </c>
    </row>
    <row r="261" spans="1:13" ht="31.5" x14ac:dyDescent="0.2">
      <c r="A261" s="10" t="s">
        <v>7</v>
      </c>
      <c r="B261" s="2" t="s">
        <v>8</v>
      </c>
      <c r="C261" s="3">
        <v>23983868.899999999</v>
      </c>
      <c r="D261" s="3">
        <f t="shared" ref="D261:D324" si="21">E261-C261</f>
        <v>2379279.9000000022</v>
      </c>
      <c r="E261" s="3">
        <v>26363148.800000001</v>
      </c>
      <c r="F261" s="3">
        <f t="shared" ref="F261:F324" si="22">G261-E261</f>
        <v>419872.5</v>
      </c>
      <c r="G261" s="3">
        <v>26783021.300000001</v>
      </c>
      <c r="H261" s="3">
        <f t="shared" ref="H261:H324" si="23">I261-G261</f>
        <v>5030463.3999999985</v>
      </c>
      <c r="I261" s="15">
        <v>31813484.699999999</v>
      </c>
      <c r="J261" s="3">
        <f t="shared" ref="J261:J324" si="24">K261-I261</f>
        <v>0</v>
      </c>
      <c r="K261" s="3">
        <v>31813484.699999999</v>
      </c>
      <c r="L261" s="20">
        <f t="shared" ref="L261:L324" si="25">M261-K261</f>
        <v>1521343.8000000007</v>
      </c>
      <c r="M261" s="25">
        <v>33334828.5</v>
      </c>
    </row>
    <row r="262" spans="1:13" ht="15.75" x14ac:dyDescent="0.2">
      <c r="A262" s="10" t="s">
        <v>9</v>
      </c>
      <c r="B262" s="2" t="s">
        <v>10</v>
      </c>
      <c r="C262" s="3">
        <v>6374533.5</v>
      </c>
      <c r="D262" s="3">
        <f t="shared" si="21"/>
        <v>0</v>
      </c>
      <c r="E262" s="3">
        <v>6374533.5</v>
      </c>
      <c r="F262" s="3">
        <f t="shared" si="22"/>
        <v>0</v>
      </c>
      <c r="G262" s="3">
        <v>6374533.5</v>
      </c>
      <c r="H262" s="3">
        <f t="shared" si="23"/>
        <v>0</v>
      </c>
      <c r="I262" s="15">
        <v>6374533.5</v>
      </c>
      <c r="J262" s="3">
        <f t="shared" si="24"/>
        <v>0</v>
      </c>
      <c r="K262" s="3">
        <v>6374533.5</v>
      </c>
      <c r="L262" s="20">
        <f t="shared" si="25"/>
        <v>456164.40000000037</v>
      </c>
      <c r="M262" s="25">
        <v>6830697.9000000004</v>
      </c>
    </row>
    <row r="263" spans="1:13" ht="31.5" x14ac:dyDescent="0.2">
      <c r="A263" s="11" t="s">
        <v>11</v>
      </c>
      <c r="B263" s="4" t="s">
        <v>12</v>
      </c>
      <c r="C263" s="5">
        <v>5015006.5</v>
      </c>
      <c r="D263" s="5">
        <f t="shared" si="21"/>
        <v>0</v>
      </c>
      <c r="E263" s="5">
        <v>5015006.5</v>
      </c>
      <c r="F263" s="5">
        <f t="shared" si="22"/>
        <v>0</v>
      </c>
      <c r="G263" s="5">
        <v>5015006.5</v>
      </c>
      <c r="H263" s="5">
        <f t="shared" si="23"/>
        <v>0</v>
      </c>
      <c r="I263" s="15">
        <v>5015006.5</v>
      </c>
      <c r="J263" s="5">
        <f t="shared" si="24"/>
        <v>0</v>
      </c>
      <c r="K263" s="5">
        <v>5015006.5</v>
      </c>
      <c r="L263" s="21">
        <f t="shared" si="25"/>
        <v>0</v>
      </c>
      <c r="M263" s="26">
        <v>5015006.5</v>
      </c>
    </row>
    <row r="264" spans="1:13" ht="47.25" x14ac:dyDescent="0.2">
      <c r="A264" s="11" t="s">
        <v>13</v>
      </c>
      <c r="B264" s="4" t="s">
        <v>14</v>
      </c>
      <c r="C264" s="5">
        <v>1143910</v>
      </c>
      <c r="D264" s="5">
        <f t="shared" si="21"/>
        <v>0</v>
      </c>
      <c r="E264" s="5">
        <v>1143910</v>
      </c>
      <c r="F264" s="5">
        <f t="shared" si="22"/>
        <v>0</v>
      </c>
      <c r="G264" s="5">
        <v>1143910</v>
      </c>
      <c r="H264" s="5">
        <f t="shared" si="23"/>
        <v>0</v>
      </c>
      <c r="I264" s="15">
        <v>1143910</v>
      </c>
      <c r="J264" s="5">
        <f t="shared" si="24"/>
        <v>0</v>
      </c>
      <c r="K264" s="5">
        <v>1143910</v>
      </c>
      <c r="L264" s="21">
        <f t="shared" si="25"/>
        <v>0</v>
      </c>
      <c r="M264" s="26">
        <v>1143910</v>
      </c>
    </row>
    <row r="265" spans="1:13" ht="31.5" x14ac:dyDescent="0.2">
      <c r="A265" s="11" t="s">
        <v>15</v>
      </c>
      <c r="B265" s="4" t="s">
        <v>16</v>
      </c>
      <c r="C265" s="5">
        <v>215617</v>
      </c>
      <c r="D265" s="5">
        <f t="shared" si="21"/>
        <v>0</v>
      </c>
      <c r="E265" s="5">
        <v>215617</v>
      </c>
      <c r="F265" s="5">
        <f t="shared" si="22"/>
        <v>0</v>
      </c>
      <c r="G265" s="5">
        <v>215617</v>
      </c>
      <c r="H265" s="5">
        <f t="shared" si="23"/>
        <v>0</v>
      </c>
      <c r="I265" s="15">
        <v>215617</v>
      </c>
      <c r="J265" s="5">
        <f t="shared" si="24"/>
        <v>0</v>
      </c>
      <c r="K265" s="5">
        <v>215617</v>
      </c>
      <c r="L265" s="21">
        <f t="shared" si="25"/>
        <v>0</v>
      </c>
      <c r="M265" s="26">
        <v>215617</v>
      </c>
    </row>
    <row r="266" spans="1:13" ht="31.5" x14ac:dyDescent="0.2">
      <c r="A266" s="11" t="s">
        <v>17</v>
      </c>
      <c r="B266" s="4" t="s">
        <v>18</v>
      </c>
      <c r="C266" s="5">
        <v>0</v>
      </c>
      <c r="D266" s="5">
        <f t="shared" si="21"/>
        <v>0</v>
      </c>
      <c r="E266" s="5">
        <v>0</v>
      </c>
      <c r="F266" s="5">
        <f t="shared" si="22"/>
        <v>0</v>
      </c>
      <c r="G266" s="5">
        <v>0</v>
      </c>
      <c r="H266" s="5">
        <f t="shared" si="23"/>
        <v>0</v>
      </c>
      <c r="I266" s="15">
        <v>0</v>
      </c>
      <c r="J266" s="5">
        <f t="shared" si="24"/>
        <v>0</v>
      </c>
      <c r="K266" s="5">
        <v>0</v>
      </c>
      <c r="L266" s="21">
        <f t="shared" si="25"/>
        <v>456164.4</v>
      </c>
      <c r="M266" s="26">
        <v>456164.4</v>
      </c>
    </row>
    <row r="267" spans="1:13" ht="31.5" x14ac:dyDescent="0.2">
      <c r="A267" s="10" t="s">
        <v>19</v>
      </c>
      <c r="B267" s="2" t="s">
        <v>20</v>
      </c>
      <c r="C267" s="3">
        <v>11458595.199999999</v>
      </c>
      <c r="D267" s="3">
        <f t="shared" si="21"/>
        <v>459492.60000000149</v>
      </c>
      <c r="E267" s="3">
        <v>11918087.800000001</v>
      </c>
      <c r="F267" s="3">
        <f t="shared" si="22"/>
        <v>54583.699999999255</v>
      </c>
      <c r="G267" s="3">
        <v>11972671.5</v>
      </c>
      <c r="H267" s="3">
        <f t="shared" si="23"/>
        <v>3641763.1999999993</v>
      </c>
      <c r="I267" s="15">
        <v>15614434.699999999</v>
      </c>
      <c r="J267" s="3">
        <f t="shared" si="24"/>
        <v>0</v>
      </c>
      <c r="K267" s="3">
        <v>15614434.699999999</v>
      </c>
      <c r="L267" s="20">
        <f t="shared" si="25"/>
        <v>635935.10000000149</v>
      </c>
      <c r="M267" s="25">
        <v>16250369.800000001</v>
      </c>
    </row>
    <row r="268" spans="1:13" ht="31.5" x14ac:dyDescent="0.2">
      <c r="A268" s="11" t="s">
        <v>21</v>
      </c>
      <c r="B268" s="4" t="s">
        <v>22</v>
      </c>
      <c r="C268" s="5">
        <v>300695.40000000002</v>
      </c>
      <c r="D268" s="5">
        <f t="shared" si="21"/>
        <v>0</v>
      </c>
      <c r="E268" s="5">
        <v>300695.40000000002</v>
      </c>
      <c r="F268" s="5">
        <f t="shared" si="22"/>
        <v>0</v>
      </c>
      <c r="G268" s="5">
        <v>300695.40000000002</v>
      </c>
      <c r="H268" s="5">
        <f t="shared" si="23"/>
        <v>0</v>
      </c>
      <c r="I268" s="15">
        <v>300695.40000000002</v>
      </c>
      <c r="J268" s="5">
        <f t="shared" si="24"/>
        <v>0</v>
      </c>
      <c r="K268" s="5">
        <v>300695.40000000002</v>
      </c>
      <c r="L268" s="21">
        <f t="shared" si="25"/>
        <v>103164</v>
      </c>
      <c r="M268" s="26">
        <v>403859.4</v>
      </c>
    </row>
    <row r="269" spans="1:13" ht="47.25" x14ac:dyDescent="0.2">
      <c r="A269" s="11" t="s">
        <v>23</v>
      </c>
      <c r="B269" s="4" t="s">
        <v>24</v>
      </c>
      <c r="C269" s="5">
        <v>117639.3</v>
      </c>
      <c r="D269" s="5">
        <f t="shared" si="21"/>
        <v>0</v>
      </c>
      <c r="E269" s="5">
        <v>117639.3</v>
      </c>
      <c r="F269" s="5">
        <f t="shared" si="22"/>
        <v>0</v>
      </c>
      <c r="G269" s="5">
        <v>117639.3</v>
      </c>
      <c r="H269" s="5">
        <f t="shared" si="23"/>
        <v>0</v>
      </c>
      <c r="I269" s="15">
        <v>117639.3</v>
      </c>
      <c r="J269" s="5">
        <f t="shared" si="24"/>
        <v>0</v>
      </c>
      <c r="K269" s="5">
        <v>117639.3</v>
      </c>
      <c r="L269" s="21">
        <f t="shared" si="25"/>
        <v>0</v>
      </c>
      <c r="M269" s="26">
        <v>117639.3</v>
      </c>
    </row>
    <row r="270" spans="1:13" ht="31.5" x14ac:dyDescent="0.2">
      <c r="A270" s="11" t="s">
        <v>25</v>
      </c>
      <c r="B270" s="4" t="s">
        <v>26</v>
      </c>
      <c r="C270" s="5">
        <v>4005.3</v>
      </c>
      <c r="D270" s="5">
        <f t="shared" si="21"/>
        <v>0</v>
      </c>
      <c r="E270" s="5">
        <v>4005.3</v>
      </c>
      <c r="F270" s="5">
        <f t="shared" si="22"/>
        <v>0</v>
      </c>
      <c r="G270" s="5">
        <v>4005.3</v>
      </c>
      <c r="H270" s="5">
        <f t="shared" si="23"/>
        <v>0</v>
      </c>
      <c r="I270" s="15">
        <v>4005.3</v>
      </c>
      <c r="J270" s="5">
        <f t="shared" si="24"/>
        <v>0</v>
      </c>
      <c r="K270" s="5">
        <v>4005.3</v>
      </c>
      <c r="L270" s="21">
        <f t="shared" si="25"/>
        <v>0</v>
      </c>
      <c r="M270" s="26">
        <v>4005.3</v>
      </c>
    </row>
    <row r="271" spans="1:13" ht="31.5" x14ac:dyDescent="0.2">
      <c r="A271" s="11" t="s">
        <v>27</v>
      </c>
      <c r="B271" s="4" t="s">
        <v>28</v>
      </c>
      <c r="C271" s="5">
        <v>25025</v>
      </c>
      <c r="D271" s="5">
        <f t="shared" si="21"/>
        <v>0</v>
      </c>
      <c r="E271" s="5">
        <v>25025</v>
      </c>
      <c r="F271" s="5">
        <f t="shared" si="22"/>
        <v>0</v>
      </c>
      <c r="G271" s="5">
        <v>25025</v>
      </c>
      <c r="H271" s="5">
        <f t="shared" si="23"/>
        <v>0</v>
      </c>
      <c r="I271" s="15">
        <v>25025</v>
      </c>
      <c r="J271" s="5">
        <f t="shared" si="24"/>
        <v>0</v>
      </c>
      <c r="K271" s="5">
        <v>25025</v>
      </c>
      <c r="L271" s="21">
        <f t="shared" si="25"/>
        <v>0</v>
      </c>
      <c r="M271" s="26">
        <v>25025</v>
      </c>
    </row>
    <row r="272" spans="1:13" ht="31.5" x14ac:dyDescent="0.2">
      <c r="A272" s="11" t="s">
        <v>29</v>
      </c>
      <c r="B272" s="4" t="s">
        <v>30</v>
      </c>
      <c r="C272" s="5">
        <v>444</v>
      </c>
      <c r="D272" s="5">
        <f t="shared" si="21"/>
        <v>0</v>
      </c>
      <c r="E272" s="5">
        <v>444</v>
      </c>
      <c r="F272" s="5">
        <f t="shared" si="22"/>
        <v>0</v>
      </c>
      <c r="G272" s="5">
        <v>444</v>
      </c>
      <c r="H272" s="5">
        <f t="shared" si="23"/>
        <v>0</v>
      </c>
      <c r="I272" s="15">
        <v>444</v>
      </c>
      <c r="J272" s="5">
        <f t="shared" si="24"/>
        <v>0</v>
      </c>
      <c r="K272" s="5">
        <v>444</v>
      </c>
      <c r="L272" s="21">
        <f t="shared" si="25"/>
        <v>0</v>
      </c>
      <c r="M272" s="26">
        <v>444</v>
      </c>
    </row>
    <row r="273" spans="1:13" ht="47.25" x14ac:dyDescent="0.2">
      <c r="A273" s="11" t="s">
        <v>31</v>
      </c>
      <c r="B273" s="4" t="s">
        <v>263</v>
      </c>
      <c r="C273" s="5">
        <v>6023.5</v>
      </c>
      <c r="D273" s="5">
        <f t="shared" si="21"/>
        <v>0</v>
      </c>
      <c r="E273" s="5">
        <v>6023.5</v>
      </c>
      <c r="F273" s="5">
        <f t="shared" si="22"/>
        <v>0</v>
      </c>
      <c r="G273" s="5">
        <v>6023.5</v>
      </c>
      <c r="H273" s="5">
        <f t="shared" si="23"/>
        <v>0</v>
      </c>
      <c r="I273" s="15">
        <v>6023.5</v>
      </c>
      <c r="J273" s="5">
        <f t="shared" si="24"/>
        <v>0</v>
      </c>
      <c r="K273" s="5">
        <v>6023.5</v>
      </c>
      <c r="L273" s="21">
        <f t="shared" si="25"/>
        <v>0</v>
      </c>
      <c r="M273" s="26">
        <v>6023.5</v>
      </c>
    </row>
    <row r="274" spans="1:13" ht="47.25" x14ac:dyDescent="0.2">
      <c r="A274" s="11" t="s">
        <v>32</v>
      </c>
      <c r="B274" s="4" t="s">
        <v>33</v>
      </c>
      <c r="C274" s="5">
        <v>59549.7</v>
      </c>
      <c r="D274" s="5">
        <f t="shared" si="21"/>
        <v>0</v>
      </c>
      <c r="E274" s="5">
        <v>59549.7</v>
      </c>
      <c r="F274" s="5">
        <f t="shared" si="22"/>
        <v>0</v>
      </c>
      <c r="G274" s="5">
        <v>59549.7</v>
      </c>
      <c r="H274" s="5">
        <f t="shared" si="23"/>
        <v>0</v>
      </c>
      <c r="I274" s="15">
        <v>59549.7</v>
      </c>
      <c r="J274" s="5">
        <f t="shared" si="24"/>
        <v>0</v>
      </c>
      <c r="K274" s="5">
        <v>59549.7</v>
      </c>
      <c r="L274" s="21">
        <f t="shared" si="25"/>
        <v>0</v>
      </c>
      <c r="M274" s="26">
        <v>59549.7</v>
      </c>
    </row>
    <row r="275" spans="1:13" ht="47.25" x14ac:dyDescent="0.2">
      <c r="A275" s="11" t="s">
        <v>34</v>
      </c>
      <c r="B275" s="4" t="s">
        <v>35</v>
      </c>
      <c r="C275" s="5">
        <v>888716.6</v>
      </c>
      <c r="D275" s="5">
        <f t="shared" si="21"/>
        <v>0</v>
      </c>
      <c r="E275" s="5">
        <v>888716.6</v>
      </c>
      <c r="F275" s="5">
        <f t="shared" si="22"/>
        <v>0</v>
      </c>
      <c r="G275" s="5">
        <v>888716.6</v>
      </c>
      <c r="H275" s="5">
        <f t="shared" si="23"/>
        <v>0</v>
      </c>
      <c r="I275" s="15">
        <v>888716.6</v>
      </c>
      <c r="J275" s="5">
        <f t="shared" si="24"/>
        <v>0</v>
      </c>
      <c r="K275" s="5">
        <v>888716.6</v>
      </c>
      <c r="L275" s="21">
        <f t="shared" si="25"/>
        <v>-7456</v>
      </c>
      <c r="M275" s="26">
        <v>881260.6</v>
      </c>
    </row>
    <row r="276" spans="1:13" ht="63" x14ac:dyDescent="0.2">
      <c r="A276" s="11" t="s">
        <v>36</v>
      </c>
      <c r="B276" s="4" t="s">
        <v>37</v>
      </c>
      <c r="C276" s="5">
        <v>4207.5</v>
      </c>
      <c r="D276" s="5">
        <f t="shared" si="21"/>
        <v>0</v>
      </c>
      <c r="E276" s="5">
        <v>4207.5</v>
      </c>
      <c r="F276" s="5">
        <f t="shared" si="22"/>
        <v>0</v>
      </c>
      <c r="G276" s="5">
        <v>4207.5</v>
      </c>
      <c r="H276" s="5">
        <f t="shared" si="23"/>
        <v>0</v>
      </c>
      <c r="I276" s="15">
        <v>4207.5</v>
      </c>
      <c r="J276" s="5">
        <f t="shared" si="24"/>
        <v>0</v>
      </c>
      <c r="K276" s="5">
        <v>4207.5</v>
      </c>
      <c r="L276" s="21">
        <f t="shared" si="25"/>
        <v>0</v>
      </c>
      <c r="M276" s="26">
        <v>4207.5</v>
      </c>
    </row>
    <row r="277" spans="1:13" ht="47.25" x14ac:dyDescent="0.2">
      <c r="A277" s="11" t="s">
        <v>38</v>
      </c>
      <c r="B277" s="4" t="s">
        <v>39</v>
      </c>
      <c r="C277" s="5">
        <v>9085.1</v>
      </c>
      <c r="D277" s="5">
        <f t="shared" si="21"/>
        <v>0</v>
      </c>
      <c r="E277" s="5">
        <v>9085.1</v>
      </c>
      <c r="F277" s="5">
        <f t="shared" si="22"/>
        <v>0</v>
      </c>
      <c r="G277" s="5">
        <v>9085.1</v>
      </c>
      <c r="H277" s="5">
        <f t="shared" si="23"/>
        <v>0</v>
      </c>
      <c r="I277" s="15">
        <v>9085.1</v>
      </c>
      <c r="J277" s="5">
        <f t="shared" si="24"/>
        <v>0</v>
      </c>
      <c r="K277" s="5">
        <v>9085.1</v>
      </c>
      <c r="L277" s="21">
        <f t="shared" si="25"/>
        <v>0</v>
      </c>
      <c r="M277" s="26">
        <v>9085.1</v>
      </c>
    </row>
    <row r="278" spans="1:13" ht="47.25" x14ac:dyDescent="0.2">
      <c r="A278" s="11" t="s">
        <v>40</v>
      </c>
      <c r="B278" s="4" t="s">
        <v>41</v>
      </c>
      <c r="C278" s="5">
        <v>70032.899999999994</v>
      </c>
      <c r="D278" s="5">
        <f t="shared" si="21"/>
        <v>0</v>
      </c>
      <c r="E278" s="5">
        <v>70032.899999999994</v>
      </c>
      <c r="F278" s="5">
        <f t="shared" si="22"/>
        <v>0</v>
      </c>
      <c r="G278" s="5">
        <v>70032.899999999994</v>
      </c>
      <c r="H278" s="5">
        <f t="shared" si="23"/>
        <v>93028.300000000017</v>
      </c>
      <c r="I278" s="15">
        <v>163061.20000000001</v>
      </c>
      <c r="J278" s="5">
        <f t="shared" si="24"/>
        <v>0</v>
      </c>
      <c r="K278" s="5">
        <v>163061.20000000001</v>
      </c>
      <c r="L278" s="21">
        <f t="shared" si="25"/>
        <v>0</v>
      </c>
      <c r="M278" s="26">
        <v>163061.20000000001</v>
      </c>
    </row>
    <row r="279" spans="1:13" ht="78.75" x14ac:dyDescent="0.2">
      <c r="A279" s="11" t="s">
        <v>42</v>
      </c>
      <c r="B279" s="4" t="s">
        <v>43</v>
      </c>
      <c r="C279" s="5">
        <v>34637.5</v>
      </c>
      <c r="D279" s="5">
        <f t="shared" si="21"/>
        <v>0</v>
      </c>
      <c r="E279" s="5">
        <v>34637.5</v>
      </c>
      <c r="F279" s="5">
        <f t="shared" si="22"/>
        <v>0</v>
      </c>
      <c r="G279" s="5">
        <v>34637.5</v>
      </c>
      <c r="H279" s="5">
        <f t="shared" si="23"/>
        <v>0</v>
      </c>
      <c r="I279" s="15">
        <v>34637.5</v>
      </c>
      <c r="J279" s="5">
        <f t="shared" si="24"/>
        <v>0</v>
      </c>
      <c r="K279" s="5">
        <v>34637.5</v>
      </c>
      <c r="L279" s="21">
        <f t="shared" si="25"/>
        <v>0</v>
      </c>
      <c r="M279" s="26">
        <v>34637.5</v>
      </c>
    </row>
    <row r="280" spans="1:13" ht="63" x14ac:dyDescent="0.2">
      <c r="A280" s="11" t="s">
        <v>44</v>
      </c>
      <c r="B280" s="4" t="s">
        <v>45</v>
      </c>
      <c r="C280" s="5">
        <v>136951.5</v>
      </c>
      <c r="D280" s="5">
        <f t="shared" si="21"/>
        <v>0</v>
      </c>
      <c r="E280" s="5">
        <v>136951.5</v>
      </c>
      <c r="F280" s="5">
        <f t="shared" si="22"/>
        <v>0</v>
      </c>
      <c r="G280" s="5">
        <v>136951.5</v>
      </c>
      <c r="H280" s="5">
        <f t="shared" si="23"/>
        <v>0</v>
      </c>
      <c r="I280" s="15">
        <v>136951.5</v>
      </c>
      <c r="J280" s="5">
        <f t="shared" si="24"/>
        <v>0</v>
      </c>
      <c r="K280" s="5">
        <v>136951.5</v>
      </c>
      <c r="L280" s="21">
        <f t="shared" si="25"/>
        <v>0</v>
      </c>
      <c r="M280" s="26">
        <v>136951.5</v>
      </c>
    </row>
    <row r="281" spans="1:13" ht="31.5" x14ac:dyDescent="0.2">
      <c r="A281" s="11" t="s">
        <v>46</v>
      </c>
      <c r="B281" s="4" t="s">
        <v>47</v>
      </c>
      <c r="C281" s="5">
        <v>20800.900000000001</v>
      </c>
      <c r="D281" s="5">
        <f t="shared" si="21"/>
        <v>0</v>
      </c>
      <c r="E281" s="5">
        <v>20800.900000000001</v>
      </c>
      <c r="F281" s="5">
        <f t="shared" si="22"/>
        <v>0</v>
      </c>
      <c r="G281" s="5">
        <v>20800.900000000001</v>
      </c>
      <c r="H281" s="5">
        <f t="shared" si="23"/>
        <v>0</v>
      </c>
      <c r="I281" s="15">
        <v>20800.900000000001</v>
      </c>
      <c r="J281" s="5">
        <f t="shared" si="24"/>
        <v>0</v>
      </c>
      <c r="K281" s="5">
        <v>20800.900000000001</v>
      </c>
      <c r="L281" s="21">
        <f t="shared" si="25"/>
        <v>0</v>
      </c>
      <c r="M281" s="26">
        <v>20800.900000000001</v>
      </c>
    </row>
    <row r="282" spans="1:13" ht="47.25" x14ac:dyDescent="0.2">
      <c r="A282" s="11" t="s">
        <v>48</v>
      </c>
      <c r="B282" s="4" t="s">
        <v>49</v>
      </c>
      <c r="C282" s="5">
        <v>15422.6</v>
      </c>
      <c r="D282" s="5">
        <f t="shared" si="21"/>
        <v>0</v>
      </c>
      <c r="E282" s="5">
        <v>15422.6</v>
      </c>
      <c r="F282" s="5">
        <f t="shared" si="22"/>
        <v>0</v>
      </c>
      <c r="G282" s="5">
        <v>15422.6</v>
      </c>
      <c r="H282" s="5">
        <f t="shared" si="23"/>
        <v>0</v>
      </c>
      <c r="I282" s="15">
        <v>15422.6</v>
      </c>
      <c r="J282" s="5">
        <f t="shared" si="24"/>
        <v>0</v>
      </c>
      <c r="K282" s="5">
        <v>15422.6</v>
      </c>
      <c r="L282" s="21">
        <f t="shared" si="25"/>
        <v>0</v>
      </c>
      <c r="M282" s="26">
        <v>15422.6</v>
      </c>
    </row>
    <row r="283" spans="1:13" ht="31.5" x14ac:dyDescent="0.2">
      <c r="A283" s="11" t="s">
        <v>50</v>
      </c>
      <c r="B283" s="4" t="s">
        <v>51</v>
      </c>
      <c r="C283" s="5">
        <v>46864.4</v>
      </c>
      <c r="D283" s="5">
        <f t="shared" si="21"/>
        <v>0</v>
      </c>
      <c r="E283" s="5">
        <v>46864.4</v>
      </c>
      <c r="F283" s="5">
        <f t="shared" si="22"/>
        <v>6186.1999999999971</v>
      </c>
      <c r="G283" s="5">
        <v>53050.6</v>
      </c>
      <c r="H283" s="5">
        <f t="shared" si="23"/>
        <v>0</v>
      </c>
      <c r="I283" s="15">
        <v>53050.6</v>
      </c>
      <c r="J283" s="5">
        <f t="shared" si="24"/>
        <v>0</v>
      </c>
      <c r="K283" s="5">
        <v>53050.6</v>
      </c>
      <c r="L283" s="21">
        <f t="shared" si="25"/>
        <v>0</v>
      </c>
      <c r="M283" s="26">
        <v>53050.6</v>
      </c>
    </row>
    <row r="284" spans="1:13" ht="31.5" x14ac:dyDescent="0.2">
      <c r="A284" s="11" t="s">
        <v>52</v>
      </c>
      <c r="B284" s="4" t="s">
        <v>53</v>
      </c>
      <c r="C284" s="5">
        <v>24106.1</v>
      </c>
      <c r="D284" s="5">
        <f t="shared" si="21"/>
        <v>0</v>
      </c>
      <c r="E284" s="5">
        <v>24106.1</v>
      </c>
      <c r="F284" s="5">
        <f t="shared" si="22"/>
        <v>0</v>
      </c>
      <c r="G284" s="5">
        <v>24106.1</v>
      </c>
      <c r="H284" s="5">
        <f t="shared" si="23"/>
        <v>0</v>
      </c>
      <c r="I284" s="15">
        <v>24106.1</v>
      </c>
      <c r="J284" s="5">
        <f t="shared" si="24"/>
        <v>0</v>
      </c>
      <c r="K284" s="5">
        <v>24106.1</v>
      </c>
      <c r="L284" s="21">
        <f t="shared" si="25"/>
        <v>0</v>
      </c>
      <c r="M284" s="26">
        <v>24106.1</v>
      </c>
    </row>
    <row r="285" spans="1:13" ht="31.5" x14ac:dyDescent="0.2">
      <c r="A285" s="11" t="s">
        <v>54</v>
      </c>
      <c r="B285" s="4" t="s">
        <v>55</v>
      </c>
      <c r="C285" s="5">
        <v>138361.20000000001</v>
      </c>
      <c r="D285" s="5">
        <f t="shared" si="21"/>
        <v>0</v>
      </c>
      <c r="E285" s="5">
        <v>138361.20000000001</v>
      </c>
      <c r="F285" s="5">
        <f t="shared" si="22"/>
        <v>0</v>
      </c>
      <c r="G285" s="5">
        <v>138361.20000000001</v>
      </c>
      <c r="H285" s="5">
        <f t="shared" si="23"/>
        <v>0</v>
      </c>
      <c r="I285" s="15">
        <v>138361.20000000001</v>
      </c>
      <c r="J285" s="5">
        <f t="shared" si="24"/>
        <v>0</v>
      </c>
      <c r="K285" s="5">
        <v>138361.20000000001</v>
      </c>
      <c r="L285" s="21">
        <f t="shared" si="25"/>
        <v>0</v>
      </c>
      <c r="M285" s="26">
        <v>138361.20000000001</v>
      </c>
    </row>
    <row r="286" spans="1:13" ht="31.5" x14ac:dyDescent="0.2">
      <c r="A286" s="11" t="s">
        <v>56</v>
      </c>
      <c r="B286" s="4" t="s">
        <v>57</v>
      </c>
      <c r="C286" s="5">
        <v>33840.400000000001</v>
      </c>
      <c r="D286" s="5">
        <f t="shared" si="21"/>
        <v>0</v>
      </c>
      <c r="E286" s="5">
        <v>33840.400000000001</v>
      </c>
      <c r="F286" s="5">
        <f t="shared" si="22"/>
        <v>0</v>
      </c>
      <c r="G286" s="5">
        <v>33840.400000000001</v>
      </c>
      <c r="H286" s="5">
        <f t="shared" si="23"/>
        <v>0</v>
      </c>
      <c r="I286" s="15">
        <v>33840.400000000001</v>
      </c>
      <c r="J286" s="5">
        <f t="shared" si="24"/>
        <v>0</v>
      </c>
      <c r="K286" s="5">
        <v>33840.400000000001</v>
      </c>
      <c r="L286" s="21">
        <f t="shared" si="25"/>
        <v>0</v>
      </c>
      <c r="M286" s="26">
        <v>33840.400000000001</v>
      </c>
    </row>
    <row r="287" spans="1:13" ht="31.5" x14ac:dyDescent="0.2">
      <c r="A287" s="11" t="s">
        <v>58</v>
      </c>
      <c r="B287" s="4" t="s">
        <v>59</v>
      </c>
      <c r="C287" s="5">
        <v>12780.4</v>
      </c>
      <c r="D287" s="5">
        <f t="shared" si="21"/>
        <v>0</v>
      </c>
      <c r="E287" s="5">
        <v>12780.4</v>
      </c>
      <c r="F287" s="5">
        <f t="shared" si="22"/>
        <v>0</v>
      </c>
      <c r="G287" s="5">
        <v>12780.4</v>
      </c>
      <c r="H287" s="5">
        <f t="shared" si="23"/>
        <v>0</v>
      </c>
      <c r="I287" s="15">
        <v>12780.4</v>
      </c>
      <c r="J287" s="5">
        <f t="shared" si="24"/>
        <v>0</v>
      </c>
      <c r="K287" s="5">
        <v>12780.4</v>
      </c>
      <c r="L287" s="21">
        <f t="shared" si="25"/>
        <v>3834.1000000000004</v>
      </c>
      <c r="M287" s="26">
        <v>16614.5</v>
      </c>
    </row>
    <row r="288" spans="1:13" ht="47.25" x14ac:dyDescent="0.2">
      <c r="A288" s="11" t="s">
        <v>60</v>
      </c>
      <c r="B288" s="12" t="s">
        <v>264</v>
      </c>
      <c r="C288" s="5">
        <v>5464</v>
      </c>
      <c r="D288" s="5">
        <f t="shared" si="21"/>
        <v>0</v>
      </c>
      <c r="E288" s="5">
        <v>5464</v>
      </c>
      <c r="F288" s="5">
        <f t="shared" si="22"/>
        <v>0</v>
      </c>
      <c r="G288" s="5">
        <v>5464</v>
      </c>
      <c r="H288" s="5">
        <f t="shared" si="23"/>
        <v>0</v>
      </c>
      <c r="I288" s="15">
        <v>5464</v>
      </c>
      <c r="J288" s="5">
        <f t="shared" si="24"/>
        <v>0</v>
      </c>
      <c r="K288" s="5">
        <v>5464</v>
      </c>
      <c r="L288" s="21">
        <f t="shared" si="25"/>
        <v>0</v>
      </c>
      <c r="M288" s="26">
        <v>5464</v>
      </c>
    </row>
    <row r="289" spans="1:13" ht="47.25" x14ac:dyDescent="0.2">
      <c r="A289" s="11" t="s">
        <v>61</v>
      </c>
      <c r="B289" s="4" t="s">
        <v>62</v>
      </c>
      <c r="C289" s="5">
        <v>65703.3</v>
      </c>
      <c r="D289" s="5">
        <f t="shared" si="21"/>
        <v>0</v>
      </c>
      <c r="E289" s="5">
        <v>65703.3</v>
      </c>
      <c r="F289" s="5">
        <f t="shared" si="22"/>
        <v>0</v>
      </c>
      <c r="G289" s="5">
        <v>65703.3</v>
      </c>
      <c r="H289" s="5">
        <f t="shared" si="23"/>
        <v>0</v>
      </c>
      <c r="I289" s="15">
        <v>65703.3</v>
      </c>
      <c r="J289" s="5">
        <f t="shared" si="24"/>
        <v>0</v>
      </c>
      <c r="K289" s="5">
        <v>65703.3</v>
      </c>
      <c r="L289" s="21">
        <f t="shared" si="25"/>
        <v>0</v>
      </c>
      <c r="M289" s="26">
        <v>65703.3</v>
      </c>
    </row>
    <row r="290" spans="1:13" ht="47.25" x14ac:dyDescent="0.2">
      <c r="A290" s="11" t="s">
        <v>63</v>
      </c>
      <c r="B290" s="4" t="s">
        <v>64</v>
      </c>
      <c r="C290" s="5">
        <v>0</v>
      </c>
      <c r="D290" s="5">
        <f t="shared" si="21"/>
        <v>0</v>
      </c>
      <c r="E290" s="5">
        <v>0</v>
      </c>
      <c r="F290" s="5">
        <f t="shared" si="22"/>
        <v>0</v>
      </c>
      <c r="G290" s="5">
        <v>0</v>
      </c>
      <c r="H290" s="5">
        <f t="shared" si="23"/>
        <v>74895</v>
      </c>
      <c r="I290" s="15">
        <v>74895</v>
      </c>
      <c r="J290" s="5">
        <f t="shared" si="24"/>
        <v>0</v>
      </c>
      <c r="K290" s="5">
        <v>74895</v>
      </c>
      <c r="L290" s="21">
        <f t="shared" si="25"/>
        <v>50920.800000000003</v>
      </c>
      <c r="M290" s="26">
        <v>125815.8</v>
      </c>
    </row>
    <row r="291" spans="1:13" ht="31.5" x14ac:dyDescent="0.2">
      <c r="A291" s="11" t="s">
        <v>65</v>
      </c>
      <c r="B291" s="4" t="s">
        <v>66</v>
      </c>
      <c r="C291" s="5">
        <v>596891</v>
      </c>
      <c r="D291" s="5">
        <f t="shared" si="21"/>
        <v>0</v>
      </c>
      <c r="E291" s="5">
        <v>596891</v>
      </c>
      <c r="F291" s="5">
        <f t="shared" si="22"/>
        <v>0</v>
      </c>
      <c r="G291" s="5">
        <v>596891</v>
      </c>
      <c r="H291" s="5">
        <f t="shared" si="23"/>
        <v>0</v>
      </c>
      <c r="I291" s="15">
        <v>596891</v>
      </c>
      <c r="J291" s="5">
        <f t="shared" si="24"/>
        <v>0</v>
      </c>
      <c r="K291" s="5">
        <v>596891</v>
      </c>
      <c r="L291" s="21">
        <f t="shared" si="25"/>
        <v>0</v>
      </c>
      <c r="M291" s="26">
        <v>596891</v>
      </c>
    </row>
    <row r="292" spans="1:13" ht="31.5" x14ac:dyDescent="0.2">
      <c r="A292" s="11" t="s">
        <v>67</v>
      </c>
      <c r="B292" s="4" t="s">
        <v>68</v>
      </c>
      <c r="C292" s="5">
        <v>1929.9</v>
      </c>
      <c r="D292" s="5">
        <f t="shared" si="21"/>
        <v>0</v>
      </c>
      <c r="E292" s="5">
        <v>1929.9</v>
      </c>
      <c r="F292" s="5">
        <f t="shared" si="22"/>
        <v>0</v>
      </c>
      <c r="G292" s="5">
        <v>1929.9</v>
      </c>
      <c r="H292" s="5">
        <f t="shared" si="23"/>
        <v>0</v>
      </c>
      <c r="I292" s="15">
        <v>1929.9</v>
      </c>
      <c r="J292" s="5">
        <f t="shared" si="24"/>
        <v>0</v>
      </c>
      <c r="K292" s="5">
        <v>1929.9</v>
      </c>
      <c r="L292" s="21">
        <f t="shared" si="25"/>
        <v>0</v>
      </c>
      <c r="M292" s="26">
        <v>1929.9</v>
      </c>
    </row>
    <row r="293" spans="1:13" ht="47.25" x14ac:dyDescent="0.2">
      <c r="A293" s="11" t="s">
        <v>69</v>
      </c>
      <c r="B293" s="4" t="s">
        <v>70</v>
      </c>
      <c r="C293" s="5">
        <v>0</v>
      </c>
      <c r="D293" s="5">
        <f t="shared" si="21"/>
        <v>0</v>
      </c>
      <c r="E293" s="5">
        <v>0</v>
      </c>
      <c r="F293" s="5">
        <f t="shared" si="22"/>
        <v>3397.5</v>
      </c>
      <c r="G293" s="5">
        <v>3397.5</v>
      </c>
      <c r="H293" s="5">
        <f t="shared" si="23"/>
        <v>0</v>
      </c>
      <c r="I293" s="15">
        <v>3397.5</v>
      </c>
      <c r="J293" s="5">
        <f t="shared" si="24"/>
        <v>0</v>
      </c>
      <c r="K293" s="5">
        <v>3397.5</v>
      </c>
      <c r="L293" s="21">
        <f t="shared" si="25"/>
        <v>0</v>
      </c>
      <c r="M293" s="26">
        <v>3397.5</v>
      </c>
    </row>
    <row r="294" spans="1:13" ht="63" x14ac:dyDescent="0.2">
      <c r="A294" s="11" t="s">
        <v>71</v>
      </c>
      <c r="B294" s="4" t="s">
        <v>72</v>
      </c>
      <c r="C294" s="5">
        <v>7650</v>
      </c>
      <c r="D294" s="5">
        <f t="shared" si="21"/>
        <v>0</v>
      </c>
      <c r="E294" s="5">
        <v>7650</v>
      </c>
      <c r="F294" s="5">
        <f t="shared" si="22"/>
        <v>0</v>
      </c>
      <c r="G294" s="5">
        <v>7650</v>
      </c>
      <c r="H294" s="5">
        <f t="shared" si="23"/>
        <v>0</v>
      </c>
      <c r="I294" s="15">
        <v>7650</v>
      </c>
      <c r="J294" s="5">
        <f t="shared" si="24"/>
        <v>0</v>
      </c>
      <c r="K294" s="5">
        <v>7650</v>
      </c>
      <c r="L294" s="21">
        <f t="shared" si="25"/>
        <v>0</v>
      </c>
      <c r="M294" s="26">
        <v>7650</v>
      </c>
    </row>
    <row r="295" spans="1:13" ht="31.5" x14ac:dyDescent="0.2">
      <c r="A295" s="11" t="s">
        <v>73</v>
      </c>
      <c r="B295" s="4" t="s">
        <v>74</v>
      </c>
      <c r="C295" s="5">
        <v>0</v>
      </c>
      <c r="D295" s="5">
        <f t="shared" si="21"/>
        <v>0</v>
      </c>
      <c r="E295" s="5">
        <v>0</v>
      </c>
      <c r="F295" s="5">
        <f t="shared" si="22"/>
        <v>0</v>
      </c>
      <c r="G295" s="5">
        <v>0</v>
      </c>
      <c r="H295" s="5">
        <f t="shared" si="23"/>
        <v>0</v>
      </c>
      <c r="I295" s="15">
        <v>0</v>
      </c>
      <c r="J295" s="5">
        <f t="shared" si="24"/>
        <v>0</v>
      </c>
      <c r="K295" s="5">
        <v>0</v>
      </c>
      <c r="L295" s="21">
        <f t="shared" si="25"/>
        <v>19645.599999999999</v>
      </c>
      <c r="M295" s="26">
        <v>19645.599999999999</v>
      </c>
    </row>
    <row r="296" spans="1:13" ht="31.5" x14ac:dyDescent="0.2">
      <c r="A296" s="11" t="s">
        <v>75</v>
      </c>
      <c r="B296" s="4" t="s">
        <v>76</v>
      </c>
      <c r="C296" s="5">
        <v>4850</v>
      </c>
      <c r="D296" s="5">
        <f t="shared" si="21"/>
        <v>0</v>
      </c>
      <c r="E296" s="5">
        <v>4850</v>
      </c>
      <c r="F296" s="5">
        <f t="shared" si="22"/>
        <v>0</v>
      </c>
      <c r="G296" s="5">
        <v>4850</v>
      </c>
      <c r="H296" s="5">
        <f t="shared" si="23"/>
        <v>0</v>
      </c>
      <c r="I296" s="15">
        <v>4850</v>
      </c>
      <c r="J296" s="5">
        <f t="shared" si="24"/>
        <v>0</v>
      </c>
      <c r="K296" s="5">
        <v>4850</v>
      </c>
      <c r="L296" s="21">
        <f t="shared" si="25"/>
        <v>0</v>
      </c>
      <c r="M296" s="26">
        <v>4850</v>
      </c>
    </row>
    <row r="297" spans="1:13" ht="47.25" x14ac:dyDescent="0.2">
      <c r="A297" s="11" t="s">
        <v>77</v>
      </c>
      <c r="B297" s="4" t="s">
        <v>78</v>
      </c>
      <c r="C297" s="5">
        <v>13338.1</v>
      </c>
      <c r="D297" s="5">
        <f t="shared" si="21"/>
        <v>0</v>
      </c>
      <c r="E297" s="5">
        <v>13338.1</v>
      </c>
      <c r="F297" s="5">
        <f t="shared" si="22"/>
        <v>0</v>
      </c>
      <c r="G297" s="5">
        <v>13338.1</v>
      </c>
      <c r="H297" s="5">
        <f t="shared" si="23"/>
        <v>0</v>
      </c>
      <c r="I297" s="15">
        <v>13338.1</v>
      </c>
      <c r="J297" s="5">
        <f t="shared" si="24"/>
        <v>0</v>
      </c>
      <c r="K297" s="5">
        <v>13338.1</v>
      </c>
      <c r="L297" s="21">
        <f t="shared" si="25"/>
        <v>0</v>
      </c>
      <c r="M297" s="26">
        <v>13338.1</v>
      </c>
    </row>
    <row r="298" spans="1:13" ht="31.5" x14ac:dyDescent="0.2">
      <c r="A298" s="11" t="s">
        <v>79</v>
      </c>
      <c r="B298" s="4" t="s">
        <v>80</v>
      </c>
      <c r="C298" s="5">
        <v>1974618.3</v>
      </c>
      <c r="D298" s="5">
        <f t="shared" si="21"/>
        <v>0</v>
      </c>
      <c r="E298" s="5">
        <v>1974618.3</v>
      </c>
      <c r="F298" s="5">
        <f t="shared" si="22"/>
        <v>0</v>
      </c>
      <c r="G298" s="5">
        <v>1974618.3</v>
      </c>
      <c r="H298" s="5">
        <f t="shared" si="23"/>
        <v>0</v>
      </c>
      <c r="I298" s="15">
        <v>1974618.3</v>
      </c>
      <c r="J298" s="5">
        <f t="shared" si="24"/>
        <v>0</v>
      </c>
      <c r="K298" s="5">
        <v>1974618.3</v>
      </c>
      <c r="L298" s="21">
        <f t="shared" si="25"/>
        <v>289150.59999999986</v>
      </c>
      <c r="M298" s="26">
        <v>2263768.9</v>
      </c>
    </row>
    <row r="299" spans="1:13" ht="47.25" x14ac:dyDescent="0.2">
      <c r="A299" s="11" t="s">
        <v>81</v>
      </c>
      <c r="B299" s="4" t="s">
        <v>82</v>
      </c>
      <c r="C299" s="5">
        <v>570721.69999999995</v>
      </c>
      <c r="D299" s="5">
        <f t="shared" si="21"/>
        <v>0</v>
      </c>
      <c r="E299" s="5">
        <v>570721.69999999995</v>
      </c>
      <c r="F299" s="5">
        <f t="shared" si="22"/>
        <v>0</v>
      </c>
      <c r="G299" s="5">
        <v>570721.69999999995</v>
      </c>
      <c r="H299" s="5">
        <f t="shared" si="23"/>
        <v>0</v>
      </c>
      <c r="I299" s="15">
        <v>570721.69999999995</v>
      </c>
      <c r="J299" s="5">
        <f t="shared" si="24"/>
        <v>0</v>
      </c>
      <c r="K299" s="5">
        <v>570721.69999999995</v>
      </c>
      <c r="L299" s="21">
        <f t="shared" si="25"/>
        <v>0</v>
      </c>
      <c r="M299" s="26">
        <v>570721.69999999995</v>
      </c>
    </row>
    <row r="300" spans="1:13" ht="47.25" x14ac:dyDescent="0.2">
      <c r="A300" s="11" t="s">
        <v>83</v>
      </c>
      <c r="B300" s="4" t="s">
        <v>84</v>
      </c>
      <c r="C300" s="5">
        <v>188648.1</v>
      </c>
      <c r="D300" s="5">
        <f t="shared" si="21"/>
        <v>0</v>
      </c>
      <c r="E300" s="5">
        <v>188648.1</v>
      </c>
      <c r="F300" s="5">
        <f t="shared" si="22"/>
        <v>0</v>
      </c>
      <c r="G300" s="5">
        <v>188648.1</v>
      </c>
      <c r="H300" s="5">
        <f t="shared" si="23"/>
        <v>0</v>
      </c>
      <c r="I300" s="15">
        <v>188648.1</v>
      </c>
      <c r="J300" s="5">
        <f t="shared" si="24"/>
        <v>0</v>
      </c>
      <c r="K300" s="5">
        <v>188648.1</v>
      </c>
      <c r="L300" s="21">
        <f t="shared" si="25"/>
        <v>0</v>
      </c>
      <c r="M300" s="26">
        <v>188648.1</v>
      </c>
    </row>
    <row r="301" spans="1:13" ht="47.25" x14ac:dyDescent="0.2">
      <c r="A301" s="11" t="s">
        <v>85</v>
      </c>
      <c r="B301" s="4" t="s">
        <v>86</v>
      </c>
      <c r="C301" s="5">
        <v>0</v>
      </c>
      <c r="D301" s="5">
        <f t="shared" si="21"/>
        <v>0</v>
      </c>
      <c r="E301" s="5">
        <v>0</v>
      </c>
      <c r="F301" s="5">
        <f t="shared" si="22"/>
        <v>0</v>
      </c>
      <c r="G301" s="5">
        <v>0</v>
      </c>
      <c r="H301" s="5">
        <f t="shared" si="23"/>
        <v>350000</v>
      </c>
      <c r="I301" s="15">
        <v>350000</v>
      </c>
      <c r="J301" s="5">
        <f t="shared" si="24"/>
        <v>0</v>
      </c>
      <c r="K301" s="5">
        <v>350000</v>
      </c>
      <c r="L301" s="21">
        <f t="shared" si="25"/>
        <v>0</v>
      </c>
      <c r="M301" s="26">
        <v>350000</v>
      </c>
    </row>
    <row r="302" spans="1:13" ht="47.25" x14ac:dyDescent="0.2">
      <c r="A302" s="11" t="s">
        <v>87</v>
      </c>
      <c r="B302" s="4" t="s">
        <v>88</v>
      </c>
      <c r="C302" s="5">
        <v>0</v>
      </c>
      <c r="D302" s="5">
        <f t="shared" si="21"/>
        <v>0</v>
      </c>
      <c r="E302" s="5">
        <v>0</v>
      </c>
      <c r="F302" s="5">
        <f t="shared" si="22"/>
        <v>0</v>
      </c>
      <c r="G302" s="5">
        <v>0</v>
      </c>
      <c r="H302" s="5">
        <f t="shared" si="23"/>
        <v>436112.5</v>
      </c>
      <c r="I302" s="15">
        <v>436112.5</v>
      </c>
      <c r="J302" s="5">
        <f t="shared" si="24"/>
        <v>0</v>
      </c>
      <c r="K302" s="5">
        <v>436112.5</v>
      </c>
      <c r="L302" s="21">
        <f t="shared" si="25"/>
        <v>0</v>
      </c>
      <c r="M302" s="26">
        <v>436112.5</v>
      </c>
    </row>
    <row r="303" spans="1:13" ht="47.25" x14ac:dyDescent="0.2">
      <c r="A303" s="11" t="s">
        <v>89</v>
      </c>
      <c r="B303" s="4" t="s">
        <v>90</v>
      </c>
      <c r="C303" s="5">
        <v>60343.199999999997</v>
      </c>
      <c r="D303" s="5">
        <f t="shared" si="21"/>
        <v>0</v>
      </c>
      <c r="E303" s="5">
        <v>60343.199999999997</v>
      </c>
      <c r="F303" s="5">
        <f t="shared" si="22"/>
        <v>0</v>
      </c>
      <c r="G303" s="5">
        <v>60343.199999999997</v>
      </c>
      <c r="H303" s="5">
        <f t="shared" si="23"/>
        <v>0</v>
      </c>
      <c r="I303" s="15">
        <v>60343.199999999997</v>
      </c>
      <c r="J303" s="5">
        <f t="shared" si="24"/>
        <v>0</v>
      </c>
      <c r="K303" s="5">
        <v>60343.199999999997</v>
      </c>
      <c r="L303" s="21">
        <f t="shared" si="25"/>
        <v>0</v>
      </c>
      <c r="M303" s="26">
        <v>60343.199999999997</v>
      </c>
    </row>
    <row r="304" spans="1:13" ht="31.5" x14ac:dyDescent="0.2">
      <c r="A304" s="11" t="s">
        <v>91</v>
      </c>
      <c r="B304" s="4" t="s">
        <v>92</v>
      </c>
      <c r="C304" s="5">
        <v>1014627.6</v>
      </c>
      <c r="D304" s="5">
        <f t="shared" si="21"/>
        <v>0</v>
      </c>
      <c r="E304" s="5">
        <v>1014627.6</v>
      </c>
      <c r="F304" s="5">
        <f t="shared" si="22"/>
        <v>45000.000000000116</v>
      </c>
      <c r="G304" s="5">
        <v>1059627.6000000001</v>
      </c>
      <c r="H304" s="5">
        <f t="shared" si="23"/>
        <v>160133.89999999991</v>
      </c>
      <c r="I304" s="15">
        <v>1219761.5</v>
      </c>
      <c r="J304" s="5">
        <f t="shared" si="24"/>
        <v>0</v>
      </c>
      <c r="K304" s="5">
        <v>1219761.5</v>
      </c>
      <c r="L304" s="21">
        <f t="shared" si="25"/>
        <v>215348.10000000009</v>
      </c>
      <c r="M304" s="26">
        <v>1435109.6</v>
      </c>
    </row>
    <row r="305" spans="1:13" ht="47.25" x14ac:dyDescent="0.2">
      <c r="A305" s="11" t="s">
        <v>93</v>
      </c>
      <c r="B305" s="12" t="s">
        <v>265</v>
      </c>
      <c r="C305" s="5">
        <v>1364234</v>
      </c>
      <c r="D305" s="5">
        <f t="shared" si="21"/>
        <v>0</v>
      </c>
      <c r="E305" s="5">
        <v>1364234</v>
      </c>
      <c r="F305" s="5">
        <f t="shared" si="22"/>
        <v>0</v>
      </c>
      <c r="G305" s="5">
        <v>1364234</v>
      </c>
      <c r="H305" s="5">
        <f t="shared" si="23"/>
        <v>0</v>
      </c>
      <c r="I305" s="15">
        <v>1364234</v>
      </c>
      <c r="J305" s="5">
        <f t="shared" si="24"/>
        <v>0</v>
      </c>
      <c r="K305" s="5">
        <v>1364234</v>
      </c>
      <c r="L305" s="21">
        <f t="shared" si="25"/>
        <v>0</v>
      </c>
      <c r="M305" s="26">
        <v>1364234</v>
      </c>
    </row>
    <row r="306" spans="1:13" ht="63" x14ac:dyDescent="0.2">
      <c r="A306" s="11" t="s">
        <v>94</v>
      </c>
      <c r="B306" s="12" t="s">
        <v>266</v>
      </c>
      <c r="C306" s="5">
        <v>15955.9</v>
      </c>
      <c r="D306" s="5">
        <f t="shared" si="21"/>
        <v>0</v>
      </c>
      <c r="E306" s="5">
        <v>15955.9</v>
      </c>
      <c r="F306" s="5">
        <f t="shared" si="22"/>
        <v>0</v>
      </c>
      <c r="G306" s="5">
        <v>15955.9</v>
      </c>
      <c r="H306" s="5">
        <f t="shared" si="23"/>
        <v>0</v>
      </c>
      <c r="I306" s="15">
        <v>15955.9</v>
      </c>
      <c r="J306" s="5">
        <f t="shared" si="24"/>
        <v>0</v>
      </c>
      <c r="K306" s="5">
        <v>15955.9</v>
      </c>
      <c r="L306" s="21">
        <f t="shared" si="25"/>
        <v>0</v>
      </c>
      <c r="M306" s="26">
        <v>15955.9</v>
      </c>
    </row>
    <row r="307" spans="1:13" ht="47.25" x14ac:dyDescent="0.2">
      <c r="A307" s="11" t="s">
        <v>95</v>
      </c>
      <c r="B307" s="4" t="s">
        <v>96</v>
      </c>
      <c r="C307" s="5">
        <v>234535.8</v>
      </c>
      <c r="D307" s="5">
        <f t="shared" si="21"/>
        <v>0</v>
      </c>
      <c r="E307" s="5">
        <v>234535.8</v>
      </c>
      <c r="F307" s="5">
        <f t="shared" si="22"/>
        <v>0</v>
      </c>
      <c r="G307" s="5">
        <v>234535.8</v>
      </c>
      <c r="H307" s="5">
        <f t="shared" si="23"/>
        <v>0</v>
      </c>
      <c r="I307" s="15">
        <v>234535.8</v>
      </c>
      <c r="J307" s="5">
        <f t="shared" si="24"/>
        <v>0</v>
      </c>
      <c r="K307" s="5">
        <v>234535.8</v>
      </c>
      <c r="L307" s="21">
        <f t="shared" si="25"/>
        <v>77800</v>
      </c>
      <c r="M307" s="26">
        <v>312335.8</v>
      </c>
    </row>
    <row r="308" spans="1:13" ht="63" x14ac:dyDescent="0.2">
      <c r="A308" s="11" t="s">
        <v>97</v>
      </c>
      <c r="B308" s="4" t="s">
        <v>98</v>
      </c>
      <c r="C308" s="5">
        <v>0</v>
      </c>
      <c r="D308" s="5">
        <f t="shared" si="21"/>
        <v>0</v>
      </c>
      <c r="E308" s="5">
        <v>0</v>
      </c>
      <c r="F308" s="5">
        <f t="shared" si="22"/>
        <v>0</v>
      </c>
      <c r="G308" s="5">
        <v>0</v>
      </c>
      <c r="H308" s="5">
        <f t="shared" si="23"/>
        <v>3498.8</v>
      </c>
      <c r="I308" s="15">
        <v>3498.8</v>
      </c>
      <c r="J308" s="5">
        <f t="shared" si="24"/>
        <v>0</v>
      </c>
      <c r="K308" s="5">
        <v>3498.8</v>
      </c>
      <c r="L308" s="21">
        <f t="shared" si="25"/>
        <v>0</v>
      </c>
      <c r="M308" s="26">
        <v>3498.8</v>
      </c>
    </row>
    <row r="309" spans="1:13" ht="31.5" x14ac:dyDescent="0.2">
      <c r="A309" s="11" t="s">
        <v>99</v>
      </c>
      <c r="B309" s="4" t="s">
        <v>100</v>
      </c>
      <c r="C309" s="5">
        <v>16355.5</v>
      </c>
      <c r="D309" s="5">
        <f t="shared" si="21"/>
        <v>0</v>
      </c>
      <c r="E309" s="5">
        <v>16355.5</v>
      </c>
      <c r="F309" s="5">
        <f t="shared" si="22"/>
        <v>0</v>
      </c>
      <c r="G309" s="5">
        <v>16355.5</v>
      </c>
      <c r="H309" s="5">
        <f t="shared" si="23"/>
        <v>0</v>
      </c>
      <c r="I309" s="15">
        <v>16355.5</v>
      </c>
      <c r="J309" s="5">
        <f t="shared" si="24"/>
        <v>0</v>
      </c>
      <c r="K309" s="5">
        <v>16355.5</v>
      </c>
      <c r="L309" s="21">
        <f t="shared" si="25"/>
        <v>0</v>
      </c>
      <c r="M309" s="26">
        <v>16355.5</v>
      </c>
    </row>
    <row r="310" spans="1:13" ht="47.25" x14ac:dyDescent="0.2">
      <c r="A310" s="11" t="s">
        <v>101</v>
      </c>
      <c r="B310" s="4" t="s">
        <v>102</v>
      </c>
      <c r="C310" s="5">
        <v>2859.8</v>
      </c>
      <c r="D310" s="5">
        <f t="shared" si="21"/>
        <v>0</v>
      </c>
      <c r="E310" s="5">
        <v>2859.8</v>
      </c>
      <c r="F310" s="5">
        <f t="shared" si="22"/>
        <v>0</v>
      </c>
      <c r="G310" s="5">
        <v>2859.8</v>
      </c>
      <c r="H310" s="5">
        <f t="shared" si="23"/>
        <v>0</v>
      </c>
      <c r="I310" s="15">
        <v>2859.8</v>
      </c>
      <c r="J310" s="5">
        <f t="shared" si="24"/>
        <v>0</v>
      </c>
      <c r="K310" s="5">
        <v>2859.8</v>
      </c>
      <c r="L310" s="21">
        <f t="shared" si="25"/>
        <v>0</v>
      </c>
      <c r="M310" s="26">
        <v>2859.8</v>
      </c>
    </row>
    <row r="311" spans="1:13" ht="47.25" x14ac:dyDescent="0.2">
      <c r="A311" s="11" t="s">
        <v>103</v>
      </c>
      <c r="B311" s="4" t="s">
        <v>104</v>
      </c>
      <c r="C311" s="5">
        <v>23262.9</v>
      </c>
      <c r="D311" s="5">
        <f t="shared" si="21"/>
        <v>0</v>
      </c>
      <c r="E311" s="5">
        <v>23262.9</v>
      </c>
      <c r="F311" s="5">
        <f t="shared" si="22"/>
        <v>0</v>
      </c>
      <c r="G311" s="5">
        <v>23262.9</v>
      </c>
      <c r="H311" s="5">
        <f t="shared" si="23"/>
        <v>0</v>
      </c>
      <c r="I311" s="15">
        <v>23262.9</v>
      </c>
      <c r="J311" s="5">
        <f t="shared" si="24"/>
        <v>0</v>
      </c>
      <c r="K311" s="5">
        <v>23262.9</v>
      </c>
      <c r="L311" s="21">
        <f t="shared" si="25"/>
        <v>0</v>
      </c>
      <c r="M311" s="26">
        <v>23262.9</v>
      </c>
    </row>
    <row r="312" spans="1:13" ht="31.5" x14ac:dyDescent="0.2">
      <c r="A312" s="11" t="s">
        <v>105</v>
      </c>
      <c r="B312" s="4" t="s">
        <v>106</v>
      </c>
      <c r="C312" s="5">
        <v>40546</v>
      </c>
      <c r="D312" s="5">
        <f t="shared" si="21"/>
        <v>0</v>
      </c>
      <c r="E312" s="5">
        <v>40546</v>
      </c>
      <c r="F312" s="5">
        <f t="shared" si="22"/>
        <v>0</v>
      </c>
      <c r="G312" s="5">
        <v>40546</v>
      </c>
      <c r="H312" s="5">
        <f t="shared" si="23"/>
        <v>0</v>
      </c>
      <c r="I312" s="15">
        <v>40546</v>
      </c>
      <c r="J312" s="5">
        <f t="shared" si="24"/>
        <v>0</v>
      </c>
      <c r="K312" s="5">
        <v>40546</v>
      </c>
      <c r="L312" s="21">
        <f t="shared" si="25"/>
        <v>0</v>
      </c>
      <c r="M312" s="26">
        <v>40546</v>
      </c>
    </row>
    <row r="313" spans="1:13" ht="47.25" x14ac:dyDescent="0.2">
      <c r="A313" s="11" t="s">
        <v>107</v>
      </c>
      <c r="B313" s="4" t="s">
        <v>108</v>
      </c>
      <c r="C313" s="5">
        <v>28734.3</v>
      </c>
      <c r="D313" s="5">
        <f t="shared" si="21"/>
        <v>0</v>
      </c>
      <c r="E313" s="5">
        <v>28734.3</v>
      </c>
      <c r="F313" s="5">
        <f t="shared" si="22"/>
        <v>0</v>
      </c>
      <c r="G313" s="5">
        <v>28734.3</v>
      </c>
      <c r="H313" s="5">
        <f t="shared" si="23"/>
        <v>0</v>
      </c>
      <c r="I313" s="15">
        <v>28734.3</v>
      </c>
      <c r="J313" s="5">
        <f t="shared" si="24"/>
        <v>0</v>
      </c>
      <c r="K313" s="5">
        <v>28734.3</v>
      </c>
      <c r="L313" s="21">
        <f t="shared" si="25"/>
        <v>0</v>
      </c>
      <c r="M313" s="26">
        <v>28734.3</v>
      </c>
    </row>
    <row r="314" spans="1:13" ht="31.5" x14ac:dyDescent="0.2">
      <c r="A314" s="11" t="s">
        <v>109</v>
      </c>
      <c r="B314" s="4" t="s">
        <v>110</v>
      </c>
      <c r="C314" s="5">
        <v>30743.1</v>
      </c>
      <c r="D314" s="5">
        <f t="shared" si="21"/>
        <v>0</v>
      </c>
      <c r="E314" s="5">
        <v>30743.1</v>
      </c>
      <c r="F314" s="5">
        <f t="shared" si="22"/>
        <v>0</v>
      </c>
      <c r="G314" s="5">
        <v>30743.1</v>
      </c>
      <c r="H314" s="5">
        <f t="shared" si="23"/>
        <v>0</v>
      </c>
      <c r="I314" s="15">
        <v>30743.1</v>
      </c>
      <c r="J314" s="5">
        <f t="shared" si="24"/>
        <v>0</v>
      </c>
      <c r="K314" s="5">
        <v>30743.1</v>
      </c>
      <c r="L314" s="21">
        <f t="shared" si="25"/>
        <v>0</v>
      </c>
      <c r="M314" s="26">
        <v>30743.1</v>
      </c>
    </row>
    <row r="315" spans="1:13" ht="31.5" x14ac:dyDescent="0.2">
      <c r="A315" s="11" t="s">
        <v>111</v>
      </c>
      <c r="B315" s="4" t="s">
        <v>112</v>
      </c>
      <c r="C315" s="5">
        <v>860220.3</v>
      </c>
      <c r="D315" s="5">
        <f t="shared" si="21"/>
        <v>0</v>
      </c>
      <c r="E315" s="5">
        <v>860220.3</v>
      </c>
      <c r="F315" s="5">
        <f t="shared" si="22"/>
        <v>0</v>
      </c>
      <c r="G315" s="5">
        <v>860220.3</v>
      </c>
      <c r="H315" s="5">
        <f t="shared" si="23"/>
        <v>0</v>
      </c>
      <c r="I315" s="15">
        <v>860220.3</v>
      </c>
      <c r="J315" s="5">
        <f t="shared" si="24"/>
        <v>0</v>
      </c>
      <c r="K315" s="5">
        <v>860220.3</v>
      </c>
      <c r="L315" s="21">
        <f t="shared" si="25"/>
        <v>0</v>
      </c>
      <c r="M315" s="26">
        <v>860220.3</v>
      </c>
    </row>
    <row r="316" spans="1:13" ht="47.25" x14ac:dyDescent="0.2">
      <c r="A316" s="11" t="s">
        <v>113</v>
      </c>
      <c r="B316" s="4" t="s">
        <v>114</v>
      </c>
      <c r="C316" s="5">
        <v>115971.4</v>
      </c>
      <c r="D316" s="5">
        <f t="shared" si="21"/>
        <v>0</v>
      </c>
      <c r="E316" s="5">
        <v>115971.4</v>
      </c>
      <c r="F316" s="5">
        <f t="shared" si="22"/>
        <v>0</v>
      </c>
      <c r="G316" s="5">
        <v>115971.4</v>
      </c>
      <c r="H316" s="5">
        <f t="shared" si="23"/>
        <v>0</v>
      </c>
      <c r="I316" s="15">
        <v>115971.4</v>
      </c>
      <c r="J316" s="5">
        <f t="shared" si="24"/>
        <v>0</v>
      </c>
      <c r="K316" s="5">
        <v>115971.4</v>
      </c>
      <c r="L316" s="21">
        <f t="shared" si="25"/>
        <v>0</v>
      </c>
      <c r="M316" s="26">
        <v>115971.4</v>
      </c>
    </row>
    <row r="317" spans="1:13" ht="31.5" x14ac:dyDescent="0.2">
      <c r="A317" s="11" t="s">
        <v>115</v>
      </c>
      <c r="B317" s="4" t="s">
        <v>116</v>
      </c>
      <c r="C317" s="5">
        <v>210850.4</v>
      </c>
      <c r="D317" s="5">
        <f t="shared" si="21"/>
        <v>0</v>
      </c>
      <c r="E317" s="5">
        <v>210850.4</v>
      </c>
      <c r="F317" s="5">
        <f t="shared" si="22"/>
        <v>0</v>
      </c>
      <c r="G317" s="5">
        <v>210850.4</v>
      </c>
      <c r="H317" s="5">
        <f t="shared" si="23"/>
        <v>0</v>
      </c>
      <c r="I317" s="15">
        <v>210850.4</v>
      </c>
      <c r="J317" s="5">
        <f t="shared" si="24"/>
        <v>0</v>
      </c>
      <c r="K317" s="5">
        <v>210850.4</v>
      </c>
      <c r="L317" s="21">
        <f t="shared" si="25"/>
        <v>0</v>
      </c>
      <c r="M317" s="26">
        <v>210850.4</v>
      </c>
    </row>
    <row r="318" spans="1:13" ht="31.5" x14ac:dyDescent="0.2">
      <c r="A318" s="11" t="s">
        <v>117</v>
      </c>
      <c r="B318" s="4" t="s">
        <v>118</v>
      </c>
      <c r="C318" s="5">
        <v>9452.7999999999993</v>
      </c>
      <c r="D318" s="5">
        <f t="shared" si="21"/>
        <v>0</v>
      </c>
      <c r="E318" s="5">
        <v>9452.7999999999993</v>
      </c>
      <c r="F318" s="5">
        <f t="shared" si="22"/>
        <v>0</v>
      </c>
      <c r="G318" s="5">
        <v>9452.7999999999993</v>
      </c>
      <c r="H318" s="5">
        <f t="shared" si="23"/>
        <v>0</v>
      </c>
      <c r="I318" s="15">
        <v>9452.7999999999993</v>
      </c>
      <c r="J318" s="5">
        <f t="shared" si="24"/>
        <v>0</v>
      </c>
      <c r="K318" s="5">
        <v>9452.7999999999993</v>
      </c>
      <c r="L318" s="21">
        <f t="shared" si="25"/>
        <v>0</v>
      </c>
      <c r="M318" s="26">
        <v>9452.7999999999993</v>
      </c>
    </row>
    <row r="319" spans="1:13" ht="31.5" x14ac:dyDescent="0.2">
      <c r="A319" s="11" t="s">
        <v>119</v>
      </c>
      <c r="B319" s="4" t="s">
        <v>120</v>
      </c>
      <c r="C319" s="5">
        <v>39009.5</v>
      </c>
      <c r="D319" s="5">
        <f t="shared" si="21"/>
        <v>0</v>
      </c>
      <c r="E319" s="5">
        <v>39009.5</v>
      </c>
      <c r="F319" s="5">
        <f t="shared" si="22"/>
        <v>0</v>
      </c>
      <c r="G319" s="5">
        <v>39009.5</v>
      </c>
      <c r="H319" s="5">
        <f t="shared" si="23"/>
        <v>0</v>
      </c>
      <c r="I319" s="15">
        <v>39009.5</v>
      </c>
      <c r="J319" s="5">
        <f t="shared" si="24"/>
        <v>0</v>
      </c>
      <c r="K319" s="5">
        <v>39009.5</v>
      </c>
      <c r="L319" s="21">
        <f t="shared" si="25"/>
        <v>0</v>
      </c>
      <c r="M319" s="26">
        <v>39009.5</v>
      </c>
    </row>
    <row r="320" spans="1:13" ht="31.5" x14ac:dyDescent="0.2">
      <c r="A320" s="11" t="s">
        <v>121</v>
      </c>
      <c r="B320" s="4" t="s">
        <v>122</v>
      </c>
      <c r="C320" s="5">
        <v>6347.9</v>
      </c>
      <c r="D320" s="5">
        <f t="shared" si="21"/>
        <v>0</v>
      </c>
      <c r="E320" s="5">
        <v>6347.9</v>
      </c>
      <c r="F320" s="5">
        <f t="shared" si="22"/>
        <v>0</v>
      </c>
      <c r="G320" s="5">
        <v>6347.9</v>
      </c>
      <c r="H320" s="5">
        <f t="shared" si="23"/>
        <v>0</v>
      </c>
      <c r="I320" s="15">
        <v>6347.9</v>
      </c>
      <c r="J320" s="5">
        <f t="shared" si="24"/>
        <v>0</v>
      </c>
      <c r="K320" s="5">
        <v>6347.9</v>
      </c>
      <c r="L320" s="21">
        <f t="shared" si="25"/>
        <v>0</v>
      </c>
      <c r="M320" s="26">
        <v>6347.9</v>
      </c>
    </row>
    <row r="321" spans="1:13" ht="15.75" x14ac:dyDescent="0.2">
      <c r="A321" s="11" t="s">
        <v>123</v>
      </c>
      <c r="B321" s="4" t="s">
        <v>124</v>
      </c>
      <c r="C321" s="5">
        <v>25377.8</v>
      </c>
      <c r="D321" s="5">
        <f t="shared" si="21"/>
        <v>0</v>
      </c>
      <c r="E321" s="5">
        <v>25377.8</v>
      </c>
      <c r="F321" s="5">
        <f t="shared" si="22"/>
        <v>0</v>
      </c>
      <c r="G321" s="5">
        <v>25377.8</v>
      </c>
      <c r="H321" s="5">
        <f t="shared" si="23"/>
        <v>0</v>
      </c>
      <c r="I321" s="15">
        <v>25377.8</v>
      </c>
      <c r="J321" s="5">
        <f t="shared" si="24"/>
        <v>0</v>
      </c>
      <c r="K321" s="5">
        <v>25377.8</v>
      </c>
      <c r="L321" s="21">
        <f t="shared" si="25"/>
        <v>0</v>
      </c>
      <c r="M321" s="26">
        <v>25377.8</v>
      </c>
    </row>
    <row r="322" spans="1:13" ht="31.5" x14ac:dyDescent="0.2">
      <c r="A322" s="11" t="s">
        <v>125</v>
      </c>
      <c r="B322" s="4" t="s">
        <v>126</v>
      </c>
      <c r="C322" s="5">
        <v>320132</v>
      </c>
      <c r="D322" s="5">
        <f t="shared" si="21"/>
        <v>0</v>
      </c>
      <c r="E322" s="5">
        <v>320132</v>
      </c>
      <c r="F322" s="5">
        <f t="shared" si="22"/>
        <v>0</v>
      </c>
      <c r="G322" s="5">
        <v>320132</v>
      </c>
      <c r="H322" s="5">
        <f t="shared" si="23"/>
        <v>0</v>
      </c>
      <c r="I322" s="15">
        <v>320132</v>
      </c>
      <c r="J322" s="5">
        <f t="shared" si="24"/>
        <v>0</v>
      </c>
      <c r="K322" s="5">
        <v>320132</v>
      </c>
      <c r="L322" s="21">
        <f t="shared" si="25"/>
        <v>0</v>
      </c>
      <c r="M322" s="26">
        <v>320132</v>
      </c>
    </row>
    <row r="323" spans="1:13" ht="47.25" x14ac:dyDescent="0.2">
      <c r="A323" s="11" t="s">
        <v>127</v>
      </c>
      <c r="B323" s="4" t="s">
        <v>128</v>
      </c>
      <c r="C323" s="5">
        <v>69567.399999999994</v>
      </c>
      <c r="D323" s="5">
        <f t="shared" si="21"/>
        <v>0</v>
      </c>
      <c r="E323" s="5">
        <v>69567.399999999994</v>
      </c>
      <c r="F323" s="5">
        <f t="shared" si="22"/>
        <v>0</v>
      </c>
      <c r="G323" s="5">
        <v>69567.399999999994</v>
      </c>
      <c r="H323" s="5">
        <f t="shared" si="23"/>
        <v>0</v>
      </c>
      <c r="I323" s="15">
        <v>69567.399999999994</v>
      </c>
      <c r="J323" s="5">
        <f t="shared" si="24"/>
        <v>0</v>
      </c>
      <c r="K323" s="5">
        <v>69567.399999999994</v>
      </c>
      <c r="L323" s="21">
        <f t="shared" si="25"/>
        <v>0</v>
      </c>
      <c r="M323" s="26">
        <v>69567.399999999994</v>
      </c>
    </row>
    <row r="324" spans="1:13" ht="47.25" x14ac:dyDescent="0.2">
      <c r="A324" s="11" t="s">
        <v>129</v>
      </c>
      <c r="B324" s="4" t="s">
        <v>130</v>
      </c>
      <c r="C324" s="5">
        <v>15081</v>
      </c>
      <c r="D324" s="5">
        <f t="shared" si="21"/>
        <v>0</v>
      </c>
      <c r="E324" s="5">
        <v>15081</v>
      </c>
      <c r="F324" s="5">
        <f t="shared" si="22"/>
        <v>0</v>
      </c>
      <c r="G324" s="5">
        <v>15081</v>
      </c>
      <c r="H324" s="5">
        <f t="shared" si="23"/>
        <v>0</v>
      </c>
      <c r="I324" s="15">
        <v>15081</v>
      </c>
      <c r="J324" s="5">
        <f t="shared" si="24"/>
        <v>0</v>
      </c>
      <c r="K324" s="5">
        <v>15081</v>
      </c>
      <c r="L324" s="21">
        <f t="shared" si="25"/>
        <v>0</v>
      </c>
      <c r="M324" s="26">
        <v>15081</v>
      </c>
    </row>
    <row r="325" spans="1:13" ht="31.5" x14ac:dyDescent="0.2">
      <c r="A325" s="11" t="s">
        <v>131</v>
      </c>
      <c r="B325" s="4" t="s">
        <v>132</v>
      </c>
      <c r="C325" s="5">
        <v>65699.399999999994</v>
      </c>
      <c r="D325" s="5">
        <f t="shared" ref="D325:D388" si="26">E325-C325</f>
        <v>0</v>
      </c>
      <c r="E325" s="5">
        <v>65699.399999999994</v>
      </c>
      <c r="F325" s="5">
        <f t="shared" ref="F325:F388" si="27">G325-E325</f>
        <v>0</v>
      </c>
      <c r="G325" s="5">
        <v>65699.399999999994</v>
      </c>
      <c r="H325" s="5">
        <f t="shared" ref="H325:H388" si="28">I325-G325</f>
        <v>0</v>
      </c>
      <c r="I325" s="15">
        <v>65699.399999999994</v>
      </c>
      <c r="J325" s="5">
        <f t="shared" ref="J325:J388" si="29">K325-I325</f>
        <v>0</v>
      </c>
      <c r="K325" s="5">
        <v>65699.399999999994</v>
      </c>
      <c r="L325" s="21">
        <f t="shared" ref="L325:L388" si="30">M325-K325</f>
        <v>0</v>
      </c>
      <c r="M325" s="26">
        <v>65699.399999999994</v>
      </c>
    </row>
    <row r="326" spans="1:13" ht="31.5" x14ac:dyDescent="0.2">
      <c r="A326" s="11" t="s">
        <v>133</v>
      </c>
      <c r="B326" s="4" t="s">
        <v>134</v>
      </c>
      <c r="C326" s="5">
        <v>349782.6</v>
      </c>
      <c r="D326" s="5">
        <f t="shared" si="26"/>
        <v>0</v>
      </c>
      <c r="E326" s="5">
        <v>349782.6</v>
      </c>
      <c r="F326" s="5">
        <f t="shared" si="27"/>
        <v>0</v>
      </c>
      <c r="G326" s="5">
        <v>349782.6</v>
      </c>
      <c r="H326" s="5">
        <f t="shared" si="28"/>
        <v>0</v>
      </c>
      <c r="I326" s="15">
        <v>349782.6</v>
      </c>
      <c r="J326" s="5">
        <f t="shared" si="29"/>
        <v>0</v>
      </c>
      <c r="K326" s="5">
        <v>349782.6</v>
      </c>
      <c r="L326" s="21">
        <f t="shared" si="30"/>
        <v>0</v>
      </c>
      <c r="M326" s="26">
        <v>349782.6</v>
      </c>
    </row>
    <row r="327" spans="1:13" ht="31.5" x14ac:dyDescent="0.2">
      <c r="A327" s="11" t="s">
        <v>135</v>
      </c>
      <c r="B327" s="4" t="s">
        <v>136</v>
      </c>
      <c r="C327" s="5">
        <v>5986.1</v>
      </c>
      <c r="D327" s="5">
        <f t="shared" si="26"/>
        <v>0</v>
      </c>
      <c r="E327" s="5">
        <v>5986.1</v>
      </c>
      <c r="F327" s="5">
        <f t="shared" si="27"/>
        <v>0</v>
      </c>
      <c r="G327" s="5">
        <v>5986.1</v>
      </c>
      <c r="H327" s="5">
        <f t="shared" si="28"/>
        <v>0</v>
      </c>
      <c r="I327" s="15">
        <v>5986.1</v>
      </c>
      <c r="J327" s="5">
        <f t="shared" si="29"/>
        <v>0</v>
      </c>
      <c r="K327" s="5">
        <v>5986.1</v>
      </c>
      <c r="L327" s="21">
        <f t="shared" si="30"/>
        <v>0</v>
      </c>
      <c r="M327" s="26">
        <v>5986.1</v>
      </c>
    </row>
    <row r="328" spans="1:13" ht="47.25" x14ac:dyDescent="0.2">
      <c r="A328" s="11" t="s">
        <v>137</v>
      </c>
      <c r="B328" s="4" t="s">
        <v>138</v>
      </c>
      <c r="C328" s="5">
        <v>183347.8</v>
      </c>
      <c r="D328" s="5">
        <f t="shared" si="26"/>
        <v>0</v>
      </c>
      <c r="E328" s="5">
        <v>183347.8</v>
      </c>
      <c r="F328" s="5">
        <f t="shared" si="27"/>
        <v>0</v>
      </c>
      <c r="G328" s="5">
        <v>183347.8</v>
      </c>
      <c r="H328" s="5">
        <f t="shared" si="28"/>
        <v>365.30000000001746</v>
      </c>
      <c r="I328" s="15">
        <v>183713.1</v>
      </c>
      <c r="J328" s="5">
        <f t="shared" si="29"/>
        <v>0</v>
      </c>
      <c r="K328" s="5">
        <v>183713.1</v>
      </c>
      <c r="L328" s="21">
        <f t="shared" si="30"/>
        <v>0</v>
      </c>
      <c r="M328" s="26">
        <v>183713.1</v>
      </c>
    </row>
    <row r="329" spans="1:13" ht="78.75" x14ac:dyDescent="0.2">
      <c r="A329" s="13" t="s">
        <v>273</v>
      </c>
      <c r="B329" s="16" t="s">
        <v>274</v>
      </c>
      <c r="C329" s="5">
        <v>66186.2</v>
      </c>
      <c r="D329" s="5">
        <f t="shared" si="26"/>
        <v>0</v>
      </c>
      <c r="E329" s="5">
        <v>66186.2</v>
      </c>
      <c r="F329" s="5">
        <f t="shared" si="27"/>
        <v>0</v>
      </c>
      <c r="G329" s="5">
        <v>66186.2</v>
      </c>
      <c r="H329" s="5">
        <f t="shared" si="28"/>
        <v>0</v>
      </c>
      <c r="I329" s="15">
        <v>66186.2</v>
      </c>
      <c r="J329" s="5">
        <f t="shared" si="29"/>
        <v>0</v>
      </c>
      <c r="K329" s="5">
        <v>66186.2</v>
      </c>
      <c r="L329" s="21">
        <f t="shared" si="30"/>
        <v>-66186.2</v>
      </c>
      <c r="M329" s="26"/>
    </row>
    <row r="330" spans="1:13" ht="31.5" x14ac:dyDescent="0.2">
      <c r="A330" s="11" t="s">
        <v>139</v>
      </c>
      <c r="B330" s="12" t="s">
        <v>267</v>
      </c>
      <c r="C330" s="5">
        <v>411.6</v>
      </c>
      <c r="D330" s="5">
        <f t="shared" si="26"/>
        <v>0</v>
      </c>
      <c r="E330" s="5">
        <v>411.6</v>
      </c>
      <c r="F330" s="5">
        <f t="shared" si="27"/>
        <v>0</v>
      </c>
      <c r="G330" s="5">
        <v>411.6</v>
      </c>
      <c r="H330" s="5">
        <f t="shared" si="28"/>
        <v>0</v>
      </c>
      <c r="I330" s="15">
        <v>411.6</v>
      </c>
      <c r="J330" s="5">
        <f t="shared" si="29"/>
        <v>0</v>
      </c>
      <c r="K330" s="5">
        <v>411.6</v>
      </c>
      <c r="L330" s="21">
        <f t="shared" si="30"/>
        <v>0</v>
      </c>
      <c r="M330" s="26">
        <v>411.6</v>
      </c>
    </row>
    <row r="331" spans="1:13" ht="31.5" x14ac:dyDescent="0.2">
      <c r="A331" s="11" t="s">
        <v>140</v>
      </c>
      <c r="B331" s="4" t="s">
        <v>141</v>
      </c>
      <c r="C331" s="5">
        <v>1794.3</v>
      </c>
      <c r="D331" s="5">
        <f t="shared" si="26"/>
        <v>0</v>
      </c>
      <c r="E331" s="5">
        <v>1794.3</v>
      </c>
      <c r="F331" s="5">
        <f t="shared" si="27"/>
        <v>0</v>
      </c>
      <c r="G331" s="5">
        <v>1794.3</v>
      </c>
      <c r="H331" s="5">
        <f t="shared" si="28"/>
        <v>0</v>
      </c>
      <c r="I331" s="15">
        <v>1794.3</v>
      </c>
      <c r="J331" s="5">
        <f t="shared" si="29"/>
        <v>0</v>
      </c>
      <c r="K331" s="5">
        <v>1794.3</v>
      </c>
      <c r="L331" s="21">
        <f t="shared" si="30"/>
        <v>0</v>
      </c>
      <c r="M331" s="26">
        <v>1794.3</v>
      </c>
    </row>
    <row r="332" spans="1:13" ht="31.5" x14ac:dyDescent="0.2">
      <c r="A332" s="11" t="s">
        <v>142</v>
      </c>
      <c r="B332" s="4" t="s">
        <v>143</v>
      </c>
      <c r="C332" s="5">
        <v>0</v>
      </c>
      <c r="D332" s="5">
        <f t="shared" si="26"/>
        <v>459492.6</v>
      </c>
      <c r="E332" s="5">
        <v>459492.6</v>
      </c>
      <c r="F332" s="5">
        <f t="shared" si="27"/>
        <v>0</v>
      </c>
      <c r="G332" s="5">
        <v>459492.6</v>
      </c>
      <c r="H332" s="5">
        <f t="shared" si="28"/>
        <v>0</v>
      </c>
      <c r="I332" s="15">
        <v>459492.6</v>
      </c>
      <c r="J332" s="5">
        <f t="shared" si="29"/>
        <v>0</v>
      </c>
      <c r="K332" s="5">
        <v>459492.6</v>
      </c>
      <c r="L332" s="21">
        <f t="shared" si="30"/>
        <v>0</v>
      </c>
      <c r="M332" s="26">
        <v>459492.6</v>
      </c>
    </row>
    <row r="333" spans="1:13" ht="47.25" x14ac:dyDescent="0.2">
      <c r="A333" s="11" t="s">
        <v>144</v>
      </c>
      <c r="B333" s="4" t="s">
        <v>145</v>
      </c>
      <c r="C333" s="5">
        <v>0</v>
      </c>
      <c r="D333" s="5">
        <f t="shared" si="26"/>
        <v>0</v>
      </c>
      <c r="E333" s="5">
        <v>0</v>
      </c>
      <c r="F333" s="5">
        <f t="shared" si="27"/>
        <v>0</v>
      </c>
      <c r="G333" s="5">
        <v>0</v>
      </c>
      <c r="H333" s="5">
        <f t="shared" si="28"/>
        <v>58008.1</v>
      </c>
      <c r="I333" s="15">
        <v>58008.1</v>
      </c>
      <c r="J333" s="5">
        <f t="shared" si="29"/>
        <v>0</v>
      </c>
      <c r="K333" s="5">
        <v>58008.1</v>
      </c>
      <c r="L333" s="21">
        <f t="shared" si="30"/>
        <v>0</v>
      </c>
      <c r="M333" s="26">
        <v>58008.1</v>
      </c>
    </row>
    <row r="334" spans="1:13" ht="31.5" x14ac:dyDescent="0.2">
      <c r="A334" s="11" t="s">
        <v>146</v>
      </c>
      <c r="B334" s="12" t="s">
        <v>268</v>
      </c>
      <c r="C334" s="5">
        <v>40000</v>
      </c>
      <c r="D334" s="5">
        <f t="shared" si="26"/>
        <v>0</v>
      </c>
      <c r="E334" s="5">
        <v>40000</v>
      </c>
      <c r="F334" s="5">
        <f t="shared" si="27"/>
        <v>0</v>
      </c>
      <c r="G334" s="5">
        <v>40000</v>
      </c>
      <c r="H334" s="5">
        <f t="shared" si="28"/>
        <v>38000</v>
      </c>
      <c r="I334" s="15">
        <v>78000</v>
      </c>
      <c r="J334" s="5">
        <f t="shared" si="29"/>
        <v>0</v>
      </c>
      <c r="K334" s="5">
        <v>78000</v>
      </c>
      <c r="L334" s="21">
        <f t="shared" si="30"/>
        <v>0</v>
      </c>
      <c r="M334" s="26">
        <v>78000</v>
      </c>
    </row>
    <row r="335" spans="1:13" ht="47.25" x14ac:dyDescent="0.2">
      <c r="A335" s="11" t="s">
        <v>147</v>
      </c>
      <c r="B335" s="4" t="s">
        <v>148</v>
      </c>
      <c r="C335" s="5">
        <v>0</v>
      </c>
      <c r="D335" s="5">
        <f t="shared" si="26"/>
        <v>0</v>
      </c>
      <c r="E335" s="5">
        <v>0</v>
      </c>
      <c r="F335" s="5">
        <f t="shared" si="27"/>
        <v>0</v>
      </c>
      <c r="G335" s="5">
        <v>0</v>
      </c>
      <c r="H335" s="5">
        <f t="shared" si="28"/>
        <v>41781.9</v>
      </c>
      <c r="I335" s="15">
        <v>41781.9</v>
      </c>
      <c r="J335" s="5">
        <f t="shared" si="29"/>
        <v>0</v>
      </c>
      <c r="K335" s="5">
        <v>41781.9</v>
      </c>
      <c r="L335" s="21">
        <f t="shared" si="30"/>
        <v>0</v>
      </c>
      <c r="M335" s="26">
        <v>41781.9</v>
      </c>
    </row>
    <row r="336" spans="1:13" ht="31.5" x14ac:dyDescent="0.2">
      <c r="A336" s="11" t="s">
        <v>149</v>
      </c>
      <c r="B336" s="4" t="s">
        <v>150</v>
      </c>
      <c r="C336" s="5">
        <v>197460</v>
      </c>
      <c r="D336" s="5">
        <f t="shared" si="26"/>
        <v>0</v>
      </c>
      <c r="E336" s="5">
        <v>197460</v>
      </c>
      <c r="F336" s="5">
        <f t="shared" si="27"/>
        <v>0</v>
      </c>
      <c r="G336" s="5">
        <v>197460</v>
      </c>
      <c r="H336" s="5">
        <f t="shared" si="28"/>
        <v>2385939.4</v>
      </c>
      <c r="I336" s="15">
        <v>2583399.4</v>
      </c>
      <c r="J336" s="5">
        <f t="shared" si="29"/>
        <v>0</v>
      </c>
      <c r="K336" s="5">
        <v>2583399.4</v>
      </c>
      <c r="L336" s="21">
        <f t="shared" si="30"/>
        <v>0</v>
      </c>
      <c r="M336" s="26">
        <v>2583399.4</v>
      </c>
    </row>
    <row r="337" spans="1:13" ht="63" x14ac:dyDescent="0.2">
      <c r="A337" s="11" t="s">
        <v>151</v>
      </c>
      <c r="B337" s="4" t="s">
        <v>152</v>
      </c>
      <c r="C337" s="5">
        <v>219903.1</v>
      </c>
      <c r="D337" s="5">
        <f t="shared" si="26"/>
        <v>0</v>
      </c>
      <c r="E337" s="5">
        <v>219903.1</v>
      </c>
      <c r="F337" s="5">
        <f t="shared" si="27"/>
        <v>0</v>
      </c>
      <c r="G337" s="5">
        <v>219903.1</v>
      </c>
      <c r="H337" s="5">
        <f t="shared" si="28"/>
        <v>0</v>
      </c>
      <c r="I337" s="15">
        <v>219903.1</v>
      </c>
      <c r="J337" s="5">
        <f t="shared" si="29"/>
        <v>0</v>
      </c>
      <c r="K337" s="5">
        <v>219903.1</v>
      </c>
      <c r="L337" s="21">
        <f t="shared" si="30"/>
        <v>0</v>
      </c>
      <c r="M337" s="26">
        <v>219903.1</v>
      </c>
    </row>
    <row r="338" spans="1:13" ht="63" x14ac:dyDescent="0.2">
      <c r="A338" s="11" t="s">
        <v>153</v>
      </c>
      <c r="B338" s="4" t="s">
        <v>154</v>
      </c>
      <c r="C338" s="5">
        <v>253499.5</v>
      </c>
      <c r="D338" s="5">
        <f t="shared" si="26"/>
        <v>0</v>
      </c>
      <c r="E338" s="5">
        <v>253499.5</v>
      </c>
      <c r="F338" s="5">
        <f t="shared" si="27"/>
        <v>0</v>
      </c>
      <c r="G338" s="5">
        <v>253499.5</v>
      </c>
      <c r="H338" s="5">
        <f t="shared" si="28"/>
        <v>0</v>
      </c>
      <c r="I338" s="15">
        <v>253499.5</v>
      </c>
      <c r="J338" s="5">
        <f t="shared" si="29"/>
        <v>0</v>
      </c>
      <c r="K338" s="5">
        <v>253499.5</v>
      </c>
      <c r="L338" s="21">
        <f t="shared" si="30"/>
        <v>0</v>
      </c>
      <c r="M338" s="26">
        <v>253499.5</v>
      </c>
    </row>
    <row r="339" spans="1:13" ht="47.25" x14ac:dyDescent="0.2">
      <c r="A339" s="14" t="s">
        <v>275</v>
      </c>
      <c r="B339" s="16" t="s">
        <v>276</v>
      </c>
      <c r="C339" s="5">
        <v>50285.9</v>
      </c>
      <c r="D339" s="5">
        <f t="shared" si="26"/>
        <v>0</v>
      </c>
      <c r="E339" s="5">
        <v>50285.9</v>
      </c>
      <c r="F339" s="5">
        <f t="shared" si="27"/>
        <v>0</v>
      </c>
      <c r="G339" s="5">
        <v>50285.9</v>
      </c>
      <c r="H339" s="5">
        <f t="shared" si="28"/>
        <v>0</v>
      </c>
      <c r="I339" s="15">
        <v>50285.9</v>
      </c>
      <c r="J339" s="5">
        <f t="shared" si="29"/>
        <v>0</v>
      </c>
      <c r="K339" s="5">
        <v>50285.9</v>
      </c>
      <c r="L339" s="21">
        <f t="shared" si="30"/>
        <v>-50285.9</v>
      </c>
      <c r="M339" s="26"/>
    </row>
    <row r="340" spans="1:13" ht="47.25" x14ac:dyDescent="0.2">
      <c r="A340" s="11" t="s">
        <v>155</v>
      </c>
      <c r="B340" s="4" t="s">
        <v>156</v>
      </c>
      <c r="C340" s="5">
        <v>141026.4</v>
      </c>
      <c r="D340" s="5">
        <f t="shared" si="26"/>
        <v>0</v>
      </c>
      <c r="E340" s="5">
        <v>141026.4</v>
      </c>
      <c r="F340" s="5">
        <f t="shared" si="27"/>
        <v>0</v>
      </c>
      <c r="G340" s="5">
        <v>141026.4</v>
      </c>
      <c r="H340" s="5">
        <f t="shared" si="28"/>
        <v>0</v>
      </c>
      <c r="I340" s="15">
        <v>141026.4</v>
      </c>
      <c r="J340" s="5">
        <f t="shared" si="29"/>
        <v>0</v>
      </c>
      <c r="K340" s="5">
        <v>141026.4</v>
      </c>
      <c r="L340" s="21">
        <f t="shared" si="30"/>
        <v>0</v>
      </c>
      <c r="M340" s="26">
        <v>141026.4</v>
      </c>
    </row>
    <row r="341" spans="1:13" ht="15.75" x14ac:dyDescent="0.2">
      <c r="A341" s="10" t="s">
        <v>157</v>
      </c>
      <c r="B341" s="2" t="s">
        <v>158</v>
      </c>
      <c r="C341" s="3">
        <v>3374566.4</v>
      </c>
      <c r="D341" s="3">
        <f t="shared" si="26"/>
        <v>0</v>
      </c>
      <c r="E341" s="3">
        <v>3374566.4</v>
      </c>
      <c r="F341" s="3">
        <f t="shared" si="27"/>
        <v>0</v>
      </c>
      <c r="G341" s="3">
        <v>3374566.4</v>
      </c>
      <c r="H341" s="3">
        <f t="shared" si="28"/>
        <v>30610.300000000279</v>
      </c>
      <c r="I341" s="15">
        <v>3405176.7</v>
      </c>
      <c r="J341" s="3">
        <f t="shared" si="29"/>
        <v>0</v>
      </c>
      <c r="K341" s="3">
        <v>3405176.7</v>
      </c>
      <c r="L341" s="20">
        <f t="shared" si="30"/>
        <v>159810.29999999981</v>
      </c>
      <c r="M341" s="25">
        <v>3564987</v>
      </c>
    </row>
    <row r="342" spans="1:13" ht="31.5" x14ac:dyDescent="0.2">
      <c r="A342" s="11" t="s">
        <v>159</v>
      </c>
      <c r="B342" s="4" t="s">
        <v>160</v>
      </c>
      <c r="C342" s="5">
        <v>20355.900000000001</v>
      </c>
      <c r="D342" s="5">
        <f t="shared" si="26"/>
        <v>0</v>
      </c>
      <c r="E342" s="5">
        <v>20355.900000000001</v>
      </c>
      <c r="F342" s="5">
        <f t="shared" si="27"/>
        <v>0</v>
      </c>
      <c r="G342" s="5">
        <v>20355.900000000001</v>
      </c>
      <c r="H342" s="5">
        <f t="shared" si="28"/>
        <v>23525.599999999999</v>
      </c>
      <c r="I342" s="15">
        <v>43881.5</v>
      </c>
      <c r="J342" s="5">
        <f t="shared" si="29"/>
        <v>0</v>
      </c>
      <c r="K342" s="5">
        <v>43881.5</v>
      </c>
      <c r="L342" s="21">
        <f t="shared" si="30"/>
        <v>0</v>
      </c>
      <c r="M342" s="26">
        <v>43881.5</v>
      </c>
    </row>
    <row r="343" spans="1:13" ht="47.25" x14ac:dyDescent="0.2">
      <c r="A343" s="11" t="s">
        <v>161</v>
      </c>
      <c r="B343" s="4" t="s">
        <v>162</v>
      </c>
      <c r="C343" s="5">
        <v>30316.7</v>
      </c>
      <c r="D343" s="5">
        <f t="shared" si="26"/>
        <v>0</v>
      </c>
      <c r="E343" s="5">
        <v>30316.7</v>
      </c>
      <c r="F343" s="5">
        <f t="shared" si="27"/>
        <v>0</v>
      </c>
      <c r="G343" s="5">
        <v>30316.7</v>
      </c>
      <c r="H343" s="5">
        <f t="shared" si="28"/>
        <v>1746.7999999999993</v>
      </c>
      <c r="I343" s="15">
        <v>32063.5</v>
      </c>
      <c r="J343" s="5">
        <f t="shared" si="29"/>
        <v>0</v>
      </c>
      <c r="K343" s="5">
        <v>32063.5</v>
      </c>
      <c r="L343" s="21">
        <f t="shared" si="30"/>
        <v>0</v>
      </c>
      <c r="M343" s="26">
        <v>32063.5</v>
      </c>
    </row>
    <row r="344" spans="1:13" ht="47.25" x14ac:dyDescent="0.2">
      <c r="A344" s="11" t="s">
        <v>163</v>
      </c>
      <c r="B344" s="4" t="s">
        <v>164</v>
      </c>
      <c r="C344" s="5">
        <v>4855.8999999999996</v>
      </c>
      <c r="D344" s="5">
        <f t="shared" si="26"/>
        <v>0</v>
      </c>
      <c r="E344" s="5">
        <v>4855.8999999999996</v>
      </c>
      <c r="F344" s="5">
        <f t="shared" si="27"/>
        <v>0</v>
      </c>
      <c r="G344" s="5">
        <v>4855.8999999999996</v>
      </c>
      <c r="H344" s="5">
        <f t="shared" si="28"/>
        <v>0</v>
      </c>
      <c r="I344" s="15">
        <v>4855.8999999999996</v>
      </c>
      <c r="J344" s="5">
        <f t="shared" si="29"/>
        <v>0</v>
      </c>
      <c r="K344" s="5">
        <v>4855.8999999999996</v>
      </c>
      <c r="L344" s="21">
        <f t="shared" si="30"/>
        <v>0</v>
      </c>
      <c r="M344" s="26">
        <v>4855.8999999999996</v>
      </c>
    </row>
    <row r="345" spans="1:13" ht="31.5" x14ac:dyDescent="0.2">
      <c r="A345" s="11" t="s">
        <v>165</v>
      </c>
      <c r="B345" s="4" t="s">
        <v>166</v>
      </c>
      <c r="C345" s="5">
        <v>14675.4</v>
      </c>
      <c r="D345" s="5">
        <f t="shared" si="26"/>
        <v>0</v>
      </c>
      <c r="E345" s="5">
        <v>14675.4</v>
      </c>
      <c r="F345" s="5">
        <f t="shared" si="27"/>
        <v>0</v>
      </c>
      <c r="G345" s="5">
        <v>14675.4</v>
      </c>
      <c r="H345" s="5">
        <f t="shared" si="28"/>
        <v>0</v>
      </c>
      <c r="I345" s="15">
        <v>14675.4</v>
      </c>
      <c r="J345" s="5">
        <f t="shared" si="29"/>
        <v>0</v>
      </c>
      <c r="K345" s="5">
        <v>14675.4</v>
      </c>
      <c r="L345" s="21">
        <f t="shared" si="30"/>
        <v>0</v>
      </c>
      <c r="M345" s="26">
        <v>14675.4</v>
      </c>
    </row>
    <row r="346" spans="1:13" ht="31.5" x14ac:dyDescent="0.2">
      <c r="A346" s="11" t="s">
        <v>167</v>
      </c>
      <c r="B346" s="4" t="s">
        <v>168</v>
      </c>
      <c r="C346" s="5">
        <v>332184</v>
      </c>
      <c r="D346" s="5">
        <f t="shared" si="26"/>
        <v>0</v>
      </c>
      <c r="E346" s="5">
        <v>332184</v>
      </c>
      <c r="F346" s="5">
        <f t="shared" si="27"/>
        <v>0</v>
      </c>
      <c r="G346" s="5">
        <v>332184</v>
      </c>
      <c r="H346" s="5">
        <f t="shared" si="28"/>
        <v>0</v>
      </c>
      <c r="I346" s="15">
        <v>332184</v>
      </c>
      <c r="J346" s="5">
        <f t="shared" si="29"/>
        <v>0</v>
      </c>
      <c r="K346" s="5">
        <v>332184</v>
      </c>
      <c r="L346" s="21">
        <f t="shared" si="30"/>
        <v>0</v>
      </c>
      <c r="M346" s="26">
        <v>332184</v>
      </c>
    </row>
    <row r="347" spans="1:13" ht="78.75" x14ac:dyDescent="0.2">
      <c r="A347" s="11" t="s">
        <v>169</v>
      </c>
      <c r="B347" s="4" t="s">
        <v>170</v>
      </c>
      <c r="C347" s="5">
        <v>5761.8</v>
      </c>
      <c r="D347" s="5">
        <f t="shared" si="26"/>
        <v>0</v>
      </c>
      <c r="E347" s="5">
        <v>5761.8</v>
      </c>
      <c r="F347" s="5">
        <f t="shared" si="27"/>
        <v>0</v>
      </c>
      <c r="G347" s="5">
        <v>5761.8</v>
      </c>
      <c r="H347" s="5">
        <f t="shared" si="28"/>
        <v>0</v>
      </c>
      <c r="I347" s="15">
        <v>5761.8</v>
      </c>
      <c r="J347" s="5">
        <f t="shared" si="29"/>
        <v>0</v>
      </c>
      <c r="K347" s="5">
        <v>5761.8</v>
      </c>
      <c r="L347" s="21">
        <f t="shared" si="30"/>
        <v>0</v>
      </c>
      <c r="M347" s="26">
        <v>5761.8</v>
      </c>
    </row>
    <row r="348" spans="1:13" ht="47.25" x14ac:dyDescent="0.2">
      <c r="A348" s="11" t="s">
        <v>171</v>
      </c>
      <c r="B348" s="4" t="s">
        <v>172</v>
      </c>
      <c r="C348" s="5">
        <v>7569.3</v>
      </c>
      <c r="D348" s="5">
        <f t="shared" si="26"/>
        <v>0</v>
      </c>
      <c r="E348" s="5">
        <v>7569.3</v>
      </c>
      <c r="F348" s="5">
        <f t="shared" si="27"/>
        <v>0</v>
      </c>
      <c r="G348" s="5">
        <v>7569.3</v>
      </c>
      <c r="H348" s="5">
        <f t="shared" si="28"/>
        <v>0</v>
      </c>
      <c r="I348" s="15">
        <v>7569.3</v>
      </c>
      <c r="J348" s="5">
        <f t="shared" si="29"/>
        <v>0</v>
      </c>
      <c r="K348" s="5">
        <v>7569.3</v>
      </c>
      <c r="L348" s="21">
        <f t="shared" si="30"/>
        <v>0</v>
      </c>
      <c r="M348" s="26">
        <v>7569.3</v>
      </c>
    </row>
    <row r="349" spans="1:13" ht="47.25" x14ac:dyDescent="0.2">
      <c r="A349" s="11" t="s">
        <v>173</v>
      </c>
      <c r="B349" s="4" t="s">
        <v>174</v>
      </c>
      <c r="C349" s="5">
        <v>19086.7</v>
      </c>
      <c r="D349" s="5">
        <f t="shared" si="26"/>
        <v>0</v>
      </c>
      <c r="E349" s="5">
        <v>19086.7</v>
      </c>
      <c r="F349" s="5">
        <f t="shared" si="27"/>
        <v>0</v>
      </c>
      <c r="G349" s="5">
        <v>19086.7</v>
      </c>
      <c r="H349" s="5">
        <f t="shared" si="28"/>
        <v>0</v>
      </c>
      <c r="I349" s="15">
        <v>19086.7</v>
      </c>
      <c r="J349" s="5">
        <f t="shared" si="29"/>
        <v>0</v>
      </c>
      <c r="K349" s="5">
        <v>19086.7</v>
      </c>
      <c r="L349" s="21">
        <f t="shared" si="30"/>
        <v>0</v>
      </c>
      <c r="M349" s="26">
        <v>19086.7</v>
      </c>
    </row>
    <row r="350" spans="1:13" ht="47.25" x14ac:dyDescent="0.2">
      <c r="A350" s="11" t="s">
        <v>175</v>
      </c>
      <c r="B350" s="4" t="s">
        <v>176</v>
      </c>
      <c r="C350" s="5">
        <v>80339.3</v>
      </c>
      <c r="D350" s="5">
        <f t="shared" si="26"/>
        <v>0</v>
      </c>
      <c r="E350" s="5">
        <v>80339.3</v>
      </c>
      <c r="F350" s="5">
        <f t="shared" si="27"/>
        <v>0</v>
      </c>
      <c r="G350" s="5">
        <v>80339.3</v>
      </c>
      <c r="H350" s="5">
        <f t="shared" si="28"/>
        <v>0</v>
      </c>
      <c r="I350" s="15">
        <v>80339.3</v>
      </c>
      <c r="J350" s="5">
        <f t="shared" si="29"/>
        <v>0</v>
      </c>
      <c r="K350" s="5">
        <v>80339.3</v>
      </c>
      <c r="L350" s="21">
        <f t="shared" si="30"/>
        <v>0</v>
      </c>
      <c r="M350" s="26">
        <v>80339.3</v>
      </c>
    </row>
    <row r="351" spans="1:13" ht="63" x14ac:dyDescent="0.2">
      <c r="A351" s="11" t="s">
        <v>177</v>
      </c>
      <c r="B351" s="4" t="s">
        <v>178</v>
      </c>
      <c r="C351" s="5">
        <v>18.100000000000001</v>
      </c>
      <c r="D351" s="5">
        <f t="shared" si="26"/>
        <v>0</v>
      </c>
      <c r="E351" s="5">
        <v>18.100000000000001</v>
      </c>
      <c r="F351" s="5">
        <f t="shared" si="27"/>
        <v>0</v>
      </c>
      <c r="G351" s="5">
        <v>18.100000000000001</v>
      </c>
      <c r="H351" s="5">
        <f t="shared" si="28"/>
        <v>0</v>
      </c>
      <c r="I351" s="15">
        <v>18.100000000000001</v>
      </c>
      <c r="J351" s="5">
        <f t="shared" si="29"/>
        <v>0</v>
      </c>
      <c r="K351" s="5">
        <v>18.100000000000001</v>
      </c>
      <c r="L351" s="21">
        <f t="shared" si="30"/>
        <v>0</v>
      </c>
      <c r="M351" s="26">
        <v>18.100000000000001</v>
      </c>
    </row>
    <row r="352" spans="1:13" ht="31.5" x14ac:dyDescent="0.2">
      <c r="A352" s="11" t="s">
        <v>179</v>
      </c>
      <c r="B352" s="4" t="s">
        <v>180</v>
      </c>
      <c r="C352" s="5">
        <v>861572.3</v>
      </c>
      <c r="D352" s="5">
        <f t="shared" si="26"/>
        <v>0</v>
      </c>
      <c r="E352" s="5">
        <v>861572.3</v>
      </c>
      <c r="F352" s="5">
        <f t="shared" si="27"/>
        <v>0</v>
      </c>
      <c r="G352" s="5">
        <v>861572.3</v>
      </c>
      <c r="H352" s="5">
        <f t="shared" si="28"/>
        <v>0</v>
      </c>
      <c r="I352" s="15">
        <v>861572.3</v>
      </c>
      <c r="J352" s="5">
        <f t="shared" si="29"/>
        <v>0</v>
      </c>
      <c r="K352" s="5">
        <v>861572.3</v>
      </c>
      <c r="L352" s="21">
        <f t="shared" si="30"/>
        <v>97565.199999999953</v>
      </c>
      <c r="M352" s="26">
        <v>959137.5</v>
      </c>
    </row>
    <row r="353" spans="1:13" ht="63" x14ac:dyDescent="0.2">
      <c r="A353" s="11" t="s">
        <v>181</v>
      </c>
      <c r="B353" s="4" t="s">
        <v>182</v>
      </c>
      <c r="C353" s="5">
        <v>301431</v>
      </c>
      <c r="D353" s="5">
        <f t="shared" si="26"/>
        <v>0</v>
      </c>
      <c r="E353" s="5">
        <v>301431</v>
      </c>
      <c r="F353" s="5">
        <f t="shared" si="27"/>
        <v>0</v>
      </c>
      <c r="G353" s="5">
        <v>301431</v>
      </c>
      <c r="H353" s="5">
        <f t="shared" si="28"/>
        <v>0</v>
      </c>
      <c r="I353" s="15">
        <v>301431</v>
      </c>
      <c r="J353" s="5">
        <f t="shared" si="29"/>
        <v>0</v>
      </c>
      <c r="K353" s="5">
        <v>301431</v>
      </c>
      <c r="L353" s="21">
        <f t="shared" si="30"/>
        <v>38000</v>
      </c>
      <c r="M353" s="26">
        <v>339431</v>
      </c>
    </row>
    <row r="354" spans="1:13" ht="31.5" x14ac:dyDescent="0.2">
      <c r="A354" s="11" t="s">
        <v>183</v>
      </c>
      <c r="B354" s="4" t="s">
        <v>184</v>
      </c>
      <c r="C354" s="5">
        <v>51772.6</v>
      </c>
      <c r="D354" s="5">
        <f t="shared" si="26"/>
        <v>0</v>
      </c>
      <c r="E354" s="5">
        <v>51772.6</v>
      </c>
      <c r="F354" s="5">
        <f t="shared" si="27"/>
        <v>0</v>
      </c>
      <c r="G354" s="5">
        <v>51772.6</v>
      </c>
      <c r="H354" s="5">
        <f t="shared" si="28"/>
        <v>0</v>
      </c>
      <c r="I354" s="15">
        <v>51772.6</v>
      </c>
      <c r="J354" s="5">
        <f t="shared" si="29"/>
        <v>0</v>
      </c>
      <c r="K354" s="5">
        <v>51772.6</v>
      </c>
      <c r="L354" s="21">
        <f t="shared" si="30"/>
        <v>0</v>
      </c>
      <c r="M354" s="26">
        <v>51772.6</v>
      </c>
    </row>
    <row r="355" spans="1:13" ht="31.5" x14ac:dyDescent="0.2">
      <c r="A355" s="11" t="s">
        <v>185</v>
      </c>
      <c r="B355" s="4" t="s">
        <v>186</v>
      </c>
      <c r="C355" s="5">
        <v>9868.1</v>
      </c>
      <c r="D355" s="5">
        <f t="shared" si="26"/>
        <v>0</v>
      </c>
      <c r="E355" s="5">
        <v>9868.1</v>
      </c>
      <c r="F355" s="5">
        <f t="shared" si="27"/>
        <v>0</v>
      </c>
      <c r="G355" s="5">
        <v>9868.1</v>
      </c>
      <c r="H355" s="5">
        <f t="shared" si="28"/>
        <v>0</v>
      </c>
      <c r="I355" s="15">
        <v>9868.1</v>
      </c>
      <c r="J355" s="5">
        <f t="shared" si="29"/>
        <v>0</v>
      </c>
      <c r="K355" s="5">
        <v>9868.1</v>
      </c>
      <c r="L355" s="21">
        <f t="shared" si="30"/>
        <v>349.19999999999891</v>
      </c>
      <c r="M355" s="26">
        <v>10217.299999999999</v>
      </c>
    </row>
    <row r="356" spans="1:13" ht="47.25" x14ac:dyDescent="0.2">
      <c r="A356" s="11" t="s">
        <v>187</v>
      </c>
      <c r="B356" s="4" t="s">
        <v>188</v>
      </c>
      <c r="C356" s="5">
        <v>7564.3</v>
      </c>
      <c r="D356" s="5">
        <f t="shared" si="26"/>
        <v>0</v>
      </c>
      <c r="E356" s="5">
        <v>7564.3</v>
      </c>
      <c r="F356" s="5">
        <f t="shared" si="27"/>
        <v>0</v>
      </c>
      <c r="G356" s="5">
        <v>7564.3</v>
      </c>
      <c r="H356" s="5">
        <f t="shared" si="28"/>
        <v>0</v>
      </c>
      <c r="I356" s="15">
        <v>7564.3</v>
      </c>
      <c r="J356" s="5">
        <f t="shared" si="29"/>
        <v>0</v>
      </c>
      <c r="K356" s="5">
        <v>7564.3</v>
      </c>
      <c r="L356" s="21">
        <f t="shared" si="30"/>
        <v>0</v>
      </c>
      <c r="M356" s="26">
        <v>7564.3</v>
      </c>
    </row>
    <row r="357" spans="1:13" ht="78.75" x14ac:dyDescent="0.2">
      <c r="A357" s="11" t="s">
        <v>189</v>
      </c>
      <c r="B357" s="4" t="s">
        <v>190</v>
      </c>
      <c r="C357" s="5">
        <v>310348.59999999998</v>
      </c>
      <c r="D357" s="5">
        <f t="shared" si="26"/>
        <v>0</v>
      </c>
      <c r="E357" s="5">
        <v>310348.59999999998</v>
      </c>
      <c r="F357" s="5">
        <f t="shared" si="27"/>
        <v>0</v>
      </c>
      <c r="G357" s="5">
        <v>310348.59999999998</v>
      </c>
      <c r="H357" s="5">
        <f t="shared" si="28"/>
        <v>2318.8000000000466</v>
      </c>
      <c r="I357" s="15">
        <v>312667.40000000002</v>
      </c>
      <c r="J357" s="5">
        <f t="shared" si="29"/>
        <v>0</v>
      </c>
      <c r="K357" s="5">
        <v>312667.40000000002</v>
      </c>
      <c r="L357" s="21">
        <f t="shared" si="30"/>
        <v>23895.899999999965</v>
      </c>
      <c r="M357" s="26">
        <v>336563.3</v>
      </c>
    </row>
    <row r="358" spans="1:13" ht="31.5" x14ac:dyDescent="0.2">
      <c r="A358" s="11" t="s">
        <v>191</v>
      </c>
      <c r="B358" s="4" t="s">
        <v>192</v>
      </c>
      <c r="C358" s="5">
        <v>5190.5</v>
      </c>
      <c r="D358" s="5">
        <f t="shared" si="26"/>
        <v>0</v>
      </c>
      <c r="E358" s="5">
        <v>5190.5</v>
      </c>
      <c r="F358" s="5">
        <f t="shared" si="27"/>
        <v>0</v>
      </c>
      <c r="G358" s="5">
        <v>5190.5</v>
      </c>
      <c r="H358" s="5">
        <f t="shared" si="28"/>
        <v>3019.1000000000004</v>
      </c>
      <c r="I358" s="15">
        <v>8209.6</v>
      </c>
      <c r="J358" s="5">
        <f t="shared" si="29"/>
        <v>0</v>
      </c>
      <c r="K358" s="5">
        <v>8209.6</v>
      </c>
      <c r="L358" s="21">
        <f t="shared" si="30"/>
        <v>0</v>
      </c>
      <c r="M358" s="26">
        <v>8209.6</v>
      </c>
    </row>
    <row r="359" spans="1:13" ht="31.5" x14ac:dyDescent="0.2">
      <c r="A359" s="11" t="s">
        <v>193</v>
      </c>
      <c r="B359" s="4" t="s">
        <v>194</v>
      </c>
      <c r="C359" s="5">
        <v>1188650.2</v>
      </c>
      <c r="D359" s="5">
        <f t="shared" si="26"/>
        <v>0</v>
      </c>
      <c r="E359" s="5">
        <v>1188650.2</v>
      </c>
      <c r="F359" s="5">
        <f t="shared" si="27"/>
        <v>0</v>
      </c>
      <c r="G359" s="5">
        <v>1188650.2</v>
      </c>
      <c r="H359" s="5">
        <f t="shared" si="28"/>
        <v>0</v>
      </c>
      <c r="I359" s="15">
        <v>1188650.2</v>
      </c>
      <c r="J359" s="5">
        <f t="shared" si="29"/>
        <v>0</v>
      </c>
      <c r="K359" s="5">
        <v>1188650.2</v>
      </c>
      <c r="L359" s="21">
        <f t="shared" si="30"/>
        <v>0</v>
      </c>
      <c r="M359" s="26">
        <v>1188650.2</v>
      </c>
    </row>
    <row r="360" spans="1:13" ht="15.75" x14ac:dyDescent="0.2">
      <c r="A360" s="11" t="s">
        <v>195</v>
      </c>
      <c r="B360" s="4" t="s">
        <v>196</v>
      </c>
      <c r="C360" s="5">
        <v>123005.7</v>
      </c>
      <c r="D360" s="5">
        <f t="shared" si="26"/>
        <v>0</v>
      </c>
      <c r="E360" s="5">
        <v>123005.7</v>
      </c>
      <c r="F360" s="5">
        <f t="shared" si="27"/>
        <v>0</v>
      </c>
      <c r="G360" s="5">
        <v>123005.7</v>
      </c>
      <c r="H360" s="5">
        <f t="shared" si="28"/>
        <v>0</v>
      </c>
      <c r="I360" s="15">
        <v>123005.7</v>
      </c>
      <c r="J360" s="5">
        <f t="shared" si="29"/>
        <v>0</v>
      </c>
      <c r="K360" s="5">
        <v>123005.7</v>
      </c>
      <c r="L360" s="21">
        <f t="shared" si="30"/>
        <v>0</v>
      </c>
      <c r="M360" s="26">
        <v>123005.7</v>
      </c>
    </row>
    <row r="361" spans="1:13" ht="15.75" x14ac:dyDescent="0.2">
      <c r="A361" s="10" t="s">
        <v>197</v>
      </c>
      <c r="B361" s="2" t="s">
        <v>198</v>
      </c>
      <c r="C361" s="3">
        <v>2776173.8</v>
      </c>
      <c r="D361" s="3">
        <f t="shared" si="26"/>
        <v>1919787.2999999998</v>
      </c>
      <c r="E361" s="3">
        <v>4695961.0999999996</v>
      </c>
      <c r="F361" s="3">
        <f t="shared" si="27"/>
        <v>365288.80000000075</v>
      </c>
      <c r="G361" s="3">
        <v>5061249.9000000004</v>
      </c>
      <c r="H361" s="3">
        <f t="shared" si="28"/>
        <v>1358089.8999999994</v>
      </c>
      <c r="I361" s="15">
        <v>6419339.7999999998</v>
      </c>
      <c r="J361" s="3">
        <f t="shared" si="29"/>
        <v>0</v>
      </c>
      <c r="K361" s="3">
        <v>6419339.7999999998</v>
      </c>
      <c r="L361" s="20">
        <f t="shared" si="30"/>
        <v>269434</v>
      </c>
      <c r="M361" s="25">
        <v>6688773.7999999998</v>
      </c>
    </row>
    <row r="362" spans="1:13" ht="47.25" x14ac:dyDescent="0.2">
      <c r="A362" s="11" t="s">
        <v>199</v>
      </c>
      <c r="B362" s="4" t="s">
        <v>200</v>
      </c>
      <c r="C362" s="5">
        <v>7598.4</v>
      </c>
      <c r="D362" s="5">
        <f t="shared" si="26"/>
        <v>0</v>
      </c>
      <c r="E362" s="5">
        <v>7598.4</v>
      </c>
      <c r="F362" s="5">
        <f t="shared" si="27"/>
        <v>0</v>
      </c>
      <c r="G362" s="5">
        <v>7598.4</v>
      </c>
      <c r="H362" s="5">
        <f t="shared" si="28"/>
        <v>0</v>
      </c>
      <c r="I362" s="15">
        <v>7598.4</v>
      </c>
      <c r="J362" s="5">
        <f t="shared" si="29"/>
        <v>0</v>
      </c>
      <c r="K362" s="5">
        <v>7598.4</v>
      </c>
      <c r="L362" s="21">
        <f t="shared" si="30"/>
        <v>0</v>
      </c>
      <c r="M362" s="26">
        <v>7598.4</v>
      </c>
    </row>
    <row r="363" spans="1:13" ht="47.25" x14ac:dyDescent="0.2">
      <c r="A363" s="11" t="s">
        <v>201</v>
      </c>
      <c r="B363" s="4" t="s">
        <v>202</v>
      </c>
      <c r="C363" s="5">
        <v>1500</v>
      </c>
      <c r="D363" s="5">
        <f t="shared" si="26"/>
        <v>0</v>
      </c>
      <c r="E363" s="5">
        <v>1500</v>
      </c>
      <c r="F363" s="5">
        <f t="shared" si="27"/>
        <v>0</v>
      </c>
      <c r="G363" s="5">
        <v>1500</v>
      </c>
      <c r="H363" s="5">
        <f t="shared" si="28"/>
        <v>0</v>
      </c>
      <c r="I363" s="15">
        <v>1500</v>
      </c>
      <c r="J363" s="5">
        <f t="shared" si="29"/>
        <v>0</v>
      </c>
      <c r="K363" s="5">
        <v>1500</v>
      </c>
      <c r="L363" s="21">
        <f t="shared" si="30"/>
        <v>0</v>
      </c>
      <c r="M363" s="26">
        <v>1500</v>
      </c>
    </row>
    <row r="364" spans="1:13" ht="31.5" x14ac:dyDescent="0.2">
      <c r="A364" s="11" t="s">
        <v>203</v>
      </c>
      <c r="B364" s="4" t="s">
        <v>204</v>
      </c>
      <c r="C364" s="5">
        <v>109144.9</v>
      </c>
      <c r="D364" s="5">
        <f t="shared" si="26"/>
        <v>0</v>
      </c>
      <c r="E364" s="5">
        <v>109144.9</v>
      </c>
      <c r="F364" s="5">
        <f t="shared" si="27"/>
        <v>0</v>
      </c>
      <c r="G364" s="5">
        <v>109144.9</v>
      </c>
      <c r="H364" s="5">
        <f t="shared" si="28"/>
        <v>2620.4000000000087</v>
      </c>
      <c r="I364" s="15">
        <v>111765.3</v>
      </c>
      <c r="J364" s="5">
        <f t="shared" si="29"/>
        <v>0</v>
      </c>
      <c r="K364" s="5">
        <v>111765.3</v>
      </c>
      <c r="L364" s="21">
        <f t="shared" si="30"/>
        <v>0</v>
      </c>
      <c r="M364" s="26">
        <v>111765.3</v>
      </c>
    </row>
    <row r="365" spans="1:13" ht="47.25" x14ac:dyDescent="0.2">
      <c r="A365" s="11" t="s">
        <v>205</v>
      </c>
      <c r="B365" s="4" t="s">
        <v>206</v>
      </c>
      <c r="C365" s="5">
        <v>206604.6</v>
      </c>
      <c r="D365" s="5">
        <f t="shared" si="26"/>
        <v>0</v>
      </c>
      <c r="E365" s="5">
        <v>206604.6</v>
      </c>
      <c r="F365" s="5">
        <f t="shared" si="27"/>
        <v>46950</v>
      </c>
      <c r="G365" s="5">
        <v>253554.6</v>
      </c>
      <c r="H365" s="5">
        <f t="shared" si="28"/>
        <v>0</v>
      </c>
      <c r="I365" s="15">
        <v>253554.6</v>
      </c>
      <c r="J365" s="5">
        <f t="shared" si="29"/>
        <v>0</v>
      </c>
      <c r="K365" s="5">
        <v>253554.6</v>
      </c>
      <c r="L365" s="21">
        <f t="shared" si="30"/>
        <v>0</v>
      </c>
      <c r="M365" s="26">
        <v>253554.6</v>
      </c>
    </row>
    <row r="366" spans="1:13" ht="47.25" x14ac:dyDescent="0.2">
      <c r="A366" s="11" t="s">
        <v>207</v>
      </c>
      <c r="B366" s="4" t="s">
        <v>208</v>
      </c>
      <c r="C366" s="5">
        <v>165949.79999999999</v>
      </c>
      <c r="D366" s="5">
        <f t="shared" si="26"/>
        <v>0</v>
      </c>
      <c r="E366" s="5">
        <v>165949.79999999999</v>
      </c>
      <c r="F366" s="5">
        <f t="shared" si="27"/>
        <v>0</v>
      </c>
      <c r="G366" s="5">
        <v>165949.79999999999</v>
      </c>
      <c r="H366" s="5">
        <f t="shared" si="28"/>
        <v>595.5</v>
      </c>
      <c r="I366" s="15">
        <v>166545.29999999999</v>
      </c>
      <c r="J366" s="5">
        <f t="shared" si="29"/>
        <v>0</v>
      </c>
      <c r="K366" s="5">
        <v>166545.29999999999</v>
      </c>
      <c r="L366" s="21">
        <f t="shared" si="30"/>
        <v>0</v>
      </c>
      <c r="M366" s="26">
        <v>166545.29999999999</v>
      </c>
    </row>
    <row r="367" spans="1:13" ht="15.75" x14ac:dyDescent="0.2">
      <c r="A367" s="14"/>
      <c r="B367" s="4"/>
      <c r="C367" s="5"/>
      <c r="D367" s="5">
        <f t="shared" si="26"/>
        <v>0</v>
      </c>
      <c r="E367" s="5"/>
      <c r="F367" s="5">
        <f t="shared" si="27"/>
        <v>0</v>
      </c>
      <c r="G367" s="5"/>
      <c r="H367" s="5">
        <f t="shared" si="28"/>
        <v>147200</v>
      </c>
      <c r="I367" s="15">
        <v>147200</v>
      </c>
      <c r="J367" s="5">
        <f t="shared" si="29"/>
        <v>0</v>
      </c>
      <c r="K367" s="5">
        <v>147200</v>
      </c>
      <c r="L367" s="21">
        <f t="shared" si="30"/>
        <v>-147200</v>
      </c>
      <c r="M367" s="26"/>
    </row>
    <row r="368" spans="1:13" ht="78.75" x14ac:dyDescent="0.2">
      <c r="A368" s="11" t="s">
        <v>209</v>
      </c>
      <c r="B368" s="4" t="s">
        <v>210</v>
      </c>
      <c r="C368" s="5">
        <v>107.5</v>
      </c>
      <c r="D368" s="5">
        <f t="shared" si="26"/>
        <v>0</v>
      </c>
      <c r="E368" s="5">
        <v>107.5</v>
      </c>
      <c r="F368" s="5">
        <f t="shared" si="27"/>
        <v>0</v>
      </c>
      <c r="G368" s="5">
        <v>107.5</v>
      </c>
      <c r="H368" s="5">
        <f t="shared" si="28"/>
        <v>0</v>
      </c>
      <c r="I368" s="15">
        <v>107.5</v>
      </c>
      <c r="J368" s="5">
        <f t="shared" si="29"/>
        <v>0</v>
      </c>
      <c r="K368" s="5">
        <v>107.5</v>
      </c>
      <c r="L368" s="21">
        <f t="shared" si="30"/>
        <v>0</v>
      </c>
      <c r="M368" s="26">
        <v>107.5</v>
      </c>
    </row>
    <row r="369" spans="1:13" ht="141.75" x14ac:dyDescent="0.2">
      <c r="A369" s="11" t="s">
        <v>211</v>
      </c>
      <c r="B369" s="4" t="s">
        <v>212</v>
      </c>
      <c r="C369" s="5">
        <v>3768.6</v>
      </c>
      <c r="D369" s="5">
        <f t="shared" si="26"/>
        <v>0</v>
      </c>
      <c r="E369" s="5">
        <v>3768.6</v>
      </c>
      <c r="F369" s="5">
        <f t="shared" si="27"/>
        <v>0</v>
      </c>
      <c r="G369" s="5">
        <v>3768.6</v>
      </c>
      <c r="H369" s="5">
        <f t="shared" si="28"/>
        <v>0</v>
      </c>
      <c r="I369" s="15">
        <v>3768.6</v>
      </c>
      <c r="J369" s="5">
        <f t="shared" si="29"/>
        <v>0</v>
      </c>
      <c r="K369" s="5">
        <v>3768.6</v>
      </c>
      <c r="L369" s="21">
        <f t="shared" si="30"/>
        <v>0</v>
      </c>
      <c r="M369" s="26">
        <v>3768.6</v>
      </c>
    </row>
    <row r="370" spans="1:13" ht="47.25" x14ac:dyDescent="0.2">
      <c r="A370" s="11" t="s">
        <v>213</v>
      </c>
      <c r="B370" s="4" t="s">
        <v>214</v>
      </c>
      <c r="C370" s="5">
        <v>0</v>
      </c>
      <c r="D370" s="5">
        <f t="shared" si="26"/>
        <v>0</v>
      </c>
      <c r="E370" s="5">
        <v>0</v>
      </c>
      <c r="F370" s="5">
        <f t="shared" si="27"/>
        <v>0</v>
      </c>
      <c r="G370" s="5">
        <v>0</v>
      </c>
      <c r="H370" s="5">
        <f t="shared" si="28"/>
        <v>0</v>
      </c>
      <c r="I370" s="15">
        <v>0</v>
      </c>
      <c r="J370" s="5">
        <f t="shared" si="29"/>
        <v>0</v>
      </c>
      <c r="K370" s="5">
        <v>0</v>
      </c>
      <c r="L370" s="21">
        <f t="shared" si="30"/>
        <v>60</v>
      </c>
      <c r="M370" s="26">
        <v>60</v>
      </c>
    </row>
    <row r="371" spans="1:13" ht="31.5" x14ac:dyDescent="0.2">
      <c r="A371" s="11" t="s">
        <v>215</v>
      </c>
      <c r="B371" s="4" t="s">
        <v>216</v>
      </c>
      <c r="C371" s="5">
        <v>20029.2</v>
      </c>
      <c r="D371" s="5">
        <f t="shared" si="26"/>
        <v>0</v>
      </c>
      <c r="E371" s="5">
        <v>20029.2</v>
      </c>
      <c r="F371" s="5">
        <f t="shared" si="27"/>
        <v>0</v>
      </c>
      <c r="G371" s="5">
        <v>20029.2</v>
      </c>
      <c r="H371" s="5">
        <f t="shared" si="28"/>
        <v>0</v>
      </c>
      <c r="I371" s="15">
        <v>20029.2</v>
      </c>
      <c r="J371" s="5">
        <f t="shared" si="29"/>
        <v>0</v>
      </c>
      <c r="K371" s="5">
        <v>20029.2</v>
      </c>
      <c r="L371" s="21">
        <f t="shared" si="30"/>
        <v>0</v>
      </c>
      <c r="M371" s="26">
        <v>20029.2</v>
      </c>
    </row>
    <row r="372" spans="1:13" ht="47.25" x14ac:dyDescent="0.2">
      <c r="A372" s="11" t="s">
        <v>217</v>
      </c>
      <c r="B372" s="12" t="s">
        <v>269</v>
      </c>
      <c r="C372" s="5">
        <v>582697.1</v>
      </c>
      <c r="D372" s="5">
        <f t="shared" si="26"/>
        <v>0</v>
      </c>
      <c r="E372" s="5">
        <v>582697.1</v>
      </c>
      <c r="F372" s="5">
        <f t="shared" si="27"/>
        <v>0</v>
      </c>
      <c r="G372" s="5">
        <v>582697.1</v>
      </c>
      <c r="H372" s="5">
        <f t="shared" si="28"/>
        <v>0</v>
      </c>
      <c r="I372" s="15">
        <v>582697.1</v>
      </c>
      <c r="J372" s="5">
        <f t="shared" si="29"/>
        <v>0</v>
      </c>
      <c r="K372" s="5">
        <v>582697.1</v>
      </c>
      <c r="L372" s="21">
        <f t="shared" si="30"/>
        <v>-5624.6999999999534</v>
      </c>
      <c r="M372" s="26">
        <v>577072.4</v>
      </c>
    </row>
    <row r="373" spans="1:13" ht="47.25" x14ac:dyDescent="0.2">
      <c r="A373" s="11" t="s">
        <v>218</v>
      </c>
      <c r="B373" s="4" t="s">
        <v>219</v>
      </c>
      <c r="C373" s="5">
        <v>7930.2</v>
      </c>
      <c r="D373" s="5">
        <f t="shared" si="26"/>
        <v>0</v>
      </c>
      <c r="E373" s="5">
        <v>7930.2</v>
      </c>
      <c r="F373" s="5">
        <f t="shared" si="27"/>
        <v>0</v>
      </c>
      <c r="G373" s="5">
        <v>7930.2</v>
      </c>
      <c r="H373" s="5">
        <f t="shared" si="28"/>
        <v>0</v>
      </c>
      <c r="I373" s="15">
        <v>7930.2</v>
      </c>
      <c r="J373" s="5">
        <f t="shared" si="29"/>
        <v>0</v>
      </c>
      <c r="K373" s="5">
        <v>7930.2</v>
      </c>
      <c r="L373" s="21">
        <f t="shared" si="30"/>
        <v>0</v>
      </c>
      <c r="M373" s="26">
        <v>7930.2</v>
      </c>
    </row>
    <row r="374" spans="1:13" ht="94.5" x14ac:dyDescent="0.2">
      <c r="A374" s="11" t="s">
        <v>220</v>
      </c>
      <c r="B374" s="4" t="s">
        <v>221</v>
      </c>
      <c r="C374" s="5">
        <v>77573.2</v>
      </c>
      <c r="D374" s="5">
        <f t="shared" si="26"/>
        <v>0</v>
      </c>
      <c r="E374" s="5">
        <v>77573.2</v>
      </c>
      <c r="F374" s="5">
        <f t="shared" si="27"/>
        <v>0</v>
      </c>
      <c r="G374" s="5">
        <v>77573.2</v>
      </c>
      <c r="H374" s="5">
        <f t="shared" si="28"/>
        <v>0</v>
      </c>
      <c r="I374" s="15">
        <v>77573.2</v>
      </c>
      <c r="J374" s="5">
        <f t="shared" si="29"/>
        <v>0</v>
      </c>
      <c r="K374" s="5">
        <v>77573.2</v>
      </c>
      <c r="L374" s="21">
        <f t="shared" si="30"/>
        <v>0</v>
      </c>
      <c r="M374" s="26">
        <v>77573.2</v>
      </c>
    </row>
    <row r="375" spans="1:13" ht="63" x14ac:dyDescent="0.2">
      <c r="A375" s="11" t="s">
        <v>222</v>
      </c>
      <c r="B375" s="4" t="s">
        <v>223</v>
      </c>
      <c r="C375" s="5">
        <v>5375.3</v>
      </c>
      <c r="D375" s="5">
        <f t="shared" si="26"/>
        <v>0</v>
      </c>
      <c r="E375" s="5">
        <v>5375.3</v>
      </c>
      <c r="F375" s="5">
        <f t="shared" si="27"/>
        <v>0</v>
      </c>
      <c r="G375" s="5">
        <v>5375.3</v>
      </c>
      <c r="H375" s="5">
        <f t="shared" si="28"/>
        <v>0</v>
      </c>
      <c r="I375" s="15">
        <v>5375.3</v>
      </c>
      <c r="J375" s="5">
        <f t="shared" si="29"/>
        <v>0</v>
      </c>
      <c r="K375" s="5">
        <v>5375.3</v>
      </c>
      <c r="L375" s="21">
        <f t="shared" si="30"/>
        <v>5299.2</v>
      </c>
      <c r="M375" s="26">
        <v>10674.5</v>
      </c>
    </row>
    <row r="376" spans="1:13" ht="31.5" x14ac:dyDescent="0.2">
      <c r="A376" s="11" t="s">
        <v>224</v>
      </c>
      <c r="B376" s="4" t="s">
        <v>225</v>
      </c>
      <c r="C376" s="5">
        <v>906302.4</v>
      </c>
      <c r="D376" s="5">
        <f t="shared" si="26"/>
        <v>0</v>
      </c>
      <c r="E376" s="5">
        <v>906302.4</v>
      </c>
      <c r="F376" s="5">
        <f t="shared" si="27"/>
        <v>0</v>
      </c>
      <c r="G376" s="5">
        <v>906302.4</v>
      </c>
      <c r="H376" s="5">
        <f t="shared" si="28"/>
        <v>0</v>
      </c>
      <c r="I376" s="15">
        <v>906302.4</v>
      </c>
      <c r="J376" s="5">
        <f t="shared" si="29"/>
        <v>0</v>
      </c>
      <c r="K376" s="5">
        <v>906302.4</v>
      </c>
      <c r="L376" s="21">
        <f t="shared" si="30"/>
        <v>0</v>
      </c>
      <c r="M376" s="26">
        <v>906302.4</v>
      </c>
    </row>
    <row r="377" spans="1:13" ht="63" x14ac:dyDescent="0.2">
      <c r="A377" s="11" t="s">
        <v>226</v>
      </c>
      <c r="B377" s="4" t="s">
        <v>227</v>
      </c>
      <c r="C377" s="5">
        <v>100242</v>
      </c>
      <c r="D377" s="5">
        <f t="shared" si="26"/>
        <v>0</v>
      </c>
      <c r="E377" s="5">
        <v>100242</v>
      </c>
      <c r="F377" s="5">
        <f t="shared" si="27"/>
        <v>0</v>
      </c>
      <c r="G377" s="5">
        <v>100242</v>
      </c>
      <c r="H377" s="5">
        <f t="shared" si="28"/>
        <v>0</v>
      </c>
      <c r="I377" s="15">
        <v>100242</v>
      </c>
      <c r="J377" s="5">
        <f t="shared" si="29"/>
        <v>0</v>
      </c>
      <c r="K377" s="5">
        <v>100242</v>
      </c>
      <c r="L377" s="21">
        <f t="shared" si="30"/>
        <v>0</v>
      </c>
      <c r="M377" s="26">
        <v>100242</v>
      </c>
    </row>
    <row r="378" spans="1:13" ht="94.5" x14ac:dyDescent="0.2">
      <c r="A378" s="11" t="s">
        <v>228</v>
      </c>
      <c r="B378" s="4" t="s">
        <v>270</v>
      </c>
      <c r="C378" s="5">
        <v>1011.8</v>
      </c>
      <c r="D378" s="5">
        <f t="shared" si="26"/>
        <v>0</v>
      </c>
      <c r="E378" s="5">
        <v>1011.8</v>
      </c>
      <c r="F378" s="5">
        <f t="shared" si="27"/>
        <v>0</v>
      </c>
      <c r="G378" s="5">
        <v>1011.8</v>
      </c>
      <c r="H378" s="5">
        <f t="shared" si="28"/>
        <v>0</v>
      </c>
      <c r="I378" s="15">
        <v>1011.8</v>
      </c>
      <c r="J378" s="5">
        <f t="shared" si="29"/>
        <v>0</v>
      </c>
      <c r="K378" s="5">
        <v>1011.8</v>
      </c>
      <c r="L378" s="21">
        <f t="shared" si="30"/>
        <v>45265.799999999996</v>
      </c>
      <c r="M378" s="26">
        <v>46277.599999999999</v>
      </c>
    </row>
    <row r="379" spans="1:13" ht="47.25" x14ac:dyDescent="0.2">
      <c r="A379" s="11" t="s">
        <v>229</v>
      </c>
      <c r="B379" s="4" t="s">
        <v>230</v>
      </c>
      <c r="C379" s="5">
        <v>340000</v>
      </c>
      <c r="D379" s="5">
        <f t="shared" si="26"/>
        <v>0</v>
      </c>
      <c r="E379" s="5">
        <v>340000</v>
      </c>
      <c r="F379" s="5">
        <f t="shared" si="27"/>
        <v>0</v>
      </c>
      <c r="G379" s="5">
        <v>340000</v>
      </c>
      <c r="H379" s="5">
        <f t="shared" si="28"/>
        <v>0</v>
      </c>
      <c r="I379" s="15">
        <v>340000</v>
      </c>
      <c r="J379" s="5">
        <f t="shared" si="29"/>
        <v>0</v>
      </c>
      <c r="K379" s="5">
        <v>340000</v>
      </c>
      <c r="L379" s="21">
        <f t="shared" si="30"/>
        <v>110780</v>
      </c>
      <c r="M379" s="26">
        <v>450780</v>
      </c>
    </row>
    <row r="380" spans="1:13" ht="47.25" x14ac:dyDescent="0.2">
      <c r="A380" s="11" t="s">
        <v>231</v>
      </c>
      <c r="B380" s="4" t="s">
        <v>232</v>
      </c>
      <c r="C380" s="5">
        <v>214991.8</v>
      </c>
      <c r="D380" s="5">
        <f t="shared" si="26"/>
        <v>0</v>
      </c>
      <c r="E380" s="5">
        <v>214991.8</v>
      </c>
      <c r="F380" s="5">
        <f t="shared" si="27"/>
        <v>0</v>
      </c>
      <c r="G380" s="5">
        <v>214991.8</v>
      </c>
      <c r="H380" s="5">
        <f t="shared" si="28"/>
        <v>0</v>
      </c>
      <c r="I380" s="15">
        <v>214991.8</v>
      </c>
      <c r="J380" s="5">
        <f t="shared" si="29"/>
        <v>0</v>
      </c>
      <c r="K380" s="5">
        <v>214991.8</v>
      </c>
      <c r="L380" s="21">
        <f t="shared" si="30"/>
        <v>0</v>
      </c>
      <c r="M380" s="26">
        <v>214991.8</v>
      </c>
    </row>
    <row r="381" spans="1:13" ht="31.5" x14ac:dyDescent="0.2">
      <c r="A381" s="11" t="s">
        <v>233</v>
      </c>
      <c r="B381" s="4" t="s">
        <v>234</v>
      </c>
      <c r="C381" s="5">
        <v>25000</v>
      </c>
      <c r="D381" s="5">
        <f t="shared" si="26"/>
        <v>0</v>
      </c>
      <c r="E381" s="5">
        <v>25000</v>
      </c>
      <c r="F381" s="5">
        <f t="shared" si="27"/>
        <v>0</v>
      </c>
      <c r="G381" s="5">
        <v>25000</v>
      </c>
      <c r="H381" s="5">
        <f t="shared" si="28"/>
        <v>0</v>
      </c>
      <c r="I381" s="15">
        <v>25000</v>
      </c>
      <c r="J381" s="5">
        <f t="shared" si="29"/>
        <v>0</v>
      </c>
      <c r="K381" s="5">
        <v>25000</v>
      </c>
      <c r="L381" s="21">
        <f t="shared" si="30"/>
        <v>0</v>
      </c>
      <c r="M381" s="26">
        <v>25000</v>
      </c>
    </row>
    <row r="382" spans="1:13" ht="47.25" x14ac:dyDescent="0.2">
      <c r="A382" s="11" t="s">
        <v>235</v>
      </c>
      <c r="B382" s="4" t="s">
        <v>236</v>
      </c>
      <c r="C382" s="5">
        <v>347</v>
      </c>
      <c r="D382" s="5">
        <f t="shared" si="26"/>
        <v>0</v>
      </c>
      <c r="E382" s="5">
        <v>347</v>
      </c>
      <c r="F382" s="5">
        <f t="shared" si="27"/>
        <v>0</v>
      </c>
      <c r="G382" s="5">
        <v>347</v>
      </c>
      <c r="H382" s="5">
        <f t="shared" si="28"/>
        <v>0</v>
      </c>
      <c r="I382" s="15">
        <v>347</v>
      </c>
      <c r="J382" s="5">
        <f t="shared" si="29"/>
        <v>0</v>
      </c>
      <c r="K382" s="5">
        <v>347</v>
      </c>
      <c r="L382" s="21">
        <f t="shared" si="30"/>
        <v>0</v>
      </c>
      <c r="M382" s="26">
        <v>347</v>
      </c>
    </row>
    <row r="383" spans="1:13" ht="47.25" x14ac:dyDescent="0.2">
      <c r="A383" s="11" t="s">
        <v>237</v>
      </c>
      <c r="B383" s="4" t="s">
        <v>238</v>
      </c>
      <c r="C383" s="5">
        <v>0</v>
      </c>
      <c r="D383" s="5">
        <f t="shared" si="26"/>
        <v>1552755.9</v>
      </c>
      <c r="E383" s="5">
        <v>1552755.9</v>
      </c>
      <c r="F383" s="5">
        <f t="shared" si="27"/>
        <v>0</v>
      </c>
      <c r="G383" s="5">
        <v>1552755.9</v>
      </c>
      <c r="H383" s="5">
        <f t="shared" si="28"/>
        <v>1150000</v>
      </c>
      <c r="I383" s="15">
        <v>2702755.9</v>
      </c>
      <c r="J383" s="5">
        <f t="shared" si="29"/>
        <v>0</v>
      </c>
      <c r="K383" s="5">
        <v>2702755.9</v>
      </c>
      <c r="L383" s="21">
        <f t="shared" si="30"/>
        <v>0</v>
      </c>
      <c r="M383" s="26">
        <v>2702755.9</v>
      </c>
    </row>
    <row r="384" spans="1:13" ht="63" x14ac:dyDescent="0.2">
      <c r="A384" s="11" t="s">
        <v>239</v>
      </c>
      <c r="B384" s="4" t="s">
        <v>240</v>
      </c>
      <c r="C384" s="5">
        <v>0</v>
      </c>
      <c r="D384" s="5">
        <f t="shared" si="26"/>
        <v>0</v>
      </c>
      <c r="E384" s="5">
        <v>0</v>
      </c>
      <c r="F384" s="5">
        <f t="shared" si="27"/>
        <v>56492.3</v>
      </c>
      <c r="G384" s="5">
        <v>56492.3</v>
      </c>
      <c r="H384" s="5">
        <f t="shared" si="28"/>
        <v>0</v>
      </c>
      <c r="I384" s="15">
        <v>56492.3</v>
      </c>
      <c r="J384" s="5">
        <f t="shared" si="29"/>
        <v>0</v>
      </c>
      <c r="K384" s="5">
        <v>56492.3</v>
      </c>
      <c r="L384" s="21">
        <f t="shared" si="30"/>
        <v>0</v>
      </c>
      <c r="M384" s="26">
        <v>56492.3</v>
      </c>
    </row>
    <row r="385" spans="1:13" ht="31.5" x14ac:dyDescent="0.2">
      <c r="A385" s="11" t="s">
        <v>241</v>
      </c>
      <c r="B385" s="4" t="s">
        <v>242</v>
      </c>
      <c r="C385" s="5">
        <v>0</v>
      </c>
      <c r="D385" s="5">
        <f t="shared" si="26"/>
        <v>117031.4</v>
      </c>
      <c r="E385" s="5">
        <v>117031.4</v>
      </c>
      <c r="F385" s="5">
        <f t="shared" si="27"/>
        <v>261846.50000000003</v>
      </c>
      <c r="G385" s="5">
        <v>378877.9</v>
      </c>
      <c r="H385" s="5">
        <f t="shared" si="28"/>
        <v>57674</v>
      </c>
      <c r="I385" s="15">
        <v>436551.9</v>
      </c>
      <c r="J385" s="5">
        <f t="shared" si="29"/>
        <v>0</v>
      </c>
      <c r="K385" s="5">
        <v>436551.9</v>
      </c>
      <c r="L385" s="21">
        <f t="shared" si="30"/>
        <v>206659.09999999998</v>
      </c>
      <c r="M385" s="26">
        <v>643211</v>
      </c>
    </row>
    <row r="386" spans="1:13" ht="15.75" x14ac:dyDescent="0.2">
      <c r="A386" s="11" t="s">
        <v>243</v>
      </c>
      <c r="B386" s="4" t="s">
        <v>244</v>
      </c>
      <c r="C386" s="5">
        <v>0</v>
      </c>
      <c r="D386" s="5">
        <f t="shared" si="26"/>
        <v>250000</v>
      </c>
      <c r="E386" s="5">
        <v>250000</v>
      </c>
      <c r="F386" s="5">
        <f t="shared" si="27"/>
        <v>0</v>
      </c>
      <c r="G386" s="5">
        <v>250000</v>
      </c>
      <c r="H386" s="5">
        <f t="shared" si="28"/>
        <v>0</v>
      </c>
      <c r="I386" s="15">
        <v>250000</v>
      </c>
      <c r="J386" s="5">
        <f t="shared" si="29"/>
        <v>0</v>
      </c>
      <c r="K386" s="5">
        <v>250000</v>
      </c>
      <c r="L386" s="21">
        <f t="shared" si="30"/>
        <v>54194.599999999977</v>
      </c>
      <c r="M386" s="26">
        <v>304194.59999999998</v>
      </c>
    </row>
    <row r="387" spans="1:13" ht="31.5" x14ac:dyDescent="0.2">
      <c r="A387" s="10" t="s">
        <v>245</v>
      </c>
      <c r="B387" s="2" t="s">
        <v>246</v>
      </c>
      <c r="C387" s="3">
        <v>659316.4</v>
      </c>
      <c r="D387" s="3">
        <f t="shared" si="26"/>
        <v>0</v>
      </c>
      <c r="E387" s="3">
        <v>659316.4</v>
      </c>
      <c r="F387" s="3">
        <f t="shared" si="27"/>
        <v>0</v>
      </c>
      <c r="G387" s="3">
        <v>659316.4</v>
      </c>
      <c r="H387" s="3">
        <f t="shared" si="28"/>
        <v>106580.40000000002</v>
      </c>
      <c r="I387" s="15">
        <v>765896.8</v>
      </c>
      <c r="J387" s="3">
        <f t="shared" si="29"/>
        <v>0</v>
      </c>
      <c r="K387" s="3">
        <v>765896.8</v>
      </c>
      <c r="L387" s="20">
        <f t="shared" si="30"/>
        <v>0</v>
      </c>
      <c r="M387" s="25">
        <v>765896.8</v>
      </c>
    </row>
    <row r="388" spans="1:13" ht="31.5" x14ac:dyDescent="0.2">
      <c r="A388" s="10" t="s">
        <v>247</v>
      </c>
      <c r="B388" s="2" t="s">
        <v>248</v>
      </c>
      <c r="C388" s="3">
        <v>659316.4</v>
      </c>
      <c r="D388" s="3">
        <f t="shared" si="26"/>
        <v>0</v>
      </c>
      <c r="E388" s="3">
        <v>659316.4</v>
      </c>
      <c r="F388" s="3">
        <f t="shared" si="27"/>
        <v>0</v>
      </c>
      <c r="G388" s="3">
        <v>659316.4</v>
      </c>
      <c r="H388" s="3">
        <f t="shared" si="28"/>
        <v>106580.40000000002</v>
      </c>
      <c r="I388" s="15">
        <v>765896.8</v>
      </c>
      <c r="J388" s="3">
        <f t="shared" si="29"/>
        <v>0</v>
      </c>
      <c r="K388" s="3">
        <v>765896.8</v>
      </c>
      <c r="L388" s="20">
        <f t="shared" si="30"/>
        <v>0</v>
      </c>
      <c r="M388" s="25">
        <v>765896.8</v>
      </c>
    </row>
    <row r="389" spans="1:13" ht="78.75" x14ac:dyDescent="0.2">
      <c r="A389" s="11" t="s">
        <v>249</v>
      </c>
      <c r="B389" s="12" t="s">
        <v>271</v>
      </c>
      <c r="C389" s="5">
        <v>659316.4</v>
      </c>
      <c r="D389" s="5">
        <f t="shared" ref="D389:D395" si="31">E389-C389</f>
        <v>0</v>
      </c>
      <c r="E389" s="5">
        <v>659316.4</v>
      </c>
      <c r="F389" s="5">
        <f t="shared" ref="F389:F395" si="32">G389-E389</f>
        <v>0</v>
      </c>
      <c r="G389" s="5">
        <v>659316.4</v>
      </c>
      <c r="H389" s="5">
        <f t="shared" ref="H389:H395" si="33">I389-G389</f>
        <v>106580.40000000002</v>
      </c>
      <c r="I389" s="15">
        <v>765896.8</v>
      </c>
      <c r="J389" s="5">
        <f t="shared" ref="J389:J395" si="34">K389-I389</f>
        <v>0</v>
      </c>
      <c r="K389" s="5">
        <v>765896.8</v>
      </c>
      <c r="L389" s="21">
        <f t="shared" ref="L389:L395" si="35">M389-K389</f>
        <v>0</v>
      </c>
      <c r="M389" s="26">
        <v>765896.8</v>
      </c>
    </row>
    <row r="390" spans="1:13" ht="31.5" x14ac:dyDescent="0.2">
      <c r="A390" s="11" t="s">
        <v>250</v>
      </c>
      <c r="B390" s="4" t="s">
        <v>251</v>
      </c>
      <c r="C390" s="5">
        <v>0</v>
      </c>
      <c r="D390" s="5">
        <f t="shared" si="31"/>
        <v>0</v>
      </c>
      <c r="E390" s="5">
        <v>0</v>
      </c>
      <c r="F390" s="5">
        <f t="shared" si="32"/>
        <v>0</v>
      </c>
      <c r="G390" s="5">
        <v>0</v>
      </c>
      <c r="H390" s="5">
        <f t="shared" si="33"/>
        <v>0</v>
      </c>
      <c r="I390" s="15">
        <v>0</v>
      </c>
      <c r="J390" s="5">
        <f t="shared" si="34"/>
        <v>0</v>
      </c>
      <c r="K390" s="5">
        <v>0</v>
      </c>
      <c r="L390" s="21">
        <f t="shared" si="35"/>
        <v>0</v>
      </c>
      <c r="M390" s="26">
        <v>0</v>
      </c>
    </row>
    <row r="391" spans="1:13" ht="15.75" x14ac:dyDescent="0.2">
      <c r="A391" s="10" t="s">
        <v>252</v>
      </c>
      <c r="B391" s="2" t="s">
        <v>253</v>
      </c>
      <c r="C391" s="3">
        <v>0</v>
      </c>
      <c r="D391" s="3">
        <f t="shared" si="31"/>
        <v>0</v>
      </c>
      <c r="E391" s="3">
        <v>0</v>
      </c>
      <c r="F391" s="3">
        <f t="shared" si="32"/>
        <v>0</v>
      </c>
      <c r="G391" s="3">
        <v>0</v>
      </c>
      <c r="H391" s="3">
        <f t="shared" si="33"/>
        <v>0</v>
      </c>
      <c r="I391" s="15">
        <v>0</v>
      </c>
      <c r="J391" s="3">
        <f t="shared" si="34"/>
        <v>0</v>
      </c>
      <c r="K391" s="3">
        <v>0</v>
      </c>
      <c r="L391" s="20">
        <f t="shared" si="35"/>
        <v>6450.3</v>
      </c>
      <c r="M391" s="25">
        <v>6450.3</v>
      </c>
    </row>
    <row r="392" spans="1:13" ht="31.5" x14ac:dyDescent="0.2">
      <c r="A392" s="11" t="s">
        <v>254</v>
      </c>
      <c r="B392" s="4" t="s">
        <v>255</v>
      </c>
      <c r="C392" s="5">
        <v>0</v>
      </c>
      <c r="D392" s="5">
        <f t="shared" si="31"/>
        <v>0</v>
      </c>
      <c r="E392" s="5">
        <v>0</v>
      </c>
      <c r="F392" s="5">
        <f t="shared" si="32"/>
        <v>0</v>
      </c>
      <c r="G392" s="5">
        <v>0</v>
      </c>
      <c r="H392" s="5">
        <f t="shared" si="33"/>
        <v>0</v>
      </c>
      <c r="I392" s="15">
        <v>0</v>
      </c>
      <c r="J392" s="5">
        <f t="shared" si="34"/>
        <v>0</v>
      </c>
      <c r="K392" s="5">
        <v>0</v>
      </c>
      <c r="L392" s="21">
        <f t="shared" si="35"/>
        <v>6450.3</v>
      </c>
      <c r="M392" s="26">
        <v>6450.3</v>
      </c>
    </row>
    <row r="393" spans="1:13" ht="15.75" x14ac:dyDescent="0.2">
      <c r="A393" s="10" t="s">
        <v>256</v>
      </c>
      <c r="B393" s="2" t="s">
        <v>257</v>
      </c>
      <c r="C393" s="3">
        <v>0</v>
      </c>
      <c r="D393" s="3">
        <f t="shared" si="31"/>
        <v>0</v>
      </c>
      <c r="E393" s="3">
        <v>0</v>
      </c>
      <c r="F393" s="3">
        <f t="shared" si="32"/>
        <v>0</v>
      </c>
      <c r="G393" s="3">
        <v>0</v>
      </c>
      <c r="H393" s="3">
        <f t="shared" si="33"/>
        <v>200</v>
      </c>
      <c r="I393" s="15">
        <v>200</v>
      </c>
      <c r="J393" s="3">
        <f t="shared" si="34"/>
        <v>0</v>
      </c>
      <c r="K393" s="3">
        <v>200</v>
      </c>
      <c r="L393" s="20">
        <f t="shared" si="35"/>
        <v>2000</v>
      </c>
      <c r="M393" s="25">
        <v>2200</v>
      </c>
    </row>
    <row r="394" spans="1:13" ht="47.25" x14ac:dyDescent="0.2">
      <c r="A394" s="10" t="s">
        <v>258</v>
      </c>
      <c r="B394" s="2" t="s">
        <v>259</v>
      </c>
      <c r="C394" s="3">
        <v>0</v>
      </c>
      <c r="D394" s="3">
        <f t="shared" si="31"/>
        <v>0</v>
      </c>
      <c r="E394" s="3">
        <v>0</v>
      </c>
      <c r="F394" s="3">
        <f t="shared" si="32"/>
        <v>0</v>
      </c>
      <c r="G394" s="3">
        <v>0</v>
      </c>
      <c r="H394" s="3">
        <f t="shared" si="33"/>
        <v>219406.8</v>
      </c>
      <c r="I394" s="15">
        <v>219406.8</v>
      </c>
      <c r="J394" s="3">
        <f t="shared" si="34"/>
        <v>0</v>
      </c>
      <c r="K394" s="3">
        <v>219406.8</v>
      </c>
      <c r="L394" s="20">
        <f t="shared" si="35"/>
        <v>0</v>
      </c>
      <c r="M394" s="25">
        <v>219406.8</v>
      </c>
    </row>
    <row r="395" spans="1:13" ht="31.5" x14ac:dyDescent="0.2">
      <c r="A395" s="10" t="s">
        <v>260</v>
      </c>
      <c r="B395" s="2" t="s">
        <v>261</v>
      </c>
      <c r="C395" s="3">
        <v>0</v>
      </c>
      <c r="D395" s="3">
        <f t="shared" si="31"/>
        <v>0</v>
      </c>
      <c r="E395" s="3">
        <v>0</v>
      </c>
      <c r="F395" s="3">
        <f t="shared" si="32"/>
        <v>0</v>
      </c>
      <c r="G395" s="3">
        <v>0</v>
      </c>
      <c r="H395" s="3">
        <f t="shared" si="33"/>
        <v>-105362.3</v>
      </c>
      <c r="I395" s="15">
        <v>-105362.3</v>
      </c>
      <c r="J395" s="3">
        <f t="shared" si="34"/>
        <v>0</v>
      </c>
      <c r="K395" s="3">
        <v>-105362.3</v>
      </c>
      <c r="L395" s="20">
        <f t="shared" si="35"/>
        <v>0</v>
      </c>
      <c r="M395" s="25">
        <v>-105362.3</v>
      </c>
    </row>
    <row r="396" spans="1:13" ht="18.75" x14ac:dyDescent="0.2">
      <c r="A396" s="42" t="s">
        <v>2</v>
      </c>
      <c r="B396" s="43" t="s">
        <v>950</v>
      </c>
      <c r="C396" s="44">
        <f>C397+C407+C409+C415+C424+C429+C433+C441+C445+C453+C459+C463+C467+C469</f>
        <v>88337501.200000018</v>
      </c>
      <c r="D396" s="44">
        <f>E396-C396</f>
        <v>7089691.5999999791</v>
      </c>
      <c r="E396" s="44">
        <v>95427192.799999997</v>
      </c>
      <c r="F396" s="44">
        <f>G396-E396</f>
        <v>2725080.6000000089</v>
      </c>
      <c r="G396" s="44">
        <v>98152273.400000006</v>
      </c>
      <c r="H396" s="44">
        <f>I396-G396</f>
        <v>4680551.1999999881</v>
      </c>
      <c r="I396" s="44">
        <v>102832824.59999999</v>
      </c>
      <c r="J396" s="44">
        <f>K396-I396</f>
        <v>106700</v>
      </c>
      <c r="K396" s="44">
        <v>102939524.59999999</v>
      </c>
      <c r="L396" s="44">
        <f>M396-K396</f>
        <v>1527632</v>
      </c>
      <c r="M396" s="50">
        <v>104467156.59999999</v>
      </c>
    </row>
    <row r="397" spans="1:13" ht="18.75" x14ac:dyDescent="0.2">
      <c r="A397" s="45" t="s">
        <v>798</v>
      </c>
      <c r="B397" s="43" t="s">
        <v>799</v>
      </c>
      <c r="C397" s="44">
        <v>4994635.2</v>
      </c>
      <c r="D397" s="44">
        <f t="shared" ref="D397:D460" si="36">E397-C397</f>
        <v>2289233.7000000002</v>
      </c>
      <c r="E397" s="44">
        <v>7283868.9000000004</v>
      </c>
      <c r="F397" s="44">
        <f t="shared" ref="F397:F460" si="37">G397-E397</f>
        <v>377136.59999999963</v>
      </c>
      <c r="G397" s="44">
        <v>7661005.5</v>
      </c>
      <c r="H397" s="44">
        <f t="shared" ref="H397:H460" si="38">I397-G397</f>
        <v>-1610751.7999999998</v>
      </c>
      <c r="I397" s="44">
        <v>6050253.7000000002</v>
      </c>
      <c r="J397" s="44">
        <f t="shared" ref="J397:J460" si="39">K397-I397</f>
        <v>-1521310</v>
      </c>
      <c r="K397" s="44">
        <v>4528943.7</v>
      </c>
      <c r="L397" s="44">
        <f t="shared" ref="L397:L460" si="40">M397-K397</f>
        <v>-318071.10000000056</v>
      </c>
      <c r="M397" s="50">
        <v>4210872.5999999996</v>
      </c>
    </row>
    <row r="398" spans="1:13" ht="37.5" x14ac:dyDescent="0.2">
      <c r="A398" s="33" t="s">
        <v>800</v>
      </c>
      <c r="B398" s="46" t="s">
        <v>801</v>
      </c>
      <c r="C398" s="47">
        <v>6433.2</v>
      </c>
      <c r="D398" s="47">
        <f t="shared" si="36"/>
        <v>0</v>
      </c>
      <c r="E398" s="47">
        <v>6433.2</v>
      </c>
      <c r="F398" s="47">
        <f t="shared" si="37"/>
        <v>0</v>
      </c>
      <c r="G398" s="47">
        <v>6433.2</v>
      </c>
      <c r="H398" s="47">
        <f t="shared" si="38"/>
        <v>0</v>
      </c>
      <c r="I398" s="47">
        <v>6433.2</v>
      </c>
      <c r="J398" s="47">
        <f t="shared" si="39"/>
        <v>0</v>
      </c>
      <c r="K398" s="47">
        <v>6433.2</v>
      </c>
      <c r="L398" s="47">
        <f t="shared" si="40"/>
        <v>0</v>
      </c>
      <c r="M398" s="51">
        <v>6433.2</v>
      </c>
    </row>
    <row r="399" spans="1:13" ht="56.25" x14ac:dyDescent="0.2">
      <c r="A399" s="33" t="s">
        <v>802</v>
      </c>
      <c r="B399" s="46" t="s">
        <v>803</v>
      </c>
      <c r="C399" s="48">
        <v>185369.5</v>
      </c>
      <c r="D399" s="48">
        <f t="shared" si="36"/>
        <v>0</v>
      </c>
      <c r="E399" s="48">
        <v>185369.5</v>
      </c>
      <c r="F399" s="48">
        <f t="shared" si="37"/>
        <v>0</v>
      </c>
      <c r="G399" s="48">
        <v>185369.5</v>
      </c>
      <c r="H399" s="48">
        <f t="shared" si="38"/>
        <v>0</v>
      </c>
      <c r="I399" s="48">
        <v>185369.5</v>
      </c>
      <c r="J399" s="48">
        <f t="shared" si="39"/>
        <v>0</v>
      </c>
      <c r="K399" s="48">
        <v>185369.5</v>
      </c>
      <c r="L399" s="48">
        <f t="shared" si="40"/>
        <v>0</v>
      </c>
      <c r="M399" s="51">
        <v>185369.5</v>
      </c>
    </row>
    <row r="400" spans="1:13" ht="56.25" x14ac:dyDescent="0.2">
      <c r="A400" s="33" t="s">
        <v>804</v>
      </c>
      <c r="B400" s="46" t="s">
        <v>805</v>
      </c>
      <c r="C400" s="47">
        <v>423042.2</v>
      </c>
      <c r="D400" s="47">
        <f t="shared" si="36"/>
        <v>0</v>
      </c>
      <c r="E400" s="47">
        <v>423042.2</v>
      </c>
      <c r="F400" s="47">
        <f t="shared" si="37"/>
        <v>0</v>
      </c>
      <c r="G400" s="47">
        <v>423042.2</v>
      </c>
      <c r="H400" s="47">
        <f t="shared" si="38"/>
        <v>0</v>
      </c>
      <c r="I400" s="47">
        <v>423042.2</v>
      </c>
      <c r="J400" s="47">
        <f t="shared" si="39"/>
        <v>0</v>
      </c>
      <c r="K400" s="47">
        <v>423042.2</v>
      </c>
      <c r="L400" s="47">
        <f t="shared" si="40"/>
        <v>0</v>
      </c>
      <c r="M400" s="51">
        <v>423042.2</v>
      </c>
    </row>
    <row r="401" spans="1:13" ht="18.75" x14ac:dyDescent="0.2">
      <c r="A401" s="33" t="s">
        <v>806</v>
      </c>
      <c r="B401" s="46" t="s">
        <v>807</v>
      </c>
      <c r="C401" s="47">
        <v>350177.9</v>
      </c>
      <c r="D401" s="47">
        <f t="shared" si="36"/>
        <v>0</v>
      </c>
      <c r="E401" s="47">
        <v>350177.9</v>
      </c>
      <c r="F401" s="47">
        <f t="shared" si="37"/>
        <v>0</v>
      </c>
      <c r="G401" s="47">
        <v>350177.9</v>
      </c>
      <c r="H401" s="47">
        <f t="shared" si="38"/>
        <v>0</v>
      </c>
      <c r="I401" s="47">
        <v>350177.9</v>
      </c>
      <c r="J401" s="47">
        <f t="shared" si="39"/>
        <v>0</v>
      </c>
      <c r="K401" s="47">
        <v>350177.9</v>
      </c>
      <c r="L401" s="47">
        <f t="shared" si="40"/>
        <v>-62034.300000000047</v>
      </c>
      <c r="M401" s="51">
        <v>288143.59999999998</v>
      </c>
    </row>
    <row r="402" spans="1:13" ht="37.5" x14ac:dyDescent="0.2">
      <c r="A402" s="33" t="s">
        <v>808</v>
      </c>
      <c r="B402" s="46" t="s">
        <v>809</v>
      </c>
      <c r="C402" s="47">
        <v>307861</v>
      </c>
      <c r="D402" s="47">
        <f t="shared" si="36"/>
        <v>0</v>
      </c>
      <c r="E402" s="47">
        <v>307861</v>
      </c>
      <c r="F402" s="47">
        <f t="shared" si="37"/>
        <v>0</v>
      </c>
      <c r="G402" s="47">
        <v>307861</v>
      </c>
      <c r="H402" s="47">
        <f t="shared" si="38"/>
        <v>-20.200000000011642</v>
      </c>
      <c r="I402" s="47">
        <v>307840.8</v>
      </c>
      <c r="J402" s="47">
        <f t="shared" si="39"/>
        <v>0</v>
      </c>
      <c r="K402" s="47">
        <v>307840.8</v>
      </c>
      <c r="L402" s="47">
        <f t="shared" si="40"/>
        <v>-100</v>
      </c>
      <c r="M402" s="51">
        <v>307740.79999999999</v>
      </c>
    </row>
    <row r="403" spans="1:13" ht="18.75" x14ac:dyDescent="0.2">
      <c r="A403" s="33" t="s">
        <v>810</v>
      </c>
      <c r="B403" s="46" t="s">
        <v>811</v>
      </c>
      <c r="C403" s="47">
        <v>115167.6</v>
      </c>
      <c r="D403" s="47">
        <f t="shared" si="36"/>
        <v>0</v>
      </c>
      <c r="E403" s="47">
        <v>115167.6</v>
      </c>
      <c r="F403" s="47">
        <f t="shared" si="37"/>
        <v>0</v>
      </c>
      <c r="G403" s="47">
        <v>115167.6</v>
      </c>
      <c r="H403" s="47">
        <f t="shared" si="38"/>
        <v>0</v>
      </c>
      <c r="I403" s="47">
        <v>115167.6</v>
      </c>
      <c r="J403" s="47">
        <f t="shared" si="39"/>
        <v>0</v>
      </c>
      <c r="K403" s="47">
        <v>115167.6</v>
      </c>
      <c r="L403" s="47">
        <f t="shared" si="40"/>
        <v>-883.70000000001164</v>
      </c>
      <c r="M403" s="51">
        <v>114283.9</v>
      </c>
    </row>
    <row r="404" spans="1:13" ht="18.75" x14ac:dyDescent="0.2">
      <c r="A404" s="33" t="s">
        <v>812</v>
      </c>
      <c r="B404" s="46" t="s">
        <v>813</v>
      </c>
      <c r="C404" s="47">
        <v>191.2</v>
      </c>
      <c r="D404" s="47">
        <f t="shared" si="36"/>
        <v>0</v>
      </c>
      <c r="E404" s="47">
        <v>191.2</v>
      </c>
      <c r="F404" s="47">
        <f t="shared" si="37"/>
        <v>0</v>
      </c>
      <c r="G404" s="47">
        <v>191.2</v>
      </c>
      <c r="H404" s="47">
        <f t="shared" si="38"/>
        <v>0</v>
      </c>
      <c r="I404" s="47">
        <v>191.2</v>
      </c>
      <c r="J404" s="47">
        <f t="shared" si="39"/>
        <v>0</v>
      </c>
      <c r="K404" s="47">
        <v>191.2</v>
      </c>
      <c r="L404" s="47">
        <f t="shared" si="40"/>
        <v>35305.800000000003</v>
      </c>
      <c r="M404" s="51">
        <v>35497</v>
      </c>
    </row>
    <row r="405" spans="1:13" ht="18.75" x14ac:dyDescent="0.2">
      <c r="A405" s="33" t="s">
        <v>814</v>
      </c>
      <c r="B405" s="46" t="s">
        <v>815</v>
      </c>
      <c r="C405" s="47">
        <v>345955.6</v>
      </c>
      <c r="D405" s="47">
        <f t="shared" si="36"/>
        <v>-16618.799999999988</v>
      </c>
      <c r="E405" s="47">
        <v>329336.8</v>
      </c>
      <c r="F405" s="47">
        <f t="shared" si="37"/>
        <v>-66696.5</v>
      </c>
      <c r="G405" s="47">
        <v>262640.3</v>
      </c>
      <c r="H405" s="47">
        <f t="shared" si="38"/>
        <v>70650.299999999988</v>
      </c>
      <c r="I405" s="47">
        <v>333290.59999999998</v>
      </c>
      <c r="J405" s="47">
        <f t="shared" si="39"/>
        <v>236334.59999999998</v>
      </c>
      <c r="K405" s="47">
        <v>569625.19999999995</v>
      </c>
      <c r="L405" s="47">
        <f t="shared" si="40"/>
        <v>134174.30000000005</v>
      </c>
      <c r="M405" s="51">
        <v>703799.5</v>
      </c>
    </row>
    <row r="406" spans="1:13" ht="18.75" x14ac:dyDescent="0.2">
      <c r="A406" s="33" t="s">
        <v>816</v>
      </c>
      <c r="B406" s="46" t="s">
        <v>817</v>
      </c>
      <c r="C406" s="47">
        <v>3260437</v>
      </c>
      <c r="D406" s="47">
        <f t="shared" si="36"/>
        <v>2305852.5</v>
      </c>
      <c r="E406" s="47">
        <v>5566289.5</v>
      </c>
      <c r="F406" s="47">
        <f t="shared" si="37"/>
        <v>443833.09999999963</v>
      </c>
      <c r="G406" s="47">
        <v>6010122.5999999996</v>
      </c>
      <c r="H406" s="47">
        <f t="shared" si="38"/>
        <v>-1681381.8999999994</v>
      </c>
      <c r="I406" s="47">
        <v>4328740.7</v>
      </c>
      <c r="J406" s="47">
        <f t="shared" si="39"/>
        <v>-1757644.6</v>
      </c>
      <c r="K406" s="47">
        <v>2571096.1</v>
      </c>
      <c r="L406" s="47">
        <f t="shared" si="40"/>
        <v>-424533.20000000019</v>
      </c>
      <c r="M406" s="51">
        <v>2146562.9</v>
      </c>
    </row>
    <row r="407" spans="1:13" ht="18.75" x14ac:dyDescent="0.2">
      <c r="A407" s="45" t="s">
        <v>818</v>
      </c>
      <c r="B407" s="43" t="s">
        <v>819</v>
      </c>
      <c r="C407" s="44">
        <v>30316.7</v>
      </c>
      <c r="D407" s="44">
        <f t="shared" si="36"/>
        <v>0</v>
      </c>
      <c r="E407" s="44">
        <v>30316.7</v>
      </c>
      <c r="F407" s="44">
        <f t="shared" si="37"/>
        <v>0</v>
      </c>
      <c r="G407" s="44">
        <v>30316.7</v>
      </c>
      <c r="H407" s="44">
        <f t="shared" si="38"/>
        <v>1746.7999999999993</v>
      </c>
      <c r="I407" s="44">
        <v>32063.5</v>
      </c>
      <c r="J407" s="44">
        <f t="shared" si="39"/>
        <v>0</v>
      </c>
      <c r="K407" s="44">
        <v>32063.5</v>
      </c>
      <c r="L407" s="44">
        <f t="shared" si="40"/>
        <v>96992.4</v>
      </c>
      <c r="M407" s="50">
        <v>129055.9</v>
      </c>
    </row>
    <row r="408" spans="1:13" ht="18.75" x14ac:dyDescent="0.2">
      <c r="A408" s="33" t="s">
        <v>820</v>
      </c>
      <c r="B408" s="46" t="s">
        <v>821</v>
      </c>
      <c r="C408" s="47">
        <v>30316.7</v>
      </c>
      <c r="D408" s="47">
        <f t="shared" si="36"/>
        <v>0</v>
      </c>
      <c r="E408" s="47">
        <v>30316.7</v>
      </c>
      <c r="F408" s="47">
        <f t="shared" si="37"/>
        <v>0</v>
      </c>
      <c r="G408" s="47">
        <v>30316.7</v>
      </c>
      <c r="H408" s="47">
        <f t="shared" si="38"/>
        <v>1746.7999999999993</v>
      </c>
      <c r="I408" s="47">
        <v>32063.5</v>
      </c>
      <c r="J408" s="47">
        <f t="shared" si="39"/>
        <v>0</v>
      </c>
      <c r="K408" s="47">
        <v>32063.5</v>
      </c>
      <c r="L408" s="47">
        <f t="shared" si="40"/>
        <v>96992.4</v>
      </c>
      <c r="M408" s="51">
        <v>129055.9</v>
      </c>
    </row>
    <row r="409" spans="1:13" ht="37.5" x14ac:dyDescent="0.2">
      <c r="A409" s="45" t="s">
        <v>822</v>
      </c>
      <c r="B409" s="43" t="s">
        <v>823</v>
      </c>
      <c r="C409" s="44">
        <v>950679.8</v>
      </c>
      <c r="D409" s="44">
        <f t="shared" si="36"/>
        <v>0</v>
      </c>
      <c r="E409" s="44">
        <v>950679.8</v>
      </c>
      <c r="F409" s="44">
        <f t="shared" si="37"/>
        <v>145</v>
      </c>
      <c r="G409" s="44">
        <v>950824.8</v>
      </c>
      <c r="H409" s="44">
        <f t="shared" si="38"/>
        <v>1694.7999999999302</v>
      </c>
      <c r="I409" s="44">
        <v>952519.6</v>
      </c>
      <c r="J409" s="44">
        <f t="shared" si="39"/>
        <v>0</v>
      </c>
      <c r="K409" s="44">
        <v>952519.6</v>
      </c>
      <c r="L409" s="44">
        <f t="shared" si="40"/>
        <v>-794.29999999993015</v>
      </c>
      <c r="M409" s="50">
        <v>951725.3</v>
      </c>
    </row>
    <row r="410" spans="1:13" ht="18.75" x14ac:dyDescent="0.2">
      <c r="A410" s="33" t="s">
        <v>824</v>
      </c>
      <c r="B410" s="46" t="s">
        <v>825</v>
      </c>
      <c r="C410" s="47">
        <v>57488.5</v>
      </c>
      <c r="D410" s="47">
        <f t="shared" si="36"/>
        <v>0</v>
      </c>
      <c r="E410" s="47">
        <v>57488.5</v>
      </c>
      <c r="F410" s="47">
        <f t="shared" si="37"/>
        <v>0</v>
      </c>
      <c r="G410" s="47">
        <v>57488.5</v>
      </c>
      <c r="H410" s="47">
        <f t="shared" si="38"/>
        <v>0</v>
      </c>
      <c r="I410" s="47">
        <v>57488.5</v>
      </c>
      <c r="J410" s="47">
        <f t="shared" si="39"/>
        <v>0</v>
      </c>
      <c r="K410" s="47">
        <v>57488.5</v>
      </c>
      <c r="L410" s="47">
        <f t="shared" si="40"/>
        <v>0</v>
      </c>
      <c r="M410" s="51">
        <v>57488.5</v>
      </c>
    </row>
    <row r="411" spans="1:13" ht="18.75" x14ac:dyDescent="0.2">
      <c r="A411" s="33" t="s">
        <v>826</v>
      </c>
      <c r="B411" s="46" t="s">
        <v>827</v>
      </c>
      <c r="C411" s="47">
        <v>32440.9</v>
      </c>
      <c r="D411" s="47">
        <f t="shared" si="36"/>
        <v>0</v>
      </c>
      <c r="E411" s="47">
        <v>32440.9</v>
      </c>
      <c r="F411" s="47">
        <f t="shared" si="37"/>
        <v>0</v>
      </c>
      <c r="G411" s="47">
        <v>32440.9</v>
      </c>
      <c r="H411" s="47">
        <f t="shared" si="38"/>
        <v>0</v>
      </c>
      <c r="I411" s="47">
        <v>32440.9</v>
      </c>
      <c r="J411" s="47">
        <f t="shared" si="39"/>
        <v>0</v>
      </c>
      <c r="K411" s="47">
        <v>32440.9</v>
      </c>
      <c r="L411" s="47">
        <f t="shared" si="40"/>
        <v>-16.80000000000291</v>
      </c>
      <c r="M411" s="51">
        <v>32424.1</v>
      </c>
    </row>
    <row r="412" spans="1:13" ht="37.5" x14ac:dyDescent="0.2">
      <c r="A412" s="33" t="s">
        <v>828</v>
      </c>
      <c r="B412" s="46" t="s">
        <v>829</v>
      </c>
      <c r="C412" s="47">
        <v>760920.6</v>
      </c>
      <c r="D412" s="47">
        <f t="shared" si="36"/>
        <v>0</v>
      </c>
      <c r="E412" s="47">
        <v>760920.6</v>
      </c>
      <c r="F412" s="47">
        <f t="shared" si="37"/>
        <v>145</v>
      </c>
      <c r="G412" s="47">
        <v>761065.6</v>
      </c>
      <c r="H412" s="47">
        <f t="shared" si="38"/>
        <v>1210</v>
      </c>
      <c r="I412" s="47">
        <v>762275.6</v>
      </c>
      <c r="J412" s="47">
        <f t="shared" si="39"/>
        <v>0</v>
      </c>
      <c r="K412" s="47">
        <v>762275.6</v>
      </c>
      <c r="L412" s="47">
        <f t="shared" si="40"/>
        <v>12884.70000000007</v>
      </c>
      <c r="M412" s="51">
        <v>775160.3</v>
      </c>
    </row>
    <row r="413" spans="1:13" ht="18.75" x14ac:dyDescent="0.2">
      <c r="A413" s="33" t="s">
        <v>830</v>
      </c>
      <c r="B413" s="46" t="s">
        <v>831</v>
      </c>
      <c r="C413" s="47">
        <v>4950</v>
      </c>
      <c r="D413" s="47">
        <f t="shared" si="36"/>
        <v>0</v>
      </c>
      <c r="E413" s="47">
        <v>4950</v>
      </c>
      <c r="F413" s="47">
        <f t="shared" si="37"/>
        <v>0</v>
      </c>
      <c r="G413" s="47">
        <v>4950</v>
      </c>
      <c r="H413" s="47">
        <f t="shared" si="38"/>
        <v>0</v>
      </c>
      <c r="I413" s="47">
        <v>4950</v>
      </c>
      <c r="J413" s="47">
        <f t="shared" si="39"/>
        <v>0</v>
      </c>
      <c r="K413" s="47">
        <v>4950</v>
      </c>
      <c r="L413" s="47">
        <f t="shared" si="40"/>
        <v>0</v>
      </c>
      <c r="M413" s="51">
        <v>4950</v>
      </c>
    </row>
    <row r="414" spans="1:13" ht="37.5" x14ac:dyDescent="0.2">
      <c r="A414" s="33" t="s">
        <v>832</v>
      </c>
      <c r="B414" s="46" t="s">
        <v>833</v>
      </c>
      <c r="C414" s="47">
        <v>94879.8</v>
      </c>
      <c r="D414" s="47">
        <f t="shared" si="36"/>
        <v>0</v>
      </c>
      <c r="E414" s="47">
        <v>94879.8</v>
      </c>
      <c r="F414" s="47">
        <f t="shared" si="37"/>
        <v>0</v>
      </c>
      <c r="G414" s="47">
        <v>94879.8</v>
      </c>
      <c r="H414" s="47">
        <f t="shared" si="38"/>
        <v>484.80000000000291</v>
      </c>
      <c r="I414" s="47">
        <v>95364.6</v>
      </c>
      <c r="J414" s="47">
        <f t="shared" si="39"/>
        <v>0</v>
      </c>
      <c r="K414" s="47">
        <v>95364.6</v>
      </c>
      <c r="L414" s="47">
        <f t="shared" si="40"/>
        <v>-13662.200000000012</v>
      </c>
      <c r="M414" s="51">
        <v>81702.399999999994</v>
      </c>
    </row>
    <row r="415" spans="1:13" ht="18.75" x14ac:dyDescent="0.2">
      <c r="A415" s="45" t="s">
        <v>834</v>
      </c>
      <c r="B415" s="43" t="s">
        <v>835</v>
      </c>
      <c r="C415" s="44">
        <v>22176917.800000001</v>
      </c>
      <c r="D415" s="44">
        <f t="shared" si="36"/>
        <v>2367832.0999999978</v>
      </c>
      <c r="E415" s="44">
        <v>24544749.899999999</v>
      </c>
      <c r="F415" s="44">
        <f t="shared" si="37"/>
        <v>1275074</v>
      </c>
      <c r="G415" s="44">
        <v>25819823.899999999</v>
      </c>
      <c r="H415" s="44">
        <f t="shared" si="38"/>
        <v>2174859.1000000015</v>
      </c>
      <c r="I415" s="44">
        <v>27994683</v>
      </c>
      <c r="J415" s="44">
        <f t="shared" si="39"/>
        <v>305499.89999999851</v>
      </c>
      <c r="K415" s="44">
        <v>28300182.899999999</v>
      </c>
      <c r="L415" s="44">
        <f t="shared" si="40"/>
        <v>268260.30000000075</v>
      </c>
      <c r="M415" s="50">
        <v>28568443.199999999</v>
      </c>
    </row>
    <row r="416" spans="1:13" ht="18.75" x14ac:dyDescent="0.2">
      <c r="A416" s="33" t="s">
        <v>836</v>
      </c>
      <c r="B416" s="46" t="s">
        <v>837</v>
      </c>
      <c r="C416" s="47">
        <v>342730.2</v>
      </c>
      <c r="D416" s="47">
        <f t="shared" si="36"/>
        <v>10000</v>
      </c>
      <c r="E416" s="47">
        <v>352730.2</v>
      </c>
      <c r="F416" s="47">
        <f t="shared" si="37"/>
        <v>264491.39999999997</v>
      </c>
      <c r="G416" s="47">
        <v>617221.6</v>
      </c>
      <c r="H416" s="47">
        <f t="shared" si="38"/>
        <v>0</v>
      </c>
      <c r="I416" s="47">
        <v>617221.6</v>
      </c>
      <c r="J416" s="47">
        <f t="shared" si="39"/>
        <v>0</v>
      </c>
      <c r="K416" s="47">
        <v>617221.6</v>
      </c>
      <c r="L416" s="47">
        <f t="shared" si="40"/>
        <v>-31450.79999999993</v>
      </c>
      <c r="M416" s="51">
        <v>585770.80000000005</v>
      </c>
    </row>
    <row r="417" spans="1:13" ht="18.75" x14ac:dyDescent="0.2">
      <c r="A417" s="33" t="s">
        <v>838</v>
      </c>
      <c r="B417" s="46" t="s">
        <v>839</v>
      </c>
      <c r="C417" s="47">
        <v>1711331.5</v>
      </c>
      <c r="D417" s="47">
        <f t="shared" si="36"/>
        <v>0</v>
      </c>
      <c r="E417" s="47">
        <v>1711331.5</v>
      </c>
      <c r="F417" s="47">
        <f t="shared" si="37"/>
        <v>56492.300000000047</v>
      </c>
      <c r="G417" s="47">
        <v>1767823.8</v>
      </c>
      <c r="H417" s="47">
        <f t="shared" si="38"/>
        <v>0</v>
      </c>
      <c r="I417" s="47">
        <v>1767823.8</v>
      </c>
      <c r="J417" s="47">
        <f t="shared" si="39"/>
        <v>0</v>
      </c>
      <c r="K417" s="47">
        <v>1767823.8</v>
      </c>
      <c r="L417" s="47">
        <f t="shared" si="40"/>
        <v>23610.899999999907</v>
      </c>
      <c r="M417" s="51">
        <v>1791434.7</v>
      </c>
    </row>
    <row r="418" spans="1:13" ht="18.75" x14ac:dyDescent="0.2">
      <c r="A418" s="33" t="s">
        <v>840</v>
      </c>
      <c r="B418" s="46" t="s">
        <v>841</v>
      </c>
      <c r="C418" s="47">
        <v>71236.3</v>
      </c>
      <c r="D418" s="47">
        <f t="shared" si="36"/>
        <v>0</v>
      </c>
      <c r="E418" s="47">
        <v>71236.3</v>
      </c>
      <c r="F418" s="47">
        <f t="shared" si="37"/>
        <v>0</v>
      </c>
      <c r="G418" s="47">
        <v>71236.3</v>
      </c>
      <c r="H418" s="47">
        <f t="shared" si="38"/>
        <v>23525.599999999991</v>
      </c>
      <c r="I418" s="47">
        <v>94761.9</v>
      </c>
      <c r="J418" s="47">
        <f t="shared" si="39"/>
        <v>0</v>
      </c>
      <c r="K418" s="47">
        <v>94761.9</v>
      </c>
      <c r="L418" s="47">
        <f t="shared" si="40"/>
        <v>0</v>
      </c>
      <c r="M418" s="51">
        <v>94761.9</v>
      </c>
    </row>
    <row r="419" spans="1:13" ht="18.75" x14ac:dyDescent="0.2">
      <c r="A419" s="33" t="s">
        <v>842</v>
      </c>
      <c r="B419" s="46" t="s">
        <v>843</v>
      </c>
      <c r="C419" s="47">
        <v>510913.8</v>
      </c>
      <c r="D419" s="47">
        <f t="shared" si="36"/>
        <v>0</v>
      </c>
      <c r="E419" s="47">
        <v>510913.8</v>
      </c>
      <c r="F419" s="47">
        <f t="shared" si="37"/>
        <v>0</v>
      </c>
      <c r="G419" s="47">
        <v>510913.8</v>
      </c>
      <c r="H419" s="47">
        <f t="shared" si="38"/>
        <v>56004.200000000012</v>
      </c>
      <c r="I419" s="47">
        <v>566918</v>
      </c>
      <c r="J419" s="47">
        <f t="shared" si="39"/>
        <v>0</v>
      </c>
      <c r="K419" s="47">
        <v>566918</v>
      </c>
      <c r="L419" s="47">
        <f t="shared" si="40"/>
        <v>349.19999999995343</v>
      </c>
      <c r="M419" s="51">
        <v>567267.19999999995</v>
      </c>
    </row>
    <row r="420" spans="1:13" ht="18.75" x14ac:dyDescent="0.2">
      <c r="A420" s="33" t="s">
        <v>844</v>
      </c>
      <c r="B420" s="46" t="s">
        <v>845</v>
      </c>
      <c r="C420" s="47">
        <v>4686897.3</v>
      </c>
      <c r="D420" s="47">
        <f t="shared" si="36"/>
        <v>0</v>
      </c>
      <c r="E420" s="47">
        <v>4686897.3</v>
      </c>
      <c r="F420" s="47">
        <f t="shared" si="37"/>
        <v>0</v>
      </c>
      <c r="G420" s="47">
        <v>4686897.3</v>
      </c>
      <c r="H420" s="47">
        <f t="shared" si="38"/>
        <v>0</v>
      </c>
      <c r="I420" s="47">
        <v>4686897.3</v>
      </c>
      <c r="J420" s="47">
        <f t="shared" si="39"/>
        <v>120000</v>
      </c>
      <c r="K420" s="47">
        <v>4806897.3</v>
      </c>
      <c r="L420" s="47">
        <f t="shared" si="40"/>
        <v>-31465.299999999814</v>
      </c>
      <c r="M420" s="51">
        <v>4775432</v>
      </c>
    </row>
    <row r="421" spans="1:13" ht="18.75" x14ac:dyDescent="0.2">
      <c r="A421" s="33" t="s">
        <v>846</v>
      </c>
      <c r="B421" s="46" t="s">
        <v>847</v>
      </c>
      <c r="C421" s="47">
        <v>13345593.1</v>
      </c>
      <c r="D421" s="47">
        <f t="shared" si="36"/>
        <v>2357752</v>
      </c>
      <c r="E421" s="47">
        <v>15703345.1</v>
      </c>
      <c r="F421" s="47">
        <f t="shared" si="37"/>
        <v>167228.40000000037</v>
      </c>
      <c r="G421" s="47">
        <v>15870573.5</v>
      </c>
      <c r="H421" s="47">
        <f t="shared" si="38"/>
        <v>1286126.8999999985</v>
      </c>
      <c r="I421" s="47">
        <v>17156700.399999999</v>
      </c>
      <c r="J421" s="47">
        <f t="shared" si="39"/>
        <v>86350</v>
      </c>
      <c r="K421" s="47">
        <v>17243050.399999999</v>
      </c>
      <c r="L421" s="47">
        <f t="shared" si="40"/>
        <v>0</v>
      </c>
      <c r="M421" s="51">
        <v>17243050.399999999</v>
      </c>
    </row>
    <row r="422" spans="1:13" ht="18.75" x14ac:dyDescent="0.2">
      <c r="A422" s="33" t="s">
        <v>848</v>
      </c>
      <c r="B422" s="46" t="s">
        <v>849</v>
      </c>
      <c r="C422" s="47">
        <v>166275.1</v>
      </c>
      <c r="D422" s="47">
        <f t="shared" si="36"/>
        <v>80.100000000005821</v>
      </c>
      <c r="E422" s="47">
        <v>166355.20000000001</v>
      </c>
      <c r="F422" s="47">
        <f t="shared" si="37"/>
        <v>0</v>
      </c>
      <c r="G422" s="47">
        <v>166355.20000000001</v>
      </c>
      <c r="H422" s="47">
        <f t="shared" si="38"/>
        <v>0</v>
      </c>
      <c r="I422" s="47">
        <v>166355.20000000001</v>
      </c>
      <c r="J422" s="47">
        <f t="shared" si="39"/>
        <v>0</v>
      </c>
      <c r="K422" s="47">
        <v>166355.20000000001</v>
      </c>
      <c r="L422" s="47">
        <f t="shared" si="40"/>
        <v>-2665.2000000000116</v>
      </c>
      <c r="M422" s="51">
        <v>163690</v>
      </c>
    </row>
    <row r="423" spans="1:13" ht="18.75" x14ac:dyDescent="0.2">
      <c r="A423" s="33" t="s">
        <v>850</v>
      </c>
      <c r="B423" s="46" t="s">
        <v>851</v>
      </c>
      <c r="C423" s="47">
        <v>1341940.5</v>
      </c>
      <c r="D423" s="47">
        <f t="shared" si="36"/>
        <v>0</v>
      </c>
      <c r="E423" s="47">
        <v>1341940.5</v>
      </c>
      <c r="F423" s="47">
        <f t="shared" si="37"/>
        <v>786861.89999999991</v>
      </c>
      <c r="G423" s="47">
        <v>2128802.4</v>
      </c>
      <c r="H423" s="47">
        <f t="shared" si="38"/>
        <v>809202.39999999991</v>
      </c>
      <c r="I423" s="47">
        <v>2938004.8</v>
      </c>
      <c r="J423" s="47">
        <f t="shared" si="39"/>
        <v>99149.900000000373</v>
      </c>
      <c r="K423" s="47">
        <v>3037154.7</v>
      </c>
      <c r="L423" s="47">
        <f t="shared" si="40"/>
        <v>309881.5</v>
      </c>
      <c r="M423" s="51">
        <v>3347036.2</v>
      </c>
    </row>
    <row r="424" spans="1:13" ht="18.75" x14ac:dyDescent="0.2">
      <c r="A424" s="45" t="s">
        <v>852</v>
      </c>
      <c r="B424" s="43" t="s">
        <v>853</v>
      </c>
      <c r="C424" s="44">
        <v>5561760.5999999996</v>
      </c>
      <c r="D424" s="44">
        <f t="shared" si="36"/>
        <v>24012.300000000745</v>
      </c>
      <c r="E424" s="44">
        <v>5585772.9000000004</v>
      </c>
      <c r="F424" s="44">
        <f t="shared" si="37"/>
        <v>4952</v>
      </c>
      <c r="G424" s="44">
        <v>5590724.9000000004</v>
      </c>
      <c r="H424" s="44">
        <f t="shared" si="38"/>
        <v>515529.29999999981</v>
      </c>
      <c r="I424" s="44">
        <v>6106254.2000000002</v>
      </c>
      <c r="J424" s="44">
        <f t="shared" si="39"/>
        <v>-6334.2000000001863</v>
      </c>
      <c r="K424" s="44">
        <v>6099920</v>
      </c>
      <c r="L424" s="44">
        <f t="shared" si="40"/>
        <v>166091.59999999963</v>
      </c>
      <c r="M424" s="50">
        <v>6266011.5999999996</v>
      </c>
    </row>
    <row r="425" spans="1:13" ht="18.75" x14ac:dyDescent="0.2">
      <c r="A425" s="33" t="s">
        <v>854</v>
      </c>
      <c r="B425" s="46" t="s">
        <v>855</v>
      </c>
      <c r="C425" s="47">
        <v>1924624.5</v>
      </c>
      <c r="D425" s="47">
        <f t="shared" si="36"/>
        <v>0</v>
      </c>
      <c r="E425" s="47">
        <v>1924624.5</v>
      </c>
      <c r="F425" s="47">
        <f t="shared" si="37"/>
        <v>0</v>
      </c>
      <c r="G425" s="47">
        <v>1924624.5</v>
      </c>
      <c r="H425" s="47">
        <f t="shared" si="38"/>
        <v>432204.10000000009</v>
      </c>
      <c r="I425" s="47">
        <v>2356828.6</v>
      </c>
      <c r="J425" s="47">
        <f t="shared" si="39"/>
        <v>-2659.7000000001863</v>
      </c>
      <c r="K425" s="47">
        <v>2354168.9</v>
      </c>
      <c r="L425" s="47">
        <f t="shared" si="40"/>
        <v>-31235.600000000093</v>
      </c>
      <c r="M425" s="51">
        <v>2322933.2999999998</v>
      </c>
    </row>
    <row r="426" spans="1:13" ht="18.75" x14ac:dyDescent="0.2">
      <c r="A426" s="33" t="s">
        <v>856</v>
      </c>
      <c r="B426" s="46" t="s">
        <v>857</v>
      </c>
      <c r="C426" s="47">
        <v>2624867</v>
      </c>
      <c r="D426" s="47">
        <f t="shared" si="36"/>
        <v>24012.299999999814</v>
      </c>
      <c r="E426" s="47">
        <v>2648879.2999999998</v>
      </c>
      <c r="F426" s="47">
        <f t="shared" si="37"/>
        <v>50</v>
      </c>
      <c r="G426" s="47">
        <v>2648929.2999999998</v>
      </c>
      <c r="H426" s="47">
        <f t="shared" si="38"/>
        <v>12773.900000000373</v>
      </c>
      <c r="I426" s="47">
        <v>2661703.2000000002</v>
      </c>
      <c r="J426" s="47">
        <f t="shared" si="39"/>
        <v>-3802.5</v>
      </c>
      <c r="K426" s="47">
        <v>2657900.7000000002</v>
      </c>
      <c r="L426" s="47">
        <f t="shared" si="40"/>
        <v>84459</v>
      </c>
      <c r="M426" s="51">
        <v>2742359.7</v>
      </c>
    </row>
    <row r="427" spans="1:13" ht="18.75" x14ac:dyDescent="0.2">
      <c r="A427" s="33" t="s">
        <v>858</v>
      </c>
      <c r="B427" s="46" t="s">
        <v>859</v>
      </c>
      <c r="C427" s="47">
        <v>718745.7</v>
      </c>
      <c r="D427" s="47">
        <f t="shared" si="36"/>
        <v>0</v>
      </c>
      <c r="E427" s="47">
        <v>718745.7</v>
      </c>
      <c r="F427" s="47">
        <f t="shared" si="37"/>
        <v>4902</v>
      </c>
      <c r="G427" s="47">
        <v>723647.7</v>
      </c>
      <c r="H427" s="47">
        <f t="shared" si="38"/>
        <v>70551.300000000047</v>
      </c>
      <c r="I427" s="47">
        <v>794199</v>
      </c>
      <c r="J427" s="47">
        <f t="shared" si="39"/>
        <v>128</v>
      </c>
      <c r="K427" s="47">
        <v>794327</v>
      </c>
      <c r="L427" s="47">
        <f t="shared" si="40"/>
        <v>112868.19999999995</v>
      </c>
      <c r="M427" s="51">
        <v>907195.2</v>
      </c>
    </row>
    <row r="428" spans="1:13" ht="18.75" x14ac:dyDescent="0.2">
      <c r="A428" s="33" t="s">
        <v>860</v>
      </c>
      <c r="B428" s="46" t="s">
        <v>861</v>
      </c>
      <c r="C428" s="47">
        <v>293523.40000000002</v>
      </c>
      <c r="D428" s="47">
        <f t="shared" si="36"/>
        <v>0</v>
      </c>
      <c r="E428" s="47">
        <v>293523.40000000002</v>
      </c>
      <c r="F428" s="47">
        <f t="shared" si="37"/>
        <v>0</v>
      </c>
      <c r="G428" s="47">
        <v>293523.40000000002</v>
      </c>
      <c r="H428" s="47">
        <f t="shared" si="38"/>
        <v>0</v>
      </c>
      <c r="I428" s="47">
        <v>293523.40000000002</v>
      </c>
      <c r="J428" s="47">
        <f t="shared" si="39"/>
        <v>0</v>
      </c>
      <c r="K428" s="47">
        <v>293523.40000000002</v>
      </c>
      <c r="L428" s="47">
        <f t="shared" si="40"/>
        <v>0</v>
      </c>
      <c r="M428" s="51">
        <v>293523.40000000002</v>
      </c>
    </row>
    <row r="429" spans="1:13" ht="18.75" x14ac:dyDescent="0.2">
      <c r="A429" s="45" t="s">
        <v>862</v>
      </c>
      <c r="B429" s="43" t="s">
        <v>863</v>
      </c>
      <c r="C429" s="44">
        <v>1006811.9</v>
      </c>
      <c r="D429" s="44">
        <f t="shared" si="36"/>
        <v>0</v>
      </c>
      <c r="E429" s="44">
        <v>1006811.9</v>
      </c>
      <c r="F429" s="44">
        <f t="shared" si="37"/>
        <v>0</v>
      </c>
      <c r="G429" s="44">
        <v>1006811.9</v>
      </c>
      <c r="H429" s="44">
        <f t="shared" si="38"/>
        <v>0</v>
      </c>
      <c r="I429" s="44">
        <v>1006811.9</v>
      </c>
      <c r="J429" s="44">
        <f t="shared" si="39"/>
        <v>3095.5</v>
      </c>
      <c r="K429" s="44">
        <v>1009907.4</v>
      </c>
      <c r="L429" s="44">
        <f t="shared" si="40"/>
        <v>7974.5999999999767</v>
      </c>
      <c r="M429" s="50">
        <v>1017882</v>
      </c>
    </row>
    <row r="430" spans="1:13" ht="18.75" x14ac:dyDescent="0.2">
      <c r="A430" s="33" t="s">
        <v>864</v>
      </c>
      <c r="B430" s="46" t="s">
        <v>865</v>
      </c>
      <c r="C430" s="47">
        <v>1930.7</v>
      </c>
      <c r="D430" s="47">
        <f t="shared" si="36"/>
        <v>0</v>
      </c>
      <c r="E430" s="47">
        <v>1930.7</v>
      </c>
      <c r="F430" s="47">
        <f t="shared" si="37"/>
        <v>0</v>
      </c>
      <c r="G430" s="47">
        <v>1930.7</v>
      </c>
      <c r="H430" s="47">
        <f t="shared" si="38"/>
        <v>0</v>
      </c>
      <c r="I430" s="47">
        <v>1930.7</v>
      </c>
      <c r="J430" s="47">
        <f t="shared" si="39"/>
        <v>0</v>
      </c>
      <c r="K430" s="47">
        <v>1930.7</v>
      </c>
      <c r="L430" s="47">
        <f t="shared" si="40"/>
        <v>0</v>
      </c>
      <c r="M430" s="51">
        <v>1930.7</v>
      </c>
    </row>
    <row r="431" spans="1:13" ht="18.75" x14ac:dyDescent="0.2">
      <c r="A431" s="33" t="s">
        <v>866</v>
      </c>
      <c r="B431" s="46" t="s">
        <v>867</v>
      </c>
      <c r="C431" s="47">
        <v>28455</v>
      </c>
      <c r="D431" s="47">
        <f t="shared" si="36"/>
        <v>0</v>
      </c>
      <c r="E431" s="47">
        <v>28455</v>
      </c>
      <c r="F431" s="47">
        <f t="shared" si="37"/>
        <v>0</v>
      </c>
      <c r="G431" s="47">
        <v>28455</v>
      </c>
      <c r="H431" s="47">
        <f t="shared" si="38"/>
        <v>0</v>
      </c>
      <c r="I431" s="47">
        <v>28455</v>
      </c>
      <c r="J431" s="47">
        <f t="shared" si="39"/>
        <v>795.5</v>
      </c>
      <c r="K431" s="47">
        <v>29250.5</v>
      </c>
      <c r="L431" s="47">
        <f t="shared" si="40"/>
        <v>0</v>
      </c>
      <c r="M431" s="51">
        <v>29250.5</v>
      </c>
    </row>
    <row r="432" spans="1:13" ht="18.75" x14ac:dyDescent="0.2">
      <c r="A432" s="33" t="s">
        <v>868</v>
      </c>
      <c r="B432" s="46" t="s">
        <v>869</v>
      </c>
      <c r="C432" s="47">
        <v>976426.2</v>
      </c>
      <c r="D432" s="47">
        <f t="shared" si="36"/>
        <v>0</v>
      </c>
      <c r="E432" s="47">
        <v>976426.2</v>
      </c>
      <c r="F432" s="47">
        <f t="shared" si="37"/>
        <v>0</v>
      </c>
      <c r="G432" s="47">
        <v>976426.2</v>
      </c>
      <c r="H432" s="47">
        <f t="shared" si="38"/>
        <v>0</v>
      </c>
      <c r="I432" s="47">
        <v>976426.2</v>
      </c>
      <c r="J432" s="47">
        <f t="shared" si="39"/>
        <v>2300</v>
      </c>
      <c r="K432" s="47">
        <v>978726.2</v>
      </c>
      <c r="L432" s="47">
        <f t="shared" si="40"/>
        <v>7974.6000000000931</v>
      </c>
      <c r="M432" s="51">
        <v>986700.80000000005</v>
      </c>
    </row>
    <row r="433" spans="1:13" ht="18.75" x14ac:dyDescent="0.2">
      <c r="A433" s="45" t="s">
        <v>870</v>
      </c>
      <c r="B433" s="43" t="s">
        <v>871</v>
      </c>
      <c r="C433" s="44">
        <v>17823883</v>
      </c>
      <c r="D433" s="44">
        <f t="shared" si="36"/>
        <v>723611.39999999851</v>
      </c>
      <c r="E433" s="44">
        <v>18547494.399999999</v>
      </c>
      <c r="F433" s="44">
        <f t="shared" si="37"/>
        <v>50548.5</v>
      </c>
      <c r="G433" s="44">
        <v>18598042.899999999</v>
      </c>
      <c r="H433" s="44">
        <f t="shared" si="38"/>
        <v>194020.5</v>
      </c>
      <c r="I433" s="44">
        <v>18792063.399999999</v>
      </c>
      <c r="J433" s="44">
        <f t="shared" si="39"/>
        <v>972056.40000000224</v>
      </c>
      <c r="K433" s="44">
        <v>19764119.800000001</v>
      </c>
      <c r="L433" s="44">
        <f t="shared" si="40"/>
        <v>-45409.900000002235</v>
      </c>
      <c r="M433" s="50">
        <v>19718709.899999999</v>
      </c>
    </row>
    <row r="434" spans="1:13" ht="18.75" x14ac:dyDescent="0.2">
      <c r="A434" s="33" t="s">
        <v>872</v>
      </c>
      <c r="B434" s="46" t="s">
        <v>873</v>
      </c>
      <c r="C434" s="47">
        <v>2955567.4</v>
      </c>
      <c r="D434" s="47">
        <f t="shared" si="36"/>
        <v>0</v>
      </c>
      <c r="E434" s="47">
        <v>2955567.4</v>
      </c>
      <c r="F434" s="47">
        <f t="shared" si="37"/>
        <v>29634.700000000186</v>
      </c>
      <c r="G434" s="47">
        <v>2985202.1</v>
      </c>
      <c r="H434" s="47">
        <f t="shared" si="38"/>
        <v>161062.69999999972</v>
      </c>
      <c r="I434" s="47">
        <v>3146264.8</v>
      </c>
      <c r="J434" s="47">
        <f t="shared" si="39"/>
        <v>243636.70000000019</v>
      </c>
      <c r="K434" s="47">
        <v>3389901.5</v>
      </c>
      <c r="L434" s="47">
        <f t="shared" si="40"/>
        <v>49144.799999999814</v>
      </c>
      <c r="M434" s="51">
        <v>3439046.3</v>
      </c>
    </row>
    <row r="435" spans="1:13" ht="18.75" x14ac:dyDescent="0.2">
      <c r="A435" s="33" t="s">
        <v>874</v>
      </c>
      <c r="B435" s="46" t="s">
        <v>875</v>
      </c>
      <c r="C435" s="47">
        <v>11195493.699999999</v>
      </c>
      <c r="D435" s="47">
        <f t="shared" si="36"/>
        <v>473611.40000000037</v>
      </c>
      <c r="E435" s="47">
        <v>11669105.1</v>
      </c>
      <c r="F435" s="47">
        <f t="shared" si="37"/>
        <v>4044.7000000011176</v>
      </c>
      <c r="G435" s="47">
        <v>11673149.800000001</v>
      </c>
      <c r="H435" s="47">
        <f t="shared" si="38"/>
        <v>18321.299999998882</v>
      </c>
      <c r="I435" s="47">
        <v>11691471.1</v>
      </c>
      <c r="J435" s="47">
        <f t="shared" si="39"/>
        <v>519801</v>
      </c>
      <c r="K435" s="47">
        <v>12211272.1</v>
      </c>
      <c r="L435" s="47">
        <f t="shared" si="40"/>
        <v>-11746.599999999627</v>
      </c>
      <c r="M435" s="51">
        <v>12199525.5</v>
      </c>
    </row>
    <row r="436" spans="1:13" ht="18.75" x14ac:dyDescent="0.2">
      <c r="A436" s="33" t="s">
        <v>876</v>
      </c>
      <c r="B436" s="46" t="s">
        <v>877</v>
      </c>
      <c r="C436" s="47">
        <v>699523</v>
      </c>
      <c r="D436" s="47">
        <f t="shared" si="36"/>
        <v>0</v>
      </c>
      <c r="E436" s="47">
        <v>699523</v>
      </c>
      <c r="F436" s="47">
        <f t="shared" si="37"/>
        <v>0</v>
      </c>
      <c r="G436" s="47">
        <v>699523</v>
      </c>
      <c r="H436" s="47">
        <f t="shared" si="38"/>
        <v>-25492.800000000047</v>
      </c>
      <c r="I436" s="47">
        <v>674030.2</v>
      </c>
      <c r="J436" s="47">
        <f t="shared" si="39"/>
        <v>82014</v>
      </c>
      <c r="K436" s="47">
        <v>756044.2</v>
      </c>
      <c r="L436" s="47">
        <f t="shared" si="40"/>
        <v>-1501.2999999999302</v>
      </c>
      <c r="M436" s="51">
        <v>754542.9</v>
      </c>
    </row>
    <row r="437" spans="1:13" ht="18.75" x14ac:dyDescent="0.2">
      <c r="A437" s="33" t="s">
        <v>878</v>
      </c>
      <c r="B437" s="46" t="s">
        <v>879</v>
      </c>
      <c r="C437" s="47">
        <v>2086430.8</v>
      </c>
      <c r="D437" s="47">
        <f t="shared" si="36"/>
        <v>0</v>
      </c>
      <c r="E437" s="47">
        <v>2086430.8</v>
      </c>
      <c r="F437" s="47">
        <f t="shared" si="37"/>
        <v>150</v>
      </c>
      <c r="G437" s="47">
        <v>2086580.8</v>
      </c>
      <c r="H437" s="47">
        <f t="shared" si="38"/>
        <v>5091</v>
      </c>
      <c r="I437" s="47">
        <v>2091671.8</v>
      </c>
      <c r="J437" s="47">
        <f t="shared" si="39"/>
        <v>56873.40000000014</v>
      </c>
      <c r="K437" s="47">
        <v>2148545.2000000002</v>
      </c>
      <c r="L437" s="47">
        <f t="shared" si="40"/>
        <v>-1633.1000000000931</v>
      </c>
      <c r="M437" s="51">
        <v>2146912.1</v>
      </c>
    </row>
    <row r="438" spans="1:13" ht="18.75" x14ac:dyDescent="0.2">
      <c r="A438" s="33" t="s">
        <v>880</v>
      </c>
      <c r="B438" s="46" t="s">
        <v>881</v>
      </c>
      <c r="C438" s="47">
        <v>84749</v>
      </c>
      <c r="D438" s="47">
        <f t="shared" si="36"/>
        <v>0</v>
      </c>
      <c r="E438" s="47">
        <v>84749</v>
      </c>
      <c r="F438" s="47">
        <f t="shared" si="37"/>
        <v>0</v>
      </c>
      <c r="G438" s="47">
        <v>84749</v>
      </c>
      <c r="H438" s="47">
        <f t="shared" si="38"/>
        <v>0</v>
      </c>
      <c r="I438" s="47">
        <v>84749</v>
      </c>
      <c r="J438" s="47">
        <f t="shared" si="39"/>
        <v>-1062.6000000000058</v>
      </c>
      <c r="K438" s="47">
        <v>83686.399999999994</v>
      </c>
      <c r="L438" s="47">
        <f t="shared" si="40"/>
        <v>-2863.6999999999971</v>
      </c>
      <c r="M438" s="51">
        <v>80822.7</v>
      </c>
    </row>
    <row r="439" spans="1:13" ht="18.75" x14ac:dyDescent="0.2">
      <c r="A439" s="33" t="s">
        <v>882</v>
      </c>
      <c r="B439" s="46" t="s">
        <v>883</v>
      </c>
      <c r="C439" s="47">
        <v>189701.2</v>
      </c>
      <c r="D439" s="47">
        <f t="shared" si="36"/>
        <v>250000</v>
      </c>
      <c r="E439" s="47">
        <v>439701.2</v>
      </c>
      <c r="F439" s="47">
        <f t="shared" si="37"/>
        <v>30</v>
      </c>
      <c r="G439" s="47">
        <v>439731.20000000001</v>
      </c>
      <c r="H439" s="47">
        <f t="shared" si="38"/>
        <v>-1252.7999999999884</v>
      </c>
      <c r="I439" s="47">
        <v>438478.4</v>
      </c>
      <c r="J439" s="47">
        <f t="shared" si="39"/>
        <v>0</v>
      </c>
      <c r="K439" s="47">
        <v>438478.4</v>
      </c>
      <c r="L439" s="47">
        <f t="shared" si="40"/>
        <v>-4377.4000000000233</v>
      </c>
      <c r="M439" s="51">
        <v>434101</v>
      </c>
    </row>
    <row r="440" spans="1:13" ht="18.75" x14ac:dyDescent="0.2">
      <c r="A440" s="33" t="s">
        <v>884</v>
      </c>
      <c r="B440" s="46" t="s">
        <v>885</v>
      </c>
      <c r="C440" s="47">
        <v>612417.9</v>
      </c>
      <c r="D440" s="47">
        <f t="shared" si="36"/>
        <v>0</v>
      </c>
      <c r="E440" s="47">
        <v>612417.9</v>
      </c>
      <c r="F440" s="47">
        <f t="shared" si="37"/>
        <v>16689.099999999977</v>
      </c>
      <c r="G440" s="47">
        <v>629107</v>
      </c>
      <c r="H440" s="47">
        <f t="shared" si="38"/>
        <v>36291.099999999977</v>
      </c>
      <c r="I440" s="47">
        <v>665398.1</v>
      </c>
      <c r="J440" s="47">
        <f t="shared" si="39"/>
        <v>70793.900000000023</v>
      </c>
      <c r="K440" s="47">
        <v>736192</v>
      </c>
      <c r="L440" s="47">
        <f t="shared" si="40"/>
        <v>-72432.599999999977</v>
      </c>
      <c r="M440" s="51">
        <v>663759.4</v>
      </c>
    </row>
    <row r="441" spans="1:13" ht="18.75" x14ac:dyDescent="0.2">
      <c r="A441" s="45" t="s">
        <v>886</v>
      </c>
      <c r="B441" s="43" t="s">
        <v>887</v>
      </c>
      <c r="C441" s="44">
        <v>2430874.2000000002</v>
      </c>
      <c r="D441" s="44">
        <f t="shared" si="36"/>
        <v>706926.69999999972</v>
      </c>
      <c r="E441" s="44">
        <v>3137800.9</v>
      </c>
      <c r="F441" s="44">
        <f t="shared" si="37"/>
        <v>271315.70000000019</v>
      </c>
      <c r="G441" s="44">
        <v>3409116.6</v>
      </c>
      <c r="H441" s="44">
        <f t="shared" si="38"/>
        <v>443</v>
      </c>
      <c r="I441" s="44">
        <v>3409559.6</v>
      </c>
      <c r="J441" s="44">
        <f t="shared" si="39"/>
        <v>298559.39999999991</v>
      </c>
      <c r="K441" s="44">
        <v>3708119</v>
      </c>
      <c r="L441" s="44">
        <f t="shared" si="40"/>
        <v>-205510</v>
      </c>
      <c r="M441" s="50">
        <v>3502609</v>
      </c>
    </row>
    <row r="442" spans="1:13" ht="18.75" x14ac:dyDescent="0.2">
      <c r="A442" s="33" t="s">
        <v>888</v>
      </c>
      <c r="B442" s="46" t="s">
        <v>889</v>
      </c>
      <c r="C442" s="47">
        <v>2333678.2000000002</v>
      </c>
      <c r="D442" s="47">
        <f t="shared" si="36"/>
        <v>706926.69999999972</v>
      </c>
      <c r="E442" s="47">
        <v>3040604.9</v>
      </c>
      <c r="F442" s="47">
        <f t="shared" si="37"/>
        <v>263100</v>
      </c>
      <c r="G442" s="47">
        <v>3303704.9</v>
      </c>
      <c r="H442" s="47">
        <f t="shared" si="38"/>
        <v>0</v>
      </c>
      <c r="I442" s="47">
        <v>3303704.9</v>
      </c>
      <c r="J442" s="47">
        <f t="shared" si="39"/>
        <v>298164</v>
      </c>
      <c r="K442" s="47">
        <v>3601868.9</v>
      </c>
      <c r="L442" s="47">
        <f t="shared" si="40"/>
        <v>-206687.19999999972</v>
      </c>
      <c r="M442" s="51">
        <v>3395181.7</v>
      </c>
    </row>
    <row r="443" spans="1:13" ht="18.75" x14ac:dyDescent="0.2">
      <c r="A443" s="33" t="s">
        <v>890</v>
      </c>
      <c r="B443" s="46" t="s">
        <v>891</v>
      </c>
      <c r="C443" s="47">
        <v>13551.6</v>
      </c>
      <c r="D443" s="47">
        <f t="shared" si="36"/>
        <v>0</v>
      </c>
      <c r="E443" s="47">
        <v>13551.6</v>
      </c>
      <c r="F443" s="47">
        <f t="shared" si="37"/>
        <v>0</v>
      </c>
      <c r="G443" s="47">
        <v>13551.6</v>
      </c>
      <c r="H443" s="47">
        <f t="shared" si="38"/>
        <v>0</v>
      </c>
      <c r="I443" s="47">
        <v>13551.6</v>
      </c>
      <c r="J443" s="47">
        <f t="shared" si="39"/>
        <v>325.39999999999964</v>
      </c>
      <c r="K443" s="47">
        <v>13877</v>
      </c>
      <c r="L443" s="47">
        <f t="shared" si="40"/>
        <v>0</v>
      </c>
      <c r="M443" s="51">
        <v>13877</v>
      </c>
    </row>
    <row r="444" spans="1:13" ht="18.75" x14ac:dyDescent="0.2">
      <c r="A444" s="33" t="s">
        <v>892</v>
      </c>
      <c r="B444" s="46" t="s">
        <v>893</v>
      </c>
      <c r="C444" s="47">
        <v>83644.399999999994</v>
      </c>
      <c r="D444" s="47">
        <f t="shared" si="36"/>
        <v>0</v>
      </c>
      <c r="E444" s="47">
        <v>83644.399999999994</v>
      </c>
      <c r="F444" s="47">
        <f t="shared" si="37"/>
        <v>8215.7000000000116</v>
      </c>
      <c r="G444" s="47">
        <v>91860.1</v>
      </c>
      <c r="H444" s="47">
        <f t="shared" si="38"/>
        <v>443</v>
      </c>
      <c r="I444" s="47">
        <v>92303.1</v>
      </c>
      <c r="J444" s="47">
        <f t="shared" si="39"/>
        <v>70</v>
      </c>
      <c r="K444" s="47">
        <v>92373.1</v>
      </c>
      <c r="L444" s="47">
        <f t="shared" si="40"/>
        <v>1177.1999999999971</v>
      </c>
      <c r="M444" s="51">
        <v>93550.3</v>
      </c>
    </row>
    <row r="445" spans="1:13" ht="18.75" x14ac:dyDescent="0.2">
      <c r="A445" s="45" t="s">
        <v>894</v>
      </c>
      <c r="B445" s="43" t="s">
        <v>895</v>
      </c>
      <c r="C445" s="44">
        <v>9256254.0999999996</v>
      </c>
      <c r="D445" s="44">
        <f t="shared" si="36"/>
        <v>717533.09999999963</v>
      </c>
      <c r="E445" s="44">
        <v>9973787.1999999993</v>
      </c>
      <c r="F445" s="44">
        <f t="shared" si="37"/>
        <v>116305.40000000037</v>
      </c>
      <c r="G445" s="44">
        <v>10090092.6</v>
      </c>
      <c r="H445" s="44">
        <f t="shared" si="38"/>
        <v>3369754.2000000011</v>
      </c>
      <c r="I445" s="44">
        <v>13459846.800000001</v>
      </c>
      <c r="J445" s="44">
        <f t="shared" si="39"/>
        <v>-8353</v>
      </c>
      <c r="K445" s="44">
        <v>13451493.800000001</v>
      </c>
      <c r="L445" s="44">
        <f t="shared" si="40"/>
        <v>282212.39999999851</v>
      </c>
      <c r="M445" s="50">
        <v>13733706.199999999</v>
      </c>
    </row>
    <row r="446" spans="1:13" ht="18.75" x14ac:dyDescent="0.2">
      <c r="A446" s="33" t="s">
        <v>896</v>
      </c>
      <c r="B446" s="46" t="s">
        <v>897</v>
      </c>
      <c r="C446" s="47">
        <v>3659906.2</v>
      </c>
      <c r="D446" s="47">
        <f t="shared" si="36"/>
        <v>-36509.600000000093</v>
      </c>
      <c r="E446" s="47">
        <v>3623396.6</v>
      </c>
      <c r="F446" s="47">
        <f t="shared" si="37"/>
        <v>2509.8999999999069</v>
      </c>
      <c r="G446" s="47">
        <v>3625906.5</v>
      </c>
      <c r="H446" s="47">
        <f t="shared" si="38"/>
        <v>2168146.7999999998</v>
      </c>
      <c r="I446" s="47">
        <v>5794053.2999999998</v>
      </c>
      <c r="J446" s="47">
        <f t="shared" si="39"/>
        <v>44430</v>
      </c>
      <c r="K446" s="47">
        <v>5838483.2999999998</v>
      </c>
      <c r="L446" s="47">
        <f t="shared" si="40"/>
        <v>-7661.5999999996275</v>
      </c>
      <c r="M446" s="51">
        <v>5830821.7000000002</v>
      </c>
    </row>
    <row r="447" spans="1:13" ht="18.75" x14ac:dyDescent="0.2">
      <c r="A447" s="33" t="s">
        <v>898</v>
      </c>
      <c r="B447" s="46" t="s">
        <v>899</v>
      </c>
      <c r="C447" s="47">
        <v>3173707.5</v>
      </c>
      <c r="D447" s="47">
        <f t="shared" si="36"/>
        <v>194010.29999999981</v>
      </c>
      <c r="E447" s="47">
        <v>3367717.8</v>
      </c>
      <c r="F447" s="47">
        <f t="shared" si="37"/>
        <v>100088.70000000019</v>
      </c>
      <c r="G447" s="47">
        <v>3467806.5</v>
      </c>
      <c r="H447" s="47">
        <f t="shared" si="38"/>
        <v>963397.5</v>
      </c>
      <c r="I447" s="47">
        <v>4431204</v>
      </c>
      <c r="J447" s="47">
        <f t="shared" si="39"/>
        <v>-116103.90000000037</v>
      </c>
      <c r="K447" s="47">
        <v>4315100.0999999996</v>
      </c>
      <c r="L447" s="47">
        <f t="shared" si="40"/>
        <v>238747.70000000019</v>
      </c>
      <c r="M447" s="51">
        <v>4553847.8</v>
      </c>
    </row>
    <row r="448" spans="1:13" ht="18.75" x14ac:dyDescent="0.2">
      <c r="A448" s="33" t="s">
        <v>900</v>
      </c>
      <c r="B448" s="46" t="s">
        <v>901</v>
      </c>
      <c r="C448" s="47">
        <v>59925.4</v>
      </c>
      <c r="D448" s="47">
        <f t="shared" si="36"/>
        <v>0</v>
      </c>
      <c r="E448" s="47">
        <v>59925.4</v>
      </c>
      <c r="F448" s="47">
        <f t="shared" si="37"/>
        <v>0</v>
      </c>
      <c r="G448" s="47">
        <v>59925.4</v>
      </c>
      <c r="H448" s="47">
        <f t="shared" si="38"/>
        <v>-97</v>
      </c>
      <c r="I448" s="47">
        <v>59828.4</v>
      </c>
      <c r="J448" s="47">
        <f t="shared" si="39"/>
        <v>2849.5</v>
      </c>
      <c r="K448" s="47">
        <v>62677.9</v>
      </c>
      <c r="L448" s="47">
        <f t="shared" si="40"/>
        <v>0</v>
      </c>
      <c r="M448" s="51">
        <v>62677.9</v>
      </c>
    </row>
    <row r="449" spans="1:13" ht="18.75" x14ac:dyDescent="0.2">
      <c r="A449" s="33" t="s">
        <v>902</v>
      </c>
      <c r="B449" s="46" t="s">
        <v>903</v>
      </c>
      <c r="C449" s="47">
        <v>682757.8</v>
      </c>
      <c r="D449" s="47">
        <f t="shared" si="36"/>
        <v>-16500</v>
      </c>
      <c r="E449" s="47">
        <v>666257.80000000005</v>
      </c>
      <c r="F449" s="47">
        <f t="shared" si="37"/>
        <v>0</v>
      </c>
      <c r="G449" s="47">
        <v>666257.80000000005</v>
      </c>
      <c r="H449" s="47">
        <f t="shared" si="38"/>
        <v>37.399999999906868</v>
      </c>
      <c r="I449" s="47">
        <v>666295.19999999995</v>
      </c>
      <c r="J449" s="47">
        <f t="shared" si="39"/>
        <v>35376.800000000047</v>
      </c>
      <c r="K449" s="47">
        <v>701672</v>
      </c>
      <c r="L449" s="47">
        <f t="shared" si="40"/>
        <v>-472.59999999997672</v>
      </c>
      <c r="M449" s="51">
        <v>701199.4</v>
      </c>
    </row>
    <row r="450" spans="1:13" ht="18.75" x14ac:dyDescent="0.2">
      <c r="A450" s="33" t="s">
        <v>904</v>
      </c>
      <c r="B450" s="46" t="s">
        <v>905</v>
      </c>
      <c r="C450" s="47">
        <v>297443.20000000001</v>
      </c>
      <c r="D450" s="47">
        <f t="shared" si="36"/>
        <v>-7170</v>
      </c>
      <c r="E450" s="47">
        <v>290273.2</v>
      </c>
      <c r="F450" s="47">
        <f t="shared" si="37"/>
        <v>0</v>
      </c>
      <c r="G450" s="47">
        <v>290273.2</v>
      </c>
      <c r="H450" s="47">
        <f t="shared" si="38"/>
        <v>-5798.7000000000116</v>
      </c>
      <c r="I450" s="47">
        <v>284474.5</v>
      </c>
      <c r="J450" s="47">
        <f t="shared" si="39"/>
        <v>2925.2999999999884</v>
      </c>
      <c r="K450" s="47">
        <v>287399.8</v>
      </c>
      <c r="L450" s="47">
        <f t="shared" si="40"/>
        <v>-1148.5999999999767</v>
      </c>
      <c r="M450" s="51">
        <v>286251.2</v>
      </c>
    </row>
    <row r="451" spans="1:13" ht="37.5" x14ac:dyDescent="0.2">
      <c r="A451" s="33" t="s">
        <v>906</v>
      </c>
      <c r="B451" s="46" t="s">
        <v>907</v>
      </c>
      <c r="C451" s="47">
        <v>138668.70000000001</v>
      </c>
      <c r="D451" s="47">
        <f t="shared" si="36"/>
        <v>0</v>
      </c>
      <c r="E451" s="47">
        <v>138668.70000000001</v>
      </c>
      <c r="F451" s="47">
        <f t="shared" si="37"/>
        <v>0</v>
      </c>
      <c r="G451" s="47">
        <v>138668.70000000001</v>
      </c>
      <c r="H451" s="47">
        <f t="shared" si="38"/>
        <v>-5624.8000000000175</v>
      </c>
      <c r="I451" s="47">
        <v>133043.9</v>
      </c>
      <c r="J451" s="47">
        <f t="shared" si="39"/>
        <v>2645</v>
      </c>
      <c r="K451" s="47">
        <v>135688.9</v>
      </c>
      <c r="L451" s="47">
        <f t="shared" si="40"/>
        <v>1201.8999999999942</v>
      </c>
      <c r="M451" s="51">
        <v>136890.79999999999</v>
      </c>
    </row>
    <row r="452" spans="1:13" ht="18.75" x14ac:dyDescent="0.2">
      <c r="A452" s="33" t="s">
        <v>908</v>
      </c>
      <c r="B452" s="46" t="s">
        <v>909</v>
      </c>
      <c r="C452" s="47">
        <v>1243845.3</v>
      </c>
      <c r="D452" s="47">
        <f t="shared" si="36"/>
        <v>583702.39999999991</v>
      </c>
      <c r="E452" s="47">
        <v>1827547.7</v>
      </c>
      <c r="F452" s="47">
        <f t="shared" si="37"/>
        <v>13706.800000000047</v>
      </c>
      <c r="G452" s="47">
        <v>1841254.5</v>
      </c>
      <c r="H452" s="47">
        <f t="shared" si="38"/>
        <v>249693</v>
      </c>
      <c r="I452" s="47">
        <v>2090947.5</v>
      </c>
      <c r="J452" s="47">
        <f t="shared" si="39"/>
        <v>19524.299999999814</v>
      </c>
      <c r="K452" s="47">
        <v>2110471.7999999998</v>
      </c>
      <c r="L452" s="47">
        <f t="shared" si="40"/>
        <v>51545.600000000093</v>
      </c>
      <c r="M452" s="51">
        <v>2162017.4</v>
      </c>
    </row>
    <row r="453" spans="1:13" ht="18.75" x14ac:dyDescent="0.2">
      <c r="A453" s="45" t="s">
        <v>910</v>
      </c>
      <c r="B453" s="43" t="s">
        <v>911</v>
      </c>
      <c r="C453" s="44">
        <v>20385296.800000001</v>
      </c>
      <c r="D453" s="44">
        <f t="shared" si="36"/>
        <v>83409.099999997765</v>
      </c>
      <c r="E453" s="44">
        <v>20468705.899999999</v>
      </c>
      <c r="F453" s="44">
        <f t="shared" si="37"/>
        <v>622946.20000000298</v>
      </c>
      <c r="G453" s="44">
        <v>21091652.100000001</v>
      </c>
      <c r="H453" s="44">
        <f t="shared" si="38"/>
        <v>11904.599999997765</v>
      </c>
      <c r="I453" s="44">
        <v>21103556.699999999</v>
      </c>
      <c r="J453" s="44">
        <f t="shared" si="39"/>
        <v>62159.10000000149</v>
      </c>
      <c r="K453" s="44">
        <v>21165715.800000001</v>
      </c>
      <c r="L453" s="44">
        <f t="shared" si="40"/>
        <v>1139947</v>
      </c>
      <c r="M453" s="50">
        <v>22305662.800000001</v>
      </c>
    </row>
    <row r="454" spans="1:13" ht="18.75" x14ac:dyDescent="0.2">
      <c r="A454" s="33" t="s">
        <v>912</v>
      </c>
      <c r="B454" s="46" t="s">
        <v>913</v>
      </c>
      <c r="C454" s="47">
        <v>97710.6</v>
      </c>
      <c r="D454" s="47">
        <f t="shared" si="36"/>
        <v>0</v>
      </c>
      <c r="E454" s="47">
        <v>97710.6</v>
      </c>
      <c r="F454" s="47">
        <f t="shared" si="37"/>
        <v>0</v>
      </c>
      <c r="G454" s="47">
        <v>97710.6</v>
      </c>
      <c r="H454" s="47">
        <f t="shared" si="38"/>
        <v>0</v>
      </c>
      <c r="I454" s="47">
        <v>97710.6</v>
      </c>
      <c r="J454" s="47">
        <f t="shared" si="39"/>
        <v>-11940.400000000009</v>
      </c>
      <c r="K454" s="47">
        <v>85770.2</v>
      </c>
      <c r="L454" s="47">
        <f t="shared" si="40"/>
        <v>-2234.8000000000029</v>
      </c>
      <c r="M454" s="51">
        <v>83535.399999999994</v>
      </c>
    </row>
    <row r="455" spans="1:13" ht="18.75" x14ac:dyDescent="0.2">
      <c r="A455" s="33" t="s">
        <v>914</v>
      </c>
      <c r="B455" s="46" t="s">
        <v>915</v>
      </c>
      <c r="C455" s="47">
        <v>2316589.9</v>
      </c>
      <c r="D455" s="47">
        <f t="shared" si="36"/>
        <v>0</v>
      </c>
      <c r="E455" s="47">
        <v>2316589.9</v>
      </c>
      <c r="F455" s="47">
        <f t="shared" si="37"/>
        <v>200</v>
      </c>
      <c r="G455" s="47">
        <v>2316789.9</v>
      </c>
      <c r="H455" s="47">
        <f t="shared" si="38"/>
        <v>-800</v>
      </c>
      <c r="I455" s="47">
        <v>2315989.9</v>
      </c>
      <c r="J455" s="47">
        <f t="shared" si="39"/>
        <v>133525.30000000028</v>
      </c>
      <c r="K455" s="47">
        <v>2449515.2000000002</v>
      </c>
      <c r="L455" s="47">
        <f t="shared" si="40"/>
        <v>-9633.1000000000931</v>
      </c>
      <c r="M455" s="51">
        <v>2439882.1</v>
      </c>
    </row>
    <row r="456" spans="1:13" ht="18.75" x14ac:dyDescent="0.2">
      <c r="A456" s="33" t="s">
        <v>916</v>
      </c>
      <c r="B456" s="46" t="s">
        <v>917</v>
      </c>
      <c r="C456" s="47">
        <v>10630667.800000001</v>
      </c>
      <c r="D456" s="47">
        <f t="shared" si="36"/>
        <v>0</v>
      </c>
      <c r="E456" s="47">
        <v>10630667.800000001</v>
      </c>
      <c r="F456" s="47">
        <f t="shared" si="37"/>
        <v>0</v>
      </c>
      <c r="G456" s="47">
        <v>10630667.800000001</v>
      </c>
      <c r="H456" s="47">
        <f t="shared" si="38"/>
        <v>9794.5999999996275</v>
      </c>
      <c r="I456" s="47">
        <v>10640462.4</v>
      </c>
      <c r="J456" s="47">
        <f t="shared" si="39"/>
        <v>-22494.800000000745</v>
      </c>
      <c r="K456" s="47">
        <v>10617967.6</v>
      </c>
      <c r="L456" s="47">
        <f t="shared" si="40"/>
        <v>754499.30000000075</v>
      </c>
      <c r="M456" s="51">
        <v>11372466.9</v>
      </c>
    </row>
    <row r="457" spans="1:13" ht="18.75" x14ac:dyDescent="0.2">
      <c r="A457" s="33" t="s">
        <v>918</v>
      </c>
      <c r="B457" s="46" t="s">
        <v>919</v>
      </c>
      <c r="C457" s="47">
        <v>6938451.7999999998</v>
      </c>
      <c r="D457" s="47">
        <f t="shared" si="36"/>
        <v>83409.100000000559</v>
      </c>
      <c r="E457" s="47">
        <v>7021860.9000000004</v>
      </c>
      <c r="F457" s="47">
        <f t="shared" si="37"/>
        <v>622746.19999999925</v>
      </c>
      <c r="G457" s="47">
        <v>7644607.0999999996</v>
      </c>
      <c r="H457" s="47">
        <f t="shared" si="38"/>
        <v>2202.3000000007451</v>
      </c>
      <c r="I457" s="47">
        <v>7646809.4000000004</v>
      </c>
      <c r="J457" s="47">
        <f t="shared" si="39"/>
        <v>-36931</v>
      </c>
      <c r="K457" s="47">
        <v>7609878.4000000004</v>
      </c>
      <c r="L457" s="47">
        <f t="shared" si="40"/>
        <v>392603.39999999944</v>
      </c>
      <c r="M457" s="51">
        <v>8002481.7999999998</v>
      </c>
    </row>
    <row r="458" spans="1:13" ht="18.75" x14ac:dyDescent="0.2">
      <c r="A458" s="33" t="s">
        <v>920</v>
      </c>
      <c r="B458" s="46" t="s">
        <v>921</v>
      </c>
      <c r="C458" s="47">
        <v>401876.7</v>
      </c>
      <c r="D458" s="47">
        <f t="shared" si="36"/>
        <v>0</v>
      </c>
      <c r="E458" s="47">
        <v>401876.7</v>
      </c>
      <c r="F458" s="47">
        <f t="shared" si="37"/>
        <v>0</v>
      </c>
      <c r="G458" s="47">
        <v>401876.7</v>
      </c>
      <c r="H458" s="47">
        <f t="shared" si="38"/>
        <v>707.70000000001164</v>
      </c>
      <c r="I458" s="47">
        <v>402584.4</v>
      </c>
      <c r="J458" s="47">
        <f t="shared" si="39"/>
        <v>0</v>
      </c>
      <c r="K458" s="47">
        <v>402584.4</v>
      </c>
      <c r="L458" s="47">
        <f t="shared" si="40"/>
        <v>4712.1999999999534</v>
      </c>
      <c r="M458" s="51">
        <v>407296.6</v>
      </c>
    </row>
    <row r="459" spans="1:13" ht="18.75" x14ac:dyDescent="0.2">
      <c r="A459" s="45" t="s">
        <v>922</v>
      </c>
      <c r="B459" s="43" t="s">
        <v>923</v>
      </c>
      <c r="C459" s="44">
        <v>1174275.8999999999</v>
      </c>
      <c r="D459" s="44">
        <f t="shared" si="36"/>
        <v>177133.20000000019</v>
      </c>
      <c r="E459" s="44">
        <v>1351409.1</v>
      </c>
      <c r="F459" s="44">
        <f t="shared" si="37"/>
        <v>39868.59999999986</v>
      </c>
      <c r="G459" s="44">
        <v>1391277.7</v>
      </c>
      <c r="H459" s="44">
        <f t="shared" si="38"/>
        <v>44855.90000000014</v>
      </c>
      <c r="I459" s="44">
        <v>1436133.6</v>
      </c>
      <c r="J459" s="44">
        <f t="shared" si="39"/>
        <v>6337.3999999999069</v>
      </c>
      <c r="K459" s="44">
        <v>1442471</v>
      </c>
      <c r="L459" s="44">
        <f t="shared" si="40"/>
        <v>159502.5</v>
      </c>
      <c r="M459" s="50">
        <v>1601973.5</v>
      </c>
    </row>
    <row r="460" spans="1:13" ht="18.75" x14ac:dyDescent="0.2">
      <c r="A460" s="33" t="s">
        <v>924</v>
      </c>
      <c r="B460" s="46" t="s">
        <v>925</v>
      </c>
      <c r="C460" s="47">
        <v>722708</v>
      </c>
      <c r="D460" s="47">
        <f t="shared" si="36"/>
        <v>174633.19999999995</v>
      </c>
      <c r="E460" s="47">
        <v>897341.2</v>
      </c>
      <c r="F460" s="47">
        <f t="shared" si="37"/>
        <v>38898.600000000093</v>
      </c>
      <c r="G460" s="47">
        <v>936239.8</v>
      </c>
      <c r="H460" s="47">
        <f t="shared" si="38"/>
        <v>42621</v>
      </c>
      <c r="I460" s="47">
        <v>978860.8</v>
      </c>
      <c r="J460" s="47">
        <f t="shared" si="39"/>
        <v>618.69999999995343</v>
      </c>
      <c r="K460" s="47">
        <v>979479.5</v>
      </c>
      <c r="L460" s="47">
        <f t="shared" si="40"/>
        <v>136180.30000000005</v>
      </c>
      <c r="M460" s="51">
        <v>1115659.8</v>
      </c>
    </row>
    <row r="461" spans="1:13" ht="18.75" x14ac:dyDescent="0.2">
      <c r="A461" s="33" t="s">
        <v>926</v>
      </c>
      <c r="B461" s="46" t="s">
        <v>927</v>
      </c>
      <c r="C461" s="47">
        <v>428359</v>
      </c>
      <c r="D461" s="47">
        <f t="shared" ref="D461:D472" si="41">E461-C461</f>
        <v>2500</v>
      </c>
      <c r="E461" s="47">
        <v>430859</v>
      </c>
      <c r="F461" s="47">
        <f t="shared" ref="F461:F472" si="42">G461-E461</f>
        <v>0</v>
      </c>
      <c r="G461" s="47">
        <v>430859</v>
      </c>
      <c r="H461" s="47">
        <f t="shared" ref="H461:H472" si="43">I461-G461</f>
        <v>2184.9000000000233</v>
      </c>
      <c r="I461" s="47">
        <v>433043.9</v>
      </c>
      <c r="J461" s="47">
        <f t="shared" ref="J461:J472" si="44">K461-I461</f>
        <v>6347.7999999999884</v>
      </c>
      <c r="K461" s="47">
        <v>439391.7</v>
      </c>
      <c r="L461" s="47">
        <f t="shared" ref="L461:L472" si="45">M461-K461</f>
        <v>23352.700000000012</v>
      </c>
      <c r="M461" s="51">
        <v>462744.4</v>
      </c>
    </row>
    <row r="462" spans="1:13" ht="18.75" x14ac:dyDescent="0.2">
      <c r="A462" s="33" t="s">
        <v>928</v>
      </c>
      <c r="B462" s="46" t="s">
        <v>929</v>
      </c>
      <c r="C462" s="47">
        <v>23208.9</v>
      </c>
      <c r="D462" s="47">
        <f t="shared" si="41"/>
        <v>0</v>
      </c>
      <c r="E462" s="47">
        <v>23208.9</v>
      </c>
      <c r="F462" s="47">
        <f t="shared" si="42"/>
        <v>970</v>
      </c>
      <c r="G462" s="47">
        <v>24178.9</v>
      </c>
      <c r="H462" s="47">
        <f t="shared" si="43"/>
        <v>50</v>
      </c>
      <c r="I462" s="47">
        <v>24228.9</v>
      </c>
      <c r="J462" s="47">
        <f t="shared" si="44"/>
        <v>-629.10000000000218</v>
      </c>
      <c r="K462" s="47">
        <v>23599.8</v>
      </c>
      <c r="L462" s="47">
        <f t="shared" si="45"/>
        <v>-30.5</v>
      </c>
      <c r="M462" s="51">
        <v>23569.3</v>
      </c>
    </row>
    <row r="463" spans="1:13" ht="18.75" x14ac:dyDescent="0.2">
      <c r="A463" s="45" t="s">
        <v>930</v>
      </c>
      <c r="B463" s="43" t="s">
        <v>931</v>
      </c>
      <c r="C463" s="44">
        <v>196310.3</v>
      </c>
      <c r="D463" s="44">
        <f t="shared" si="41"/>
        <v>0</v>
      </c>
      <c r="E463" s="44">
        <v>196310.3</v>
      </c>
      <c r="F463" s="44">
        <f t="shared" si="42"/>
        <v>0</v>
      </c>
      <c r="G463" s="44">
        <v>196310.3</v>
      </c>
      <c r="H463" s="44">
        <f t="shared" si="43"/>
        <v>0</v>
      </c>
      <c r="I463" s="44">
        <v>196310.3</v>
      </c>
      <c r="J463" s="44">
        <f t="shared" si="44"/>
        <v>0</v>
      </c>
      <c r="K463" s="44">
        <v>196310.3</v>
      </c>
      <c r="L463" s="44">
        <f t="shared" si="45"/>
        <v>2935.8000000000175</v>
      </c>
      <c r="M463" s="50">
        <v>199246.1</v>
      </c>
    </row>
    <row r="464" spans="1:13" ht="18.75" x14ac:dyDescent="0.2">
      <c r="A464" s="33" t="s">
        <v>932</v>
      </c>
      <c r="B464" s="46" t="s">
        <v>933</v>
      </c>
      <c r="C464" s="47">
        <v>39071.599999999999</v>
      </c>
      <c r="D464" s="47">
        <f t="shared" si="41"/>
        <v>0</v>
      </c>
      <c r="E464" s="47">
        <v>39071.599999999999</v>
      </c>
      <c r="F464" s="47">
        <f t="shared" si="42"/>
        <v>0</v>
      </c>
      <c r="G464" s="47">
        <v>39071.599999999999</v>
      </c>
      <c r="H464" s="47">
        <f t="shared" si="43"/>
        <v>0</v>
      </c>
      <c r="I464" s="47">
        <v>39071.599999999999</v>
      </c>
      <c r="J464" s="47">
        <f t="shared" si="44"/>
        <v>0</v>
      </c>
      <c r="K464" s="47">
        <v>39071.599999999999</v>
      </c>
      <c r="L464" s="47">
        <f t="shared" si="45"/>
        <v>0</v>
      </c>
      <c r="M464" s="51">
        <v>39071.599999999999</v>
      </c>
    </row>
    <row r="465" spans="1:13" ht="18.75" x14ac:dyDescent="0.2">
      <c r="A465" s="33" t="s">
        <v>934</v>
      </c>
      <c r="B465" s="46" t="s">
        <v>935</v>
      </c>
      <c r="C465" s="47">
        <v>20585.2</v>
      </c>
      <c r="D465" s="47">
        <f t="shared" si="41"/>
        <v>0</v>
      </c>
      <c r="E465" s="47">
        <v>20585.2</v>
      </c>
      <c r="F465" s="47">
        <f t="shared" si="42"/>
        <v>0</v>
      </c>
      <c r="G465" s="47">
        <v>20585.2</v>
      </c>
      <c r="H465" s="47">
        <f t="shared" si="43"/>
        <v>0</v>
      </c>
      <c r="I465" s="47">
        <v>20585.2</v>
      </c>
      <c r="J465" s="47">
        <f t="shared" si="44"/>
        <v>0</v>
      </c>
      <c r="K465" s="47">
        <v>20585.2</v>
      </c>
      <c r="L465" s="47">
        <f t="shared" si="45"/>
        <v>0</v>
      </c>
      <c r="M465" s="51">
        <v>20585.2</v>
      </c>
    </row>
    <row r="466" spans="1:13" ht="18.75" x14ac:dyDescent="0.2">
      <c r="A466" s="33" t="s">
        <v>936</v>
      </c>
      <c r="B466" s="46" t="s">
        <v>937</v>
      </c>
      <c r="C466" s="47">
        <v>136653.5</v>
      </c>
      <c r="D466" s="47">
        <f t="shared" si="41"/>
        <v>0</v>
      </c>
      <c r="E466" s="47">
        <v>136653.5</v>
      </c>
      <c r="F466" s="47">
        <f t="shared" si="42"/>
        <v>0</v>
      </c>
      <c r="G466" s="47">
        <v>136653.5</v>
      </c>
      <c r="H466" s="47">
        <f t="shared" si="43"/>
        <v>0</v>
      </c>
      <c r="I466" s="47">
        <v>136653.5</v>
      </c>
      <c r="J466" s="47">
        <f t="shared" si="44"/>
        <v>0</v>
      </c>
      <c r="K466" s="47">
        <v>136653.5</v>
      </c>
      <c r="L466" s="47">
        <f t="shared" si="45"/>
        <v>2935.7999999999884</v>
      </c>
      <c r="M466" s="51">
        <v>139589.29999999999</v>
      </c>
    </row>
    <row r="467" spans="1:13" ht="37.5" x14ac:dyDescent="0.2">
      <c r="A467" s="45" t="s">
        <v>938</v>
      </c>
      <c r="B467" s="43" t="s">
        <v>939</v>
      </c>
      <c r="C467" s="44">
        <v>21300</v>
      </c>
      <c r="D467" s="44">
        <f t="shared" si="41"/>
        <v>0</v>
      </c>
      <c r="E467" s="44">
        <v>21300</v>
      </c>
      <c r="F467" s="44">
        <f t="shared" si="42"/>
        <v>0</v>
      </c>
      <c r="G467" s="44">
        <v>21300</v>
      </c>
      <c r="H467" s="44">
        <f t="shared" si="43"/>
        <v>0</v>
      </c>
      <c r="I467" s="44">
        <v>21300</v>
      </c>
      <c r="J467" s="44">
        <f t="shared" si="44"/>
        <v>0</v>
      </c>
      <c r="K467" s="44">
        <v>21300</v>
      </c>
      <c r="L467" s="44">
        <f t="shared" si="45"/>
        <v>-5883.5</v>
      </c>
      <c r="M467" s="50">
        <v>15416.5</v>
      </c>
    </row>
    <row r="468" spans="1:13" ht="18.75" x14ac:dyDescent="0.2">
      <c r="A468" s="33" t="s">
        <v>940</v>
      </c>
      <c r="B468" s="46" t="s">
        <v>941</v>
      </c>
      <c r="C468" s="47">
        <v>21300</v>
      </c>
      <c r="D468" s="47">
        <f t="shared" si="41"/>
        <v>0</v>
      </c>
      <c r="E468" s="47">
        <v>21300</v>
      </c>
      <c r="F468" s="47">
        <f t="shared" si="42"/>
        <v>0</v>
      </c>
      <c r="G468" s="47">
        <v>21300</v>
      </c>
      <c r="H468" s="47">
        <f t="shared" si="43"/>
        <v>0</v>
      </c>
      <c r="I468" s="47">
        <v>21300</v>
      </c>
      <c r="J468" s="47">
        <f t="shared" si="44"/>
        <v>0</v>
      </c>
      <c r="K468" s="47">
        <v>21300</v>
      </c>
      <c r="L468" s="47">
        <f t="shared" si="45"/>
        <v>-5883.5</v>
      </c>
      <c r="M468" s="51">
        <v>15416.5</v>
      </c>
    </row>
    <row r="469" spans="1:13" ht="37.5" x14ac:dyDescent="0.2">
      <c r="A469" s="45" t="s">
        <v>942</v>
      </c>
      <c r="B469" s="43" t="s">
        <v>943</v>
      </c>
      <c r="C469" s="44">
        <v>2328184.9</v>
      </c>
      <c r="D469" s="44">
        <f t="shared" si="41"/>
        <v>0</v>
      </c>
      <c r="E469" s="44">
        <v>2328184.9</v>
      </c>
      <c r="F469" s="44">
        <f t="shared" si="42"/>
        <v>-33211.399999999907</v>
      </c>
      <c r="G469" s="44">
        <v>2294973.5</v>
      </c>
      <c r="H469" s="44">
        <f t="shared" si="43"/>
        <v>-23505.200000000186</v>
      </c>
      <c r="I469" s="44">
        <v>2271468.2999999998</v>
      </c>
      <c r="J469" s="44">
        <f t="shared" si="44"/>
        <v>-5010.5</v>
      </c>
      <c r="K469" s="44">
        <v>2266457.7999999998</v>
      </c>
      <c r="L469" s="44">
        <f t="shared" si="45"/>
        <v>-20615.799999999814</v>
      </c>
      <c r="M469" s="50">
        <v>2245842</v>
      </c>
    </row>
    <row r="470" spans="1:13" ht="37.5" x14ac:dyDescent="0.2">
      <c r="A470" s="33" t="s">
        <v>944</v>
      </c>
      <c r="B470" s="46" t="s">
        <v>945</v>
      </c>
      <c r="C470" s="47">
        <v>1169614.6000000001</v>
      </c>
      <c r="D470" s="47">
        <f t="shared" si="41"/>
        <v>0</v>
      </c>
      <c r="E470" s="47">
        <v>1169614.6000000001</v>
      </c>
      <c r="F470" s="47">
        <f t="shared" si="42"/>
        <v>0</v>
      </c>
      <c r="G470" s="47">
        <v>1169614.6000000001</v>
      </c>
      <c r="H470" s="47">
        <f t="shared" si="43"/>
        <v>0</v>
      </c>
      <c r="I470" s="47">
        <v>1169614.6000000001</v>
      </c>
      <c r="J470" s="47">
        <f t="shared" si="44"/>
        <v>0</v>
      </c>
      <c r="K470" s="47">
        <v>1169614.6000000001</v>
      </c>
      <c r="L470" s="47">
        <f t="shared" si="45"/>
        <v>-189.70000000018626</v>
      </c>
      <c r="M470" s="51">
        <v>1169424.8999999999</v>
      </c>
    </row>
    <row r="471" spans="1:13" ht="18.75" x14ac:dyDescent="0.2">
      <c r="A471" s="33" t="s">
        <v>946</v>
      </c>
      <c r="B471" s="46" t="s">
        <v>947</v>
      </c>
      <c r="C471" s="47">
        <v>989468.2</v>
      </c>
      <c r="D471" s="47">
        <f t="shared" si="41"/>
        <v>-72123.099999999977</v>
      </c>
      <c r="E471" s="47">
        <v>917345.1</v>
      </c>
      <c r="F471" s="47">
        <f t="shared" si="42"/>
        <v>-40501.099999999977</v>
      </c>
      <c r="G471" s="47">
        <v>876844</v>
      </c>
      <c r="H471" s="47">
        <f t="shared" si="43"/>
        <v>-27585.300000000047</v>
      </c>
      <c r="I471" s="47">
        <v>849258.7</v>
      </c>
      <c r="J471" s="47">
        <f t="shared" si="44"/>
        <v>-5010.5</v>
      </c>
      <c r="K471" s="47">
        <v>844248.2</v>
      </c>
      <c r="L471" s="47">
        <f t="shared" si="45"/>
        <v>9445.3000000000466</v>
      </c>
      <c r="M471" s="51">
        <v>853693.5</v>
      </c>
    </row>
    <row r="472" spans="1:13" ht="18.75" x14ac:dyDescent="0.2">
      <c r="A472" s="33" t="s">
        <v>948</v>
      </c>
      <c r="B472" s="46" t="s">
        <v>949</v>
      </c>
      <c r="C472" s="47">
        <v>169102.1</v>
      </c>
      <c r="D472" s="47">
        <f t="shared" si="41"/>
        <v>72123.100000000006</v>
      </c>
      <c r="E472" s="47">
        <v>241225.2</v>
      </c>
      <c r="F472" s="47">
        <f t="shared" si="42"/>
        <v>7289.6999999999825</v>
      </c>
      <c r="G472" s="47">
        <v>248514.9</v>
      </c>
      <c r="H472" s="47">
        <f t="shared" si="43"/>
        <v>4080.1000000000058</v>
      </c>
      <c r="I472" s="47">
        <v>252595</v>
      </c>
      <c r="J472" s="47">
        <f t="shared" si="44"/>
        <v>0</v>
      </c>
      <c r="K472" s="47">
        <v>252595</v>
      </c>
      <c r="L472" s="47">
        <f t="shared" si="45"/>
        <v>-29871.399999999994</v>
      </c>
      <c r="M472" s="51">
        <v>222723.6</v>
      </c>
    </row>
    <row r="473" spans="1:13" x14ac:dyDescent="0.2">
      <c r="C473" t="e">
        <f>IF(C5=#REF!,0,1)</f>
        <v>#REF!</v>
      </c>
      <c r="D473" t="e">
        <f>IF(D5=#REF!,0,1)</f>
        <v>#REF!</v>
      </c>
      <c r="E473" t="e">
        <f>IF(E5=#REF!,0,1)</f>
        <v>#REF!</v>
      </c>
      <c r="F473" t="e">
        <f>IF(F5=#REF!,0,1)</f>
        <v>#REF!</v>
      </c>
      <c r="G473" t="e">
        <f>IF(G5=#REF!,0,1)</f>
        <v>#REF!</v>
      </c>
      <c r="H473" t="e">
        <f>IF(H5=#REF!,0,1)</f>
        <v>#REF!</v>
      </c>
      <c r="I473" t="e">
        <f>IF(I5=#REF!,0,1)</f>
        <v>#REF!</v>
      </c>
      <c r="J473" t="e">
        <f>IF(J5=#REF!,0,1)</f>
        <v>#REF!</v>
      </c>
      <c r="K473" t="e">
        <f>IF(K5=#REF!,0,1)</f>
        <v>#REF!</v>
      </c>
      <c r="L473" t="e">
        <f>IF(L5=#REF!,0,1)</f>
        <v>#REF!</v>
      </c>
      <c r="M473" t="e">
        <f>IF(M5=#REF!,0,1)</f>
        <v>#REF!</v>
      </c>
    </row>
  </sheetData>
  <mergeCells count="15">
    <mergeCell ref="A8:B8"/>
    <mergeCell ref="D5:D6"/>
    <mergeCell ref="D3:J3"/>
    <mergeCell ref="E5:E6"/>
    <mergeCell ref="A5:A6"/>
    <mergeCell ref="B5:B6"/>
    <mergeCell ref="C5:C6"/>
    <mergeCell ref="M5:M6"/>
    <mergeCell ref="G5:G6"/>
    <mergeCell ref="I5:I6"/>
    <mergeCell ref="K5:K6"/>
    <mergeCell ref="L5:L6"/>
    <mergeCell ref="J5:J6"/>
    <mergeCell ref="H5:H6"/>
    <mergeCell ref="F5:F6"/>
  </mergeCells>
  <pageMargins left="0.59055118110236227" right="0.39370078740157483" top="0.59055118110236227" bottom="0.59055118110236227" header="0.31496062992125984" footer="0.31496062992125984"/>
  <pageSetup paperSize="8" scale="5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Table1</vt:lpstr>
      <vt:lpstr>Table1!Область_печати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2023-05-30T14:49:24Z</dcterms:modified>
</cp:coreProperties>
</file>