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_FilterDatabase" localSheetId="0" hidden="1">'Table1 (2)'!$A$11:$AA$343</definedName>
    <definedName name="_xlnm.Print_Area" localSheetId="0">'Table1 (2)'!$A$1:$AA$345</definedName>
  </definedNames>
  <calcPr calcId="162913"/>
  <fileRecoveryPr repairLoad="1"/>
</workbook>
</file>

<file path=xl/calcChain.xml><?xml version="1.0" encoding="utf-8"?>
<calcChain xmlns="http://schemas.openxmlformats.org/spreadsheetml/2006/main">
  <c r="I262" i="2" l="1"/>
  <c r="I261" i="2" s="1"/>
  <c r="I274" i="2"/>
  <c r="I273" i="2"/>
  <c r="I338" i="2"/>
  <c r="I337" i="2" s="1"/>
  <c r="H338" i="2"/>
  <c r="H337" i="2" s="1"/>
  <c r="I331" i="2"/>
  <c r="I330" i="2" s="1"/>
  <c r="H331" i="2"/>
  <c r="H330" i="2"/>
  <c r="I318" i="2"/>
  <c r="I317" i="2" s="1"/>
  <c r="H318" i="2"/>
  <c r="H317" i="2"/>
  <c r="I311" i="2"/>
  <c r="I310" i="2" s="1"/>
  <c r="H311" i="2"/>
  <c r="H310" i="2" s="1"/>
  <c r="I304" i="2"/>
  <c r="I303" i="2" s="1"/>
  <c r="H304" i="2"/>
  <c r="H303" i="2" s="1"/>
  <c r="I283" i="2"/>
  <c r="I282" i="2" s="1"/>
  <c r="H283" i="2"/>
  <c r="H282" i="2" s="1"/>
  <c r="I276" i="2"/>
  <c r="I275" i="2" s="1"/>
  <c r="H276" i="2"/>
  <c r="H275" i="2" s="1"/>
  <c r="H262" i="2"/>
  <c r="H261" i="2"/>
  <c r="H256" i="2"/>
  <c r="I229" i="2"/>
  <c r="I228" i="2" s="1"/>
  <c r="H229" i="2"/>
  <c r="H228" i="2" s="1"/>
  <c r="I212" i="2"/>
  <c r="I211" i="2" s="1"/>
  <c r="H212" i="2"/>
  <c r="H211" i="2" s="1"/>
  <c r="I205" i="2"/>
  <c r="I204" i="2" s="1"/>
  <c r="H205" i="2"/>
  <c r="H204" i="2" s="1"/>
  <c r="I195" i="2"/>
  <c r="I194" i="2" s="1"/>
  <c r="H195" i="2"/>
  <c r="H194" i="2" s="1"/>
  <c r="I183" i="2"/>
  <c r="I182" i="2" s="1"/>
  <c r="H183" i="2"/>
  <c r="H182" i="2" s="1"/>
  <c r="I176" i="2"/>
  <c r="I175" i="2" s="1"/>
  <c r="H176" i="2"/>
  <c r="H175" i="2" s="1"/>
  <c r="I169" i="2"/>
  <c r="I168" i="2" s="1"/>
  <c r="H169" i="2"/>
  <c r="H168" i="2" s="1"/>
  <c r="I73" i="2"/>
  <c r="I72" i="2" s="1"/>
  <c r="H73" i="2"/>
  <c r="H72" i="2" s="1"/>
  <c r="I66" i="2"/>
  <c r="H66" i="2"/>
  <c r="H65" i="2" s="1"/>
  <c r="I65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I38" i="2" s="1"/>
  <c r="H39" i="2"/>
  <c r="H38" i="2" s="1"/>
  <c r="I32" i="2"/>
  <c r="I31" i="2" s="1"/>
  <c r="H32" i="2"/>
  <c r="H31" i="2"/>
  <c r="I13" i="2"/>
  <c r="I12" i="2" s="1"/>
  <c r="H13" i="2"/>
  <c r="H12" i="2" s="1"/>
  <c r="H11" i="2" l="1"/>
  <c r="I11" i="2"/>
</calcChain>
</file>

<file path=xl/sharedStrings.xml><?xml version="1.0" encoding="utf-8"?>
<sst xmlns="http://schemas.openxmlformats.org/spreadsheetml/2006/main" count="2515" uniqueCount="519">
  <si>
    <t/>
  </si>
  <si>
    <t>ГП</t>
  </si>
  <si>
    <t>ГРБС</t>
  </si>
  <si>
    <t>РП</t>
  </si>
  <si>
    <t>КЦСР</t>
  </si>
  <si>
    <t>КВР</t>
  </si>
  <si>
    <t>Мероприятие</t>
  </si>
  <si>
    <t>Наименование</t>
  </si>
  <si>
    <t>Сумма, тыс. рублей</t>
  </si>
  <si>
    <t>2021</t>
  </si>
  <si>
    <t>плановый период</t>
  </si>
  <si>
    <t>Прогноз параметров областного бюджета</t>
  </si>
  <si>
    <t>2022</t>
  </si>
  <si>
    <t>2023</t>
  </si>
  <si>
    <t>2024</t>
  </si>
  <si>
    <t>2025</t>
  </si>
  <si>
    <t>2026</t>
  </si>
  <si>
    <t>общий объем средств</t>
  </si>
  <si>
    <t>из них:</t>
  </si>
  <si>
    <t>федеральные</t>
  </si>
  <si>
    <t>областные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</si>
  <si>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</si>
  <si>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</si>
  <si>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</si>
  <si>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</si>
  <si>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</si>
  <si>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</si>
  <si>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</si>
  <si>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</si>
  <si>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</si>
  <si>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</si>
  <si>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</si>
  <si>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</si>
  <si>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</si>
  <si>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</si>
  <si>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</si>
  <si>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</si>
  <si>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Всего</t>
  </si>
  <si>
    <t>109 182,20</t>
  </si>
  <si>
    <t>9 115 153,30</t>
  </si>
  <si>
    <t>105 595,90</t>
  </si>
  <si>
    <t>9 162 506,10</t>
  </si>
  <si>
    <t>50</t>
  </si>
  <si>
    <t>Государственная программа Тверской области "Государственное управление и гражданское общество Тверской области" на 2018 - 2023 годы</t>
  </si>
  <si>
    <t>0,00</t>
  </si>
  <si>
    <t>369 336,00</t>
  </si>
  <si>
    <t>001</t>
  </si>
  <si>
    <t>ПРАВИТЕЛЬСТВО ТВЕРСКОЙ ОБЛАСТИ</t>
  </si>
  <si>
    <t>0100</t>
  </si>
  <si>
    <t>ОБЩЕГОСУДАРСТВЕННЫЕ ВОПРОСЫ</t>
  </si>
  <si>
    <t>0113</t>
  </si>
  <si>
    <t>Другие общегосударственные вопросы</t>
  </si>
  <si>
    <t>5010298740</t>
  </si>
  <si>
    <t>Финансовое обеспечение выполнения государственного задания государственным автономным учреждением Тверской области "Региональное Информационное Агентство "Верхневолжье"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</si>
  <si>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</si>
  <si>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</si>
  <si>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5010208Г00</t>
  </si>
  <si>
    <t>Мероприятие 2.08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"Верхневолжье"в части проведения социологических исследований"</t>
  </si>
  <si>
    <t>5020210030</t>
  </si>
  <si>
    <t>Финансовое обеспечение выполнения государственного задания государственным бюджетным учреждением Тверской области "Учреждение по эксплуатации и обслуживанию административных зданий и помещений"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</si>
  <si>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</si>
  <si>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</si>
  <si>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5020202Г00</t>
  </si>
  <si>
    <t>Мероприятие 2.02 "Финансовое обеспечение выполнения государственного задания государственным бюджетным учреждением Тверской области "Учреждение по эксплуатации и обслуживанию административных зданий и помещений"</t>
  </si>
  <si>
    <t>1200</t>
  </si>
  <si>
    <t>СРЕДСТВА МАССОВОЙ ИНФОРМАЦИИ</t>
  </si>
  <si>
    <t>1201</t>
  </si>
  <si>
    <t>Телевидение и радиовещание</t>
  </si>
  <si>
    <t>5010207Г00</t>
  </si>
  <si>
    <t>Мероприятие 2.07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"Верхневолжье"в части деятельности электронных средств массовой информации"</t>
  </si>
  <si>
    <t>1202</t>
  </si>
  <si>
    <t>Периодическая печать и издательства</t>
  </si>
  <si>
    <t>5010206Г00</t>
  </si>
  <si>
    <t>Мероприятие 2.06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 в части деятельности печатных средств массовой информации"</t>
  </si>
  <si>
    <t>53</t>
  </si>
  <si>
    <t>Государственная программа Тверской области "Развитие туристской индустрии в Тверской области" на 2018 - 2023 годы</t>
  </si>
  <si>
    <t>35 900,20</t>
  </si>
  <si>
    <t>014</t>
  </si>
  <si>
    <t>МИНИСТЕРСТВО ТУРИЗМА ТВЕРСКОЙ ОБЛАСТИ</t>
  </si>
  <si>
    <t>0700</t>
  </si>
  <si>
    <t>ОБРАЗОВАНИЕ</t>
  </si>
  <si>
    <t>0704</t>
  </si>
  <si>
    <t>Среднее профессиональное образование</t>
  </si>
  <si>
    <t>5310210070</t>
  </si>
  <si>
    <t>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 программам профессиональной подготовки по профессиям рабочих, должностям служащих</t>
  </si>
  <si>
    <t>5310207Г00</t>
  </si>
  <si>
    <t>Мероприятие 2.07 "Обеспечение деятельности государственного бюджетного профессионального образовательного учреждения "Тверской колледж сервиса и туризма"</t>
  </si>
  <si>
    <t>54</t>
  </si>
  <si>
    <t>Государственная программа Тверской области "Развитие образования Тверской области" на 2019 - 2024 годы</t>
  </si>
  <si>
    <t>371 854,90</t>
  </si>
  <si>
    <t>405 926,20</t>
  </si>
  <si>
    <t>075</t>
  </si>
  <si>
    <t>МИНИСТЕРСТВО ОБРАЗОВАНИЯ ТВЕРСКОЙ ОБЛАСТИ</t>
  </si>
  <si>
    <t>0703</t>
  </si>
  <si>
    <t>Дополнительное образование детей</t>
  </si>
  <si>
    <t>5420110010</t>
  </si>
  <si>
    <t>Финансовое обеспечение выполнения государственного задания  по предоставлению  дополнительного образования во внеучебное время детям в учреждениях регионального значения</t>
  </si>
  <si>
    <t>5420101Г00</t>
  </si>
  <si>
    <t>Мероприятие 1.01 "Организация оказания государственных услуг государственными бюджетными организациями дополнительного образования детей"</t>
  </si>
  <si>
    <t>5430110010</t>
  </si>
  <si>
    <t>5430101Г00</t>
  </si>
  <si>
    <t>0705</t>
  </si>
  <si>
    <t>Профессиональная подготовка, переподготовка и повышение квалификации</t>
  </si>
  <si>
    <t>5430210010</t>
  </si>
  <si>
    <t>Финансовое обеспечение выполнения государственного задания по предоставлению дополнительного профессионального образования, переподготовки, повышения квалификации педагогических кадров</t>
  </si>
  <si>
    <t>5430202Г00</t>
  </si>
  <si>
    <t>Мероприятие 2.02 "Создание условий для совершенствования системы дополнительного профессионального педагогического образования в рамках функционирования и развития Государственного бюджетного образовательного учреждения дополнительного профессионального образования Тверской области институт усовершенствования учителей (ГБОУ ДПО ТОИУУ)"</t>
  </si>
  <si>
    <t>0709</t>
  </si>
  <si>
    <t>Другие вопросы в области образования</t>
  </si>
  <si>
    <t>5420110020</t>
  </si>
  <si>
    <t>Финансовое обеспечение выполнения государственного задания по оказанию консультативно-методических, аналитических услуг, организации массовых мероприятий</t>
  </si>
  <si>
    <t>5420102Г00</t>
  </si>
  <si>
    <t>Мероприятие 1.02 "Организация оказания государственных услуг (выполнения работ) ГБУ Тверской области "Центр развития творчества детей и молодежи Тверской области"</t>
  </si>
  <si>
    <t>5440210010</t>
  </si>
  <si>
    <t>Финансовое обеспечение выполнения государственного задания по научно-методическому, информационно-аналитическому и организационно-технологическому обеспечению функционирования и развития региональной системы оценки качества образования</t>
  </si>
  <si>
    <t>5440201Г00</t>
  </si>
  <si>
    <t>Мероприятие 2.01 "Создание условий государственным бюджетным организациям Тверской области, обеспечивающие оценку качества образования, для проведения и совершенствования процедур оценки качества образовательных достижений обучающихся"</t>
  </si>
  <si>
    <t>5450310030</t>
  </si>
  <si>
    <t>Финансовое обеспечение выполнения государственного задания государственным бюджетным учреждением Тверской области "Центр информатизации образования Тверской области"</t>
  </si>
  <si>
    <t>5450305Г00</t>
  </si>
  <si>
    <t>Мероприятие 3.05 "Создание условий государственному бюджетному учреждению Тверской области "Центр информатизации образования Тверской области" для рганизация деятельности по развитию цифрового образовательного пространства, охватывающего все виды и уровни образования"</t>
  </si>
  <si>
    <t>55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</si>
  <si>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2019 - 2024 годы</t>
  </si>
  <si>
    <t>46 296,40</t>
  </si>
  <si>
    <t>122</t>
  </si>
  <si>
    <t>МИНИСТЕРСТВО СТРОИТЕЛЬСТВА ТВЕРСКОЙ ОБЛАСТИ</t>
  </si>
  <si>
    <t>5540110010</t>
  </si>
  <si>
    <t>5540101Г00</t>
  </si>
  <si>
    <t>56</t>
  </si>
  <si>
    <t>Государственная программа Тверской области "Здравоохранение Тверской области" на 2019 - 2024 годы</t>
  </si>
  <si>
    <t>37 945,00</t>
  </si>
  <si>
    <t>2 726 731,00</t>
  </si>
  <si>
    <t>38 295,50</t>
  </si>
  <si>
    <t>2 750 054,80</t>
  </si>
  <si>
    <t>034</t>
  </si>
  <si>
    <t>МИНИСТЕРСТВО ЗДРАВООХРАНЕНИЯ ТВЕРСКОЙ ОБЛАСТИ</t>
  </si>
  <si>
    <t>565N510010</t>
  </si>
  <si>
    <t>Финансовое обеспечение выполнения государственного задания по предоставлению среднего профессионального медицинского образования</t>
  </si>
  <si>
    <t>5650501Г00</t>
  </si>
  <si>
    <t>Мероприятие 5.001 "Предоставление среднего специального медицинского образования государственными учреждениями Тверской области в рамках государственного задания"</t>
  </si>
  <si>
    <t>565N510020</t>
  </si>
  <si>
    <t>Финансовое обеспечение выполнения государственного задания по повышению квалификации медицинских работников</t>
  </si>
  <si>
    <t>5650502Г00</t>
  </si>
  <si>
    <t>Мероприятие 5.002 "Повышение квалификации медицинских работников государственных учреждений Тверской области в рамках государственного задания"</t>
  </si>
  <si>
    <t>0900</t>
  </si>
  <si>
    <t>ЗДРАВООХРАНЕНИЕ</t>
  </si>
  <si>
    <t>0901</t>
  </si>
  <si>
    <t>Стационарная медицинская помощь</t>
  </si>
  <si>
    <t>56201R4020</t>
  </si>
  <si>
    <t>Оказание отдельных видов высокотехнологичной медицинской помощи, не включенных в базовую программу обязательного медицинского страхования</t>
  </si>
  <si>
    <t>5620110Г00</t>
  </si>
  <si>
    <t>Мероприятие 1.010 "Оказание отдельных видов высокотехнологичной медицинской помощи, не включенных в базовую программу обязательного медицинского страхования"</t>
  </si>
  <si>
    <t>5620110010</t>
  </si>
  <si>
    <t>Финансовое обеспечение выполнения государственного задания по оказанию специализированной стационарной медицинской помощи</t>
  </si>
  <si>
    <t>5620101Г00</t>
  </si>
  <si>
    <t>Мероприятие 1.001 "Оказание специализированной стационарной медицинской помощи"</t>
  </si>
  <si>
    <t>5620110030</t>
  </si>
  <si>
    <t>Финансовое обеспечение выполнения государственного задания по оказанию паллиативной медицинской помощи</t>
  </si>
  <si>
    <t>5620103Г00</t>
  </si>
  <si>
    <t>Мероприятие 1.003 "Оказание паллиативной медицинской помощи"</t>
  </si>
  <si>
    <t>0902</t>
  </si>
  <si>
    <t>Амбулаторная помощь</t>
  </si>
  <si>
    <t>565N410010</t>
  </si>
  <si>
    <t>Финансовое обеспечение выполнения государственного задания по проведению скрининга беременных</t>
  </si>
  <si>
    <t>5650412Г00</t>
  </si>
  <si>
    <t>Мероприятие 4.012 "Проведение скрининга беременных в рамках государственного задания"</t>
  </si>
  <si>
    <t>565N410020</t>
  </si>
  <si>
    <t>Финансовое обеспечение выполнения государственного задания по проведению неонатального  скрининга</t>
  </si>
  <si>
    <t>5650413Г00</t>
  </si>
  <si>
    <t>Мероприятие 4.013 "Проведение неонатального скрининга в рамках государственного задания"</t>
  </si>
  <si>
    <t>565N410030</t>
  </si>
  <si>
    <t>Финансовое обеспечение выполнения государственного задания по обеспечению деятельности медико-генетической консультации</t>
  </si>
  <si>
    <t>5650414Г00</t>
  </si>
  <si>
    <t>Мероприятие 4.014 "Обеспечение деятельности медико-генетической консультации в рамках государственного задания"</t>
  </si>
  <si>
    <t>565N410050</t>
  </si>
  <si>
    <t>Финансовое обеспечение выполнения государственного задания по приобретению расходных материалов и  инсулиновых помп   для лечения детей-инвалидов, страдающих сахарным диабетом</t>
  </si>
  <si>
    <t>5650415Г00</t>
  </si>
  <si>
    <t>Мероприятие 4.015 "Приобретение расходных материалов и инсулиновых помп для лечения детей-инвалидов, страдающих сахарным диабетом в рамках государственного задания"</t>
  </si>
  <si>
    <t>5620110020</t>
  </si>
  <si>
    <t>Финансовое обеспечение выполнения государственного задания по оказанию амбулаторно-поликлинической медицинской помощи</t>
  </si>
  <si>
    <t>5620102Г00</t>
  </si>
  <si>
    <t>Мероприятие 1.002 "Оказание амбулаторно-поликлинической медицинской помощи"</t>
  </si>
  <si>
    <t>5620110140</t>
  </si>
  <si>
    <t>Финансовое обеспечение выполнения государственного задания по оказанию паллиативной медицинской помощи в амбулаторных условиях, в том числе на дому</t>
  </si>
  <si>
    <t>5620114Г00</t>
  </si>
  <si>
    <t>Мероприятие 1.014 "Оказание паллиативной медицинской помощи в амбулаторных условиях, в том числе на дому"</t>
  </si>
  <si>
    <t>0903</t>
  </si>
  <si>
    <t>Медицинская помощь в дневных стационарах всех типов</t>
  </si>
  <si>
    <t>5620110040</t>
  </si>
  <si>
    <t>Финансовое обеспечение выполнения государственного задания по оказанию специализированной медицинской помощи в дневных стационарах всех типов</t>
  </si>
  <si>
    <t>5620104Г00</t>
  </si>
  <si>
    <t>Мероприятие 1.004 "Оказание специализированной медицинской помощи в дневных стационарах всех типов"</t>
  </si>
  <si>
    <t>0904</t>
  </si>
  <si>
    <t>Скорая медицинская помощь</t>
  </si>
  <si>
    <t>565N110080</t>
  </si>
  <si>
    <t>Финансовое обеспечение выполнения государственного задания по оказанию скорой специализированной медицинской помощи путем санитарно-авиационной эвакуации</t>
  </si>
  <si>
    <t>5650108Г00</t>
  </si>
  <si>
    <t>Мероприятие 1.008 "Оказание скорой специализированной медицинской помощи путем санитарно-авиационной эвакуации"</t>
  </si>
  <si>
    <t>5620110050</t>
  </si>
  <si>
    <t>Финансовое обеспечение выполнения государственного задания по оказанию специализированной скорой медицинской помощи</t>
  </si>
  <si>
    <t>5620105Г00</t>
  </si>
  <si>
    <t>Мероприятие 1.005 "Оказание специализированной (санитарно-авиационной) скорой медицинской помощи"</t>
  </si>
  <si>
    <t>5620310080</t>
  </si>
  <si>
    <t>Финансовое обеспечение выполнения государственного задания по организации транспортировки граждан, находящихся на лечении в медицинских организациях, подведомственных Министерству здравоохранения Тверской области</t>
  </si>
  <si>
    <t>5620312Г00</t>
  </si>
  <si>
    <t>Мероприятие 3.012 "Организация транспортировки граждан, находящихся на лечении в медицинских организациях, подведомственных Министерству здравоохранения Тверской области, в которых отсутствует возможность оказания необходимой медицинской помощи при угрожающих жизни состояниях, в медицинские организации, расположенные в других субъектах Российской Федерации в рамках государственного задания"</t>
  </si>
  <si>
    <t>0905</t>
  </si>
  <si>
    <t>Санаторно-оздоровительная помощь</t>
  </si>
  <si>
    <t>5620110060</t>
  </si>
  <si>
    <t>Финансовое обеспечение выполнения государственного задания по санаторно-курортному лечению детей</t>
  </si>
  <si>
    <t>5620106Г00</t>
  </si>
  <si>
    <t>Мероприятие 1.006 "Санаторно-курортное лечение детей"</t>
  </si>
  <si>
    <t>0906</t>
  </si>
  <si>
    <t>Заготовка, переработка, хранение и обеспечение безопасности донорской крови и ее компонентов</t>
  </si>
  <si>
    <t>5620310030</t>
  </si>
  <si>
    <t>Финансовое обеспечение выполнения государственного задания по организации безвозмездного обеспечения донорской кровью и (или) ее компонентами</t>
  </si>
  <si>
    <t>5620303Г00</t>
  </si>
  <si>
    <t>Мероприятие 3.003 "Организация безвозмездного обеспечения донорской кровью и (или) ее компонентами"</t>
  </si>
  <si>
    <t>0909</t>
  </si>
  <si>
    <t>Другие вопросы в области здравоохранения</t>
  </si>
  <si>
    <t>565N310010</t>
  </si>
  <si>
    <t>Финансовое обеспечение выполнения государственного задания по проведению скрининга женского населения для предупреждения развития рака шейки матки</t>
  </si>
  <si>
    <t>5650306Г00</t>
  </si>
  <si>
    <t>Мероприятие 3.006 "Скрининг женского населения для предупреждения развития рака шейки матки в рамках государственного задания"</t>
  </si>
  <si>
    <t>565N310020</t>
  </si>
  <si>
    <t>Финансовое обеспечение выполнения государственного задания по проведению иммунизации женского населения против рака шейки матки</t>
  </si>
  <si>
    <t>5650307Г00</t>
  </si>
  <si>
    <t>Мероприятие 3.007 "Иммунизация женского населения против рака шейки матки в рамках государственного задания"</t>
  </si>
  <si>
    <t>56102R2021</t>
  </si>
  <si>
    <t>Реализация мероприятий по предупреждению и борьбе с социально значимыми инфекционными заболеваниями (финансовое обеспечение закупок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В и (или) С)</t>
  </si>
  <si>
    <t>5610206Г00</t>
  </si>
  <si>
    <t>Мероприятие 2.006 «Финансовое обеспечение закупок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B и (или) C) в рамках государственного задания»</t>
  </si>
  <si>
    <t>56102R2022</t>
  </si>
  <si>
    <t>Реализация мероприятий по предупреждению и борьбе с социально значимыми инфекционными заболеваниями (финансовое обеспечение реализации мероприятий по профилактике ВИЧ-инфекции и гепатитов В и С, в том числе с привлечением к реализации указанных мероприятий социально ориентированных некоммерческих организаций)</t>
  </si>
  <si>
    <t>5610207Г00</t>
  </si>
  <si>
    <t>Мероприятие 2.007 «Финансовое обеспечение реализации мероприятий по профилактике ВИЧ-инфекции и гепатитов B и C, в том числе с привлечением к реализации указанных мероприятий социально ориентированных некоммерческих организаций в рамках государственного задания»</t>
  </si>
  <si>
    <t>5620110070</t>
  </si>
  <si>
    <t>Финансовое обеспечение выполнения государственного задания по организации профилактики и борьбы со СПИД и другими инфекционными заболеваниями</t>
  </si>
  <si>
    <t>5620107Г00</t>
  </si>
  <si>
    <t>Мероприятие 1.007 "Организация профилактики и борьбы со СПИД и другими инфекционными заболеваниями государственным бюджетным учреждением здравоохранения Тверской области "Центр по профилактике и борьбе со СПИД и инфекционными заболеваниями"</t>
  </si>
  <si>
    <t>5620110080</t>
  </si>
  <si>
    <t>Финансовое обеспечение выполнения государственного задания по оказанию медицинской помощи незастрахованным лицам</t>
  </si>
  <si>
    <t>5620108Г00</t>
  </si>
  <si>
    <t>Мероприятие 1.008 "Предоставление медицинской помощи незастрахованным лицам"</t>
  </si>
  <si>
    <t>5620110090</t>
  </si>
  <si>
    <t>Финансовое обеспечение выполнения государственного задания по обеспечению специальными молочными продуктами детского питания</t>
  </si>
  <si>
    <t>5620109Г00</t>
  </si>
  <si>
    <t>Мероприятие 1.009 "Обеспечение медицинских организаций Тверской области специальными молочными продуктами детского питания"</t>
  </si>
  <si>
    <t>5620110110</t>
  </si>
  <si>
    <t>Финансовое обеспечение выполнения государственного задания по обеспечению деятельности центра профилактической медицины</t>
  </si>
  <si>
    <t>5620111Г00</t>
  </si>
  <si>
    <t>Мероприятие 1.011 подпрограммы 2 "Обеспечение деятельности центра профилактической медицины"</t>
  </si>
  <si>
    <t>5620310050</t>
  </si>
  <si>
    <t>Финансовое обеспечение выполнения государственного задания на организацию работы по проведению посмертной патологоанатомической экспертизы (патологоанатомического вскрытия)</t>
  </si>
  <si>
    <t>5620305Г00</t>
  </si>
  <si>
    <t>Мероприятие 3.005 "Проведение посмертной патологоанатомической экспертизы (патологоанатомического вскрытия)"</t>
  </si>
  <si>
    <t>5620310100</t>
  </si>
  <si>
    <t>Финансовое обеспечение выполнения государственного задания по обеспечению деятельности музея истории медицины Тверской области</t>
  </si>
  <si>
    <t>5620314Г00</t>
  </si>
  <si>
    <t>Мероприятие 3.014 "Обеспечение деятельности музея истории медицины Тверской области в рамках государственного задания"</t>
  </si>
  <si>
    <t>5620310110</t>
  </si>
  <si>
    <t>Финансовое обеспечение выполнения государственного задания по библиотечному обслуживанию работников здравоохранения медицинскими библиотеками Тверской области</t>
  </si>
  <si>
    <t>5620311Г00</t>
  </si>
  <si>
    <t>Мероприятие 3.011 "Организация библиотечного обслуживания работников здравоохранения медицинскими библиотеками Тверской области в рамках государственного задания"</t>
  </si>
  <si>
    <t>58</t>
  </si>
  <si>
    <t>Государственная программа Тверской области "Развитие транспортного комплекса и дорожного хозяйства Тверской области" на 2020 - 2028 годы</t>
  </si>
  <si>
    <t>89 169,30</t>
  </si>
  <si>
    <t>104</t>
  </si>
  <si>
    <t>МИНИСТЕРСТВО ТРАНСПОРТА ТВЕРСКОЙ ОБЛАСТИ</t>
  </si>
  <si>
    <t>5850110010</t>
  </si>
  <si>
    <t>5850101Г00</t>
  </si>
  <si>
    <t>59</t>
  </si>
  <si>
    <t>Государственная программа Тверской области "Жилищно-коммунальное хозяйство и энергетика Тверской области" на 2020 - 2025 годы</t>
  </si>
  <si>
    <t>40 989,40</t>
  </si>
  <si>
    <t>41 221,40</t>
  </si>
  <si>
    <t>125</t>
  </si>
  <si>
    <t>МИНИСТЕРСТВО ЭНЕРГЕТИКИ И ЖИЛИЩНО-КОММУНАЛЬНОГО ХОЗЯЙСТВА ТВЕРСКОЙ ОБЛАСТИ</t>
  </si>
  <si>
    <t>5940110010</t>
  </si>
  <si>
    <t>5940101Г00</t>
  </si>
  <si>
    <t>60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</si>
  <si>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</si>
  <si>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378 055,80</t>
  </si>
  <si>
    <t>376 655,80</t>
  </si>
  <si>
    <t>013</t>
  </si>
  <si>
    <t>МИНИСТЕРСТВО ЭКОНОМИЧЕСКОГО РАЗВИТИЯ ТВЕРСКОЙ ОБЛАСТИ</t>
  </si>
  <si>
    <t>6060110010</t>
  </si>
  <si>
    <t>Финансовое обеспечение выполнения государственного задания на оказание государственных услуг государственным автономным учреждением Тверской области "Многофункциональный центр предоставления государственных и муниципальных услуг"</t>
  </si>
  <si>
    <t>6060101Г00</t>
  </si>
  <si>
    <t>Мероприятие 1.01 "Обеспечение предоставления государственных и муниципальных услуг ГАУ "МФЦ" а рамках государственного задания"</t>
  </si>
  <si>
    <t>0400</t>
  </si>
  <si>
    <t>НАЦИОНАЛЬНАЯ ЭКОНОМИКА</t>
  </si>
  <si>
    <t>0412</t>
  </si>
  <si>
    <t>Другие вопросы в области национальной экономики</t>
  </si>
  <si>
    <t>6020210010</t>
  </si>
  <si>
    <t>Предоставление субсидии государственному автономному учреждению Тверской области "Тверской областной бизнес-инкубатор" на оказание государственных услуг в рамках государственного задания</t>
  </si>
  <si>
    <t>6020201Г00</t>
  </si>
  <si>
    <t>Мероприятие 2.01 "Обеспечение функционирования "проектного офиса" по бизнес-инкубированию и формированию банка приориеттеных инвестиционных площадок Тверской области"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</si>
  <si>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</si>
  <si>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</si>
  <si>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401 182,90</t>
  </si>
  <si>
    <t>250</t>
  </si>
  <si>
    <t>МИНИСТЕРСТВО ДЕМОГРАФИЧЕСКОЙ И СЕМЕЙНОЙ ПОЛИТИКИ ТВЕРСКОЙ ОБЛАСТИ</t>
  </si>
  <si>
    <t>1000</t>
  </si>
  <si>
    <t>СОЦИАЛЬНАЯ ПОЛИТИКА</t>
  </si>
  <si>
    <t>1002</t>
  </si>
  <si>
    <t>Социальное обслуживание населения</t>
  </si>
  <si>
    <t>6220410010</t>
  </si>
  <si>
    <t>Финансовое обеспечение  выполнения государственного задания социально-реабилитационными центрами для несовершеннолетних и государственным бюджетным учреждением "Тверской областной Центр социальной помощи семье и детям"</t>
  </si>
  <si>
    <t>6220401Г00</t>
  </si>
  <si>
    <t>Мероприятие 4.01 "Предоставление субсидии на выполнение государственного задания социально-реабилитационным центрам для несовершеннолетних и государственному бюджетному учреждению "Тверской областной Центр социальной помощи семье и детям""</t>
  </si>
  <si>
    <t>6220410030</t>
  </si>
  <si>
    <t>Финансовое обеспечение  выполнения государственного задания государственным бюджетным учреждением "Областной центр помощи детям, оставшихся без попечения родителей"</t>
  </si>
  <si>
    <t>6220403Г00</t>
  </si>
  <si>
    <t>Мероприятие 4.03 "Предоставление субсидии на выполнение государственного задания в государственном бюджетном учреждении социального обслуживания для детей-сирот и детей, оставшихся без попечения родителей, Тверской области "Областной Центр помощи детям, оставшимся без попечения родителей" (г. Торжок)"</t>
  </si>
  <si>
    <t>63</t>
  </si>
  <si>
    <t>Государственная программа Тверской области "Молодежь Верхневолжья" на 2021 - 2026 годы</t>
  </si>
  <si>
    <t>15 753,10</t>
  </si>
  <si>
    <t>15 753,00</t>
  </si>
  <si>
    <t>145</t>
  </si>
  <si>
    <t>КОМИТЕТ ПО ДЕЛАМ МОЛОДЕЖИ ТВЕРСКОЙ ОБЛАСТИ</t>
  </si>
  <si>
    <t>0707</t>
  </si>
  <si>
    <t>Молодежная политика</t>
  </si>
  <si>
    <t>6330210060</t>
  </si>
  <si>
    <t>Финансовое обеспечение выполнения государственного задания государственным бюджетным учреждением Тверской области "Областной молодежный центр"</t>
  </si>
  <si>
    <t>6330206Г00</t>
  </si>
  <si>
    <t>Мероприятие 2.06 "Предоставление субсидии на выполнение государственного задания государственным бюджетным учреждением Тверской области "Областной молодежный центр"</t>
  </si>
  <si>
    <t>64</t>
  </si>
  <si>
    <t>Государственная программа Тверской области "Физическая культура и спорт Тверской области" на 2021 - 2026 годы</t>
  </si>
  <si>
    <t>594 203,90</t>
  </si>
  <si>
    <t>593 626,40</t>
  </si>
  <si>
    <t>164</t>
  </si>
  <si>
    <t>КОМИТЕТ ПО ФИЗИЧЕСКОЙ КУЛЬТУРЕ И СПОРТУ ТВЕРСКОЙ ОБЛАСТИ</t>
  </si>
  <si>
    <t>1100</t>
  </si>
  <si>
    <t>ФИЗИЧЕСКАЯ КУЛЬТУРА И СПОРТ</t>
  </si>
  <si>
    <t>1102</t>
  </si>
  <si>
    <t>Массовый спорт</t>
  </si>
  <si>
    <t>6410110030</t>
  </si>
  <si>
    <t>Финансовое обеспечение выполнения государственного задания на создание условий для занятий физической культурой и спортом на базе государственных физкультурно-оздоровительных и спортивных комплексов</t>
  </si>
  <si>
    <t>6410102Г00</t>
  </si>
  <si>
    <t>Мероприятие 1.02 "Создание условий для занятий физической культурой и спортом населения региона в государственных физкультурно-оздоровительных и спортивных комплексах в рамках выполнения государственных заданий"</t>
  </si>
  <si>
    <t>1103</t>
  </si>
  <si>
    <t>Спорт высших достижений</t>
  </si>
  <si>
    <t>6420110030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</si>
  <si>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различных групп населения</t>
  </si>
  <si>
    <t>6420101Г00</t>
  </si>
  <si>
    <t>Мероприятие 1.01 "Осуществление спортивной подготовки по видам спорта в соответствии с федеральными стандартами спортивной подготовки, организация и проведение спортивно-оздоровительной работы по развитию физической культуры и спорта среди различных групп населения"</t>
  </si>
  <si>
    <t>6420210050</t>
  </si>
  <si>
    <t>Финансовое обеспечение выполнения государственного задания на обеспечение подготовки резерва для сборных команд России по видам спорта</t>
  </si>
  <si>
    <t>6420201Г00</t>
  </si>
  <si>
    <t>Мероприятие 2.01 "Обеспечение подготовки резерва для сборных команд Российской Федерации по видам спорта"</t>
  </si>
  <si>
    <t>6430210040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</si>
  <si>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лиц с ограниченными возможностями здоровья и инвалидами</t>
  </si>
  <si>
    <t>6430201Г00</t>
  </si>
  <si>
    <t>Мероприятие 2.01 "Осуществление спортивной подготовки по видам спорта в соответствии с федеральными стандартами спортивной подготовки, организация и проведение спортивно-оздоровительной работы по развитию физической культуры и спорта среди лиц с ограниченными возможностями здоровья и инвалидов в САШ"</t>
  </si>
  <si>
    <t>65</t>
  </si>
  <si>
    <t>Государственная программа Тверской области "Культура Тверской области" на 2021 - 2026 годы</t>
  </si>
  <si>
    <t>975 812,50</t>
  </si>
  <si>
    <t>965 118,00</t>
  </si>
  <si>
    <t>065</t>
  </si>
  <si>
    <t>КОМИТЕТ ПО ДЕЛАМ КУЛЬТУРЫ ТВЕРСКОЙ ОБЛАСТИ</t>
  </si>
  <si>
    <t>6510310030</t>
  </si>
  <si>
    <t>Финансовое обеспечение выполнения государственного задания по предоставлению  дополнительного образования детей в сфере культуры</t>
  </si>
  <si>
    <t>6510302Г00</t>
  </si>
  <si>
    <t>Мероприятие 3.02 "Реализация дополнительных общеобразовательных программ"</t>
  </si>
  <si>
    <t>6510310060</t>
  </si>
  <si>
    <t>Финансовое обеспечение выполнения государственного задания по предоставлению среднего профессионального образования в сфере культуры</t>
  </si>
  <si>
    <t>6510301Г00</t>
  </si>
  <si>
    <t>Мероприятие 3.01 "Реализация образовательных программ среднего профессионального образования"</t>
  </si>
  <si>
    <t>6510310070</t>
  </si>
  <si>
    <t>Финансовое обеспечение выполнения государственного задания по предоставлению дополнительного профессионального образования, переподготовки, повышения квалификации педагогических кадров в сфере культуры</t>
  </si>
  <si>
    <t>6510303Г00</t>
  </si>
  <si>
    <t>Мероприятие 3.03 "Реализация дополнительных профессиональных программ"</t>
  </si>
  <si>
    <t>0800</t>
  </si>
  <si>
    <t>КУЛЬТУРА, КИНЕМАТОГРАФИЯ</t>
  </si>
  <si>
    <t>0801</t>
  </si>
  <si>
    <t>Культура</t>
  </si>
  <si>
    <t>6510110010</t>
  </si>
  <si>
    <t>Финансовое обеспечение выполнения государственного задания по предоставлению библиотечного обслуживания населения</t>
  </si>
  <si>
    <t>6510101Г00</t>
  </si>
  <si>
    <t>Мероприятие 1.01 "Библиотечное, библиографическое и информационное обслуживание пользователей государственных бюджетных библиотек Тверской области"</t>
  </si>
  <si>
    <t>6510110020</t>
  </si>
  <si>
    <t>Финансовое обеспечение выполнения государственного задания по предоставлению музейного обслуживания населения</t>
  </si>
  <si>
    <t>6510103Г00</t>
  </si>
  <si>
    <t>Мероприятие 1.03 "Музейное обслуживание населения"</t>
  </si>
  <si>
    <t>6510210040</t>
  </si>
  <si>
    <t>Финансовое обеспечение выполнения государственного задания по предоставлению  театрально-концертного обслуживания населения</t>
  </si>
  <si>
    <t>6510201Г00</t>
  </si>
  <si>
    <t>Мероприятие 2.01 "Театрально-концертное обслуживание населения"</t>
  </si>
  <si>
    <t>6510210050</t>
  </si>
  <si>
    <t>Финансовое обеспечение выполнения государственного задания по предоставлению культурно-досугового обслуживания населения</t>
  </si>
  <si>
    <t>6510203Г00</t>
  </si>
  <si>
    <t>Мероприятие 2.03 "Предоставление возможностей для развития творческих способностей на непрофессиональной (любительской) основе, сохранение и развитие традиционной народной культуры, нематериального культурного наследия"</t>
  </si>
  <si>
    <t>0802</t>
  </si>
  <si>
    <t>Кинематография</t>
  </si>
  <si>
    <t>6510210080</t>
  </si>
  <si>
    <t>Финансовое обеспечение выполнения государственного задания по  кинообслуживанию  населения</t>
  </si>
  <si>
    <t>6510202Г00</t>
  </si>
  <si>
    <t>Мероприятие 2.02 "Кинообслуживание населения, формирование и сохранение фильмофонда"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</si>
  <si>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</si>
  <si>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</si>
  <si>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1 645 192,00</t>
  </si>
  <si>
    <t>148</t>
  </si>
  <si>
    <t>МИНИСТЕРСТВО СОЦИАЛЬНОЙ ЗАЩИТЫ НАСЕЛЕНИЯ ТВЕРСКОЙ ОБЛАСТИ</t>
  </si>
  <si>
    <t>6610310010</t>
  </si>
  <si>
    <t>Финансовое обеспечение  выполнения государственного задания комплексными центрами социального обслуживания населения</t>
  </si>
  <si>
    <t>6610301Г00</t>
  </si>
  <si>
    <t>Мероприятие  3.01 «Предоставление субсидии  на выполнение государственного задания в комплексных центрах системы социальной защиты населения»</t>
  </si>
  <si>
    <t>6610310030</t>
  </si>
  <si>
    <t>Финансовое обеспечение выполнения государственного задания домами-интернатами, специальными и психоневрологическими домами-интернатами для престарелых и инвалидов, а также учреждениями социальной защиты по предоставлению временного приюта</t>
  </si>
  <si>
    <t>6610303Г00</t>
  </si>
  <si>
    <t>Мероприятие 3.03 «Предоставление субсидии на выполнение государственного задания домам-интернатам, специальным и психоневрологическим домам-интернатам для престарелых и инвалидов, а также учреждениям социальной защиты населения по предоставлению временного приюта»</t>
  </si>
  <si>
    <t>6620210010</t>
  </si>
  <si>
    <t>Финансовое обеспечение 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"Кашаровский детский дом-интернат для детей с серьезными нарушениями в интеллектуальном развитии"</t>
  </si>
  <si>
    <t>6620201Г00</t>
  </si>
  <si>
    <t>Мероприятие 2.01 «Предоставление субсидии  на выполнение государственного задания реабилитационным центрам для детей и подростков с ограниченными возможностями и государственному бюджетному учреждению «Кашаровский детский дом-интернат для детей с серьезными нарушениями в интеллектуальном развитии»</t>
  </si>
  <si>
    <t>67</t>
  </si>
  <si>
    <t>Государственная программа Тверской области "Содействие занятости населения Тверской области" на 2021 - 2026 годы</t>
  </si>
  <si>
    <t>11 337,50</t>
  </si>
  <si>
    <t>11 390,20</t>
  </si>
  <si>
    <t>123</t>
  </si>
  <si>
    <t>ГЛАВНОЕ УПРАВЛЕНИЕ ПО ТРУДУ И ЗАНЯТОСТИ НАСЕЛЕНИЯ ТВЕРСКОЙ ОБЛАСТИ</t>
  </si>
  <si>
    <t>6710210010</t>
  </si>
  <si>
    <t>Финансовое обеспечение выполнения государственного задания  государственным автономным образовательным учреждением дополнительного профессионального образования Тверской области "Учебный центр службы занятости"</t>
  </si>
  <si>
    <t>6710202Г00</t>
  </si>
  <si>
    <t>Мероприятие 2.02 "Профессиональное обучение и дополнительное профессиональное образование безработных граждан в ГАОУ ДПО "Учебный центр службы занятости" в рамках выполнения государственного задания"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</si>
  <si>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</si>
  <si>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</si>
  <si>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61 846,10</t>
  </si>
  <si>
    <t>64 191,20</t>
  </si>
  <si>
    <t>019</t>
  </si>
  <si>
    <t>МИНИСТЕРСТВО ИМУЩЕСТВЕННЫХ И ЗЕМЕЛЬНЫХ ОТНОШЕНИЙ ТВЕРСКОЙ ОБЛАСТИ</t>
  </si>
  <si>
    <t>6810510010</t>
  </si>
  <si>
    <t>Финансовое обеспечение выполнения государственного задания государственным бюджетным учреждением Тверской области "Центр кадастровой оценки и технической инвентаризации"</t>
  </si>
  <si>
    <t>6810501Г00</t>
  </si>
  <si>
    <t>Мероприятие5.01 "Выполнение работ (оказание услуг) по проведению государственной кадастровой оценки на территории Тверской области"</t>
  </si>
  <si>
    <t>0409</t>
  </si>
  <si>
    <t>Дорожное хозяйство (дорожные фонды)</t>
  </si>
  <si>
    <t>6810504Г00</t>
  </si>
  <si>
    <t>Мероприятие 5.04 "Выполнение комплекса работ, включая кадастровые работы, с целью внесения сведений или внесения изменений в сведения Единого государственного реестра недвижимости по линейным объектам"</t>
  </si>
  <si>
    <t>6810503Г00</t>
  </si>
  <si>
    <t>Мероприятие 5.03 "Выполнение комплекса работ, включая кадастровые работы по образованию земельных участков, зарегистрированных в государственную собственность Тверской области, подготовку документов, необходимых для постановки земельных участков на госуда</t>
  </si>
  <si>
    <t>0600</t>
  </si>
  <si>
    <t>ОХРАНА ОКРУЖАЮЩЕЙ СРЕДЫ</t>
  </si>
  <si>
    <t>0605</t>
  </si>
  <si>
    <t>Другие вопросы в области охраны окружающей среды</t>
  </si>
  <si>
    <t>6810505Г00</t>
  </si>
  <si>
    <t>Мероприятие 5.05 "Выполнение кадастровых работ, включая подготовку документов, необходимых для внесения сведений о границах особо охраняемых природных территорий Тверской области"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</si>
  <si>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</si>
  <si>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</si>
  <si>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307 976,20</t>
  </si>
  <si>
    <t>086</t>
  </si>
  <si>
    <t>ГЛАВНОЕ УПРАВЛЕНИЕ "ГОСУДАРСТВЕННАЯ ИНСПЕКЦИЯ ПО ВЕТЕРИНАРИИ" ТВЕРСКОЙ ОБЛАСТИ</t>
  </si>
  <si>
    <t>0405</t>
  </si>
  <si>
    <t>Сельское хозяйство и рыболовство</t>
  </si>
  <si>
    <t>7110210010</t>
  </si>
  <si>
    <t>Финансовое обеспечение выполнения государственного задания государственными бюджетными учреждениями ветеринарии</t>
  </si>
  <si>
    <t>7110201Г00</t>
  </si>
  <si>
    <t>Мероприятие 2.01 "Оказание государственными бюджетными учреждениями ветеринарии Тверской области государственных услуг (выполнение работ)"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</si>
  <si>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</si>
  <si>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</si>
  <si>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8 098,10</t>
  </si>
  <si>
    <t>335</t>
  </si>
  <si>
    <t>ГЛАВНОЕ УПРАВЛЕНИЕ РЕГИОНАЛЬНОЙ БЕЗОПАСНОСТИ ТВЕРСКОЙ ОБЛАСТИ</t>
  </si>
  <si>
    <t>7430310060</t>
  </si>
  <si>
    <t>Финансовое обеспечение выполнения государственного задания государственным бюджетным образовательным учреждением дополнительного профессионального образования "Учебно-методический центр по гражданской обороне и чрезвычайным ситуациям Тверской области"</t>
  </si>
  <si>
    <t>7430301Г00</t>
  </si>
  <si>
    <t>Мероприятие 3.01 "Обеспечение деятельности государственного бюджетного образовательного учреждения дополнительного профессионального образования "Учебно-методический центр по гражданской обороне и чрезвычайным ситуациям Тверской области"</t>
  </si>
  <si>
    <t>75</t>
  </si>
  <si>
    <t>Государственная программа Тверской области "Лесное хозяйство Тверской области" на 2021 - 2026 годы</t>
  </si>
  <si>
    <t>71 237,20</t>
  </si>
  <si>
    <t>15 007,00</t>
  </si>
  <si>
    <t>67 300,40</t>
  </si>
  <si>
    <t>328</t>
  </si>
  <si>
    <t>МИНИСТЕРСТВО ЛЕСНОГО ХОЗЯЙСТВА ТВЕРСКОЙ ОБЛАСТИ</t>
  </si>
  <si>
    <t>0407</t>
  </si>
  <si>
    <t>Лесное хозяйство</t>
  </si>
  <si>
    <t>752GА54290</t>
  </si>
  <si>
    <t>Увеличение площади лесовосстановления</t>
  </si>
  <si>
    <t>7520201Г00</t>
  </si>
  <si>
    <t>Мероприятие 2.01 "Увеличение площади лесовосстановления"</t>
  </si>
  <si>
    <t>7530210010</t>
  </si>
  <si>
    <t>Финансовое обеспечение выполнения государственного задания на оказание государственных услуг (выполнение работ) государственными бюджетными учреждениями лесного хозяйства</t>
  </si>
  <si>
    <t>7530202Г00</t>
  </si>
  <si>
    <t>Мероприятие 2.02 "Финансовое обеспечение выполнения государственного задания на оказание государственных услуг (выполнение работ) государственными бюджетными учреждениями лесного хозяйства"</t>
  </si>
  <si>
    <t>7530251290</t>
  </si>
  <si>
    <t>Осуществление отдельных полномочий в области лесных отношений</t>
  </si>
  <si>
    <t>7530201Г00</t>
  </si>
  <si>
    <t>Мероприятие 2.01 "Выполнение государственных работ в области лесного хозяйства за счет средств федерального бюджета"</t>
  </si>
  <si>
    <t>76</t>
  </si>
  <si>
    <t>Государственная программа Тверской области "Сельское хозяйство Тверской области" на 2021 - 2026 годы</t>
  </si>
  <si>
    <t>242 966,20</t>
  </si>
  <si>
    <t>083</t>
  </si>
  <si>
    <t>МИНИСТЕРСТВО СЕЛЬСКОГО ХОЗЯЙСТВА ТВЕРСКОЙ ОБЛАСТИ</t>
  </si>
  <si>
    <t>7620110010</t>
  </si>
  <si>
    <t>7620101Г00</t>
  </si>
  <si>
    <t>79</t>
  </si>
  <si>
    <t>Государственная программа Тверской области "Развитие промышленного производства и торговли Тверской области" на 2021 - 2026 годы</t>
  </si>
  <si>
    <t>777 444,80</t>
  </si>
  <si>
    <t>105</t>
  </si>
  <si>
    <t>МИНИСТЕРСТВО ПРОМЫШЛЕННОСТИ И ТОРГОВЛИ ТВЕРСКОЙ ОБЛАСТИ</t>
  </si>
  <si>
    <t>7950110010</t>
  </si>
  <si>
    <t>7950101Г00</t>
  </si>
  <si>
    <t>2019
 (факт)</t>
  </si>
  <si>
    <t xml:space="preserve">   Мероприятие 2.01 "Создание условий для реализации образовательных программ естественно-научной и технической направленности государственным бюджетным учреждением дополнительного образования "Тверской областной центр юных техников", в том числе в рамках функционирования детского технопарка "Кванториум"</t>
  </si>
  <si>
    <t xml:space="preserve">  Мероприятие 4.01 "Создание условий для реализации дополнительных общеобразовательных программ в сфере изучения современных информационных и телекоммуникационных технологий государственными бюджетными организациями дополнительного образования детей, в том числе центром цифрового образования "IT-куб"</t>
  </si>
  <si>
    <t>542E210010</t>
  </si>
  <si>
    <t>5420201Г00</t>
  </si>
  <si>
    <t>5420401Г00</t>
  </si>
  <si>
    <t>Мероприятие  1.01 «Организация оказания государственных услуг государственными бюджетными  профессиональными образовательными организациями, подведомственными Министерству сельского хозяйства Тверской области» *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</si>
  <si>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промышленности и торговли Тверской области"*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</si>
  <si>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транспорта Тверской области"*</t>
  </si>
  <si>
    <t>Мероприятие 1.01 «Организация оказания государственных услуг государственным бюджетным профессиональным образовательным учреждением Тверской области Тверским технологическим колледжем, подведомственным Министерству строительства Тверской области»*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</si>
  <si>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образования Тверской области" *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</si>
  <si>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энергетики и жилищно-коммунального хозяйства Тверской области"*</t>
  </si>
  <si>
    <t>Мероприятие 3.09 «Предоставление субсидии на выполнение государственного задания домам-интернатам, специальным и психоневрологическим домам-интернатам для престарелых и инвалидов, а также учреждениям социальной защиты населения по предоставлению временного приюта на выплату стимулирующего характера за особые условия труда и дополнительную нагрузку сотрудникам учреждений, питание сотрудников учреждений, работающих по вахтовому методу и организацию проживания сотрудников учреждений в режиме обсервации»</t>
  </si>
  <si>
    <t>6620309Г00</t>
  </si>
  <si>
    <t>Сведения о о планируемых на 2021 год и на плановый период 2022 и 2023 годов оказания государственных услуг (работ) государственными учреждениями Тверской области, а также о планируемых объемах их финансового обеспечения в сравнении с ожидаемым исполнением за 2020 год и отчетом за 2019 год</t>
  </si>
  <si>
    <t xml:space="preserve">2020 
(ожидаемое исполнение) </t>
  </si>
  <si>
    <t xml:space="preserve">* с 31.12 2019 года изменена подведомственность государственных унитарных предприятий 
Тверской области и государственных учреждений Тверской области по исполнительным
 органам государственной власти Тверской области по оказанию государственных услуг 
государственными бюджетными профессиональными  образовательными организациями,  
в соответствии с Постановлением Правительства Тверской области от 06.05.2017 N 122-пп 
"О подведомственности государственных унитарных предприятий Тверской области
 и государственных учреждений Тверской области исполнительным органам государственной власти 
Тверской области" (в редакции от 27.12.2019 № 552-пп)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</si>
</sst>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top" wrapText="1"/>
    </xf>
    <xf numFmtId="164" fontId="6" fillId="5" borderId="1" xfId="0" applyNumberFormat="1" applyFont="1" applyFill="1" applyBorder="1" applyAlignment="1">
      <alignment horizontal="right" vertical="center" wrapText="1"/>
    </xf>
    <xf numFmtId="164" fontId="0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13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EBF1D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345"/>
  <sheetViews>
    <sheetView tabSelected="1" workbookViewId="0">
      <selection activeCell="J347" sqref="J347"/>
    </sheetView>
  </sheetViews>
  <sheetFormatPr defaultRowHeight="12.75" x14ac:dyDescent="0.2"/>
  <cols>
    <col min="1" max="1" width="4.1640625" customWidth="1"/>
    <col min="2" max="2" width="6.6640625" hidden="1" customWidth="1"/>
    <col min="3" max="3" width="7" hidden="1" customWidth="1"/>
    <col min="4" max="4" width="13.6640625" hidden="1" customWidth="1"/>
    <col min="5" max="5" width="6" hidden="1" customWidth="1"/>
    <col min="6" max="6" width="13.6640625" customWidth="1"/>
    <col min="7" max="7" width="46" customWidth="1"/>
    <col min="8" max="8" width="14.83203125" customWidth="1"/>
    <col min="9" max="9" width="17.83203125" customWidth="1"/>
    <col min="10" max="10" width="17" customWidth="1"/>
    <col min="11" max="11" width="14.5" hidden="1" customWidth="1"/>
    <col min="12" max="12" width="13.5" hidden="1" customWidth="1"/>
    <col min="13" max="13" width="18.1640625" customWidth="1"/>
    <col min="14" max="14" width="14.6640625" hidden="1" customWidth="1"/>
    <col min="15" max="15" width="13.5" hidden="1" customWidth="1"/>
    <col min="16" max="16" width="17.1640625" customWidth="1"/>
    <col min="17" max="17" width="14.6640625" hidden="1" customWidth="1"/>
    <col min="18" max="18" width="13.6640625" hidden="1" customWidth="1"/>
    <col min="19" max="19" width="13.33203125" hidden="1" customWidth="1"/>
    <col min="20" max="27" width="13.6640625" hidden="1" customWidth="1"/>
  </cols>
  <sheetData>
    <row r="1" spans="1:27" x14ac:dyDescent="0.2">
      <c r="A1" t="s">
        <v>0</v>
      </c>
      <c r="G1" s="24"/>
    </row>
    <row r="2" spans="1:27" ht="12.4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ht="56.25" customHeight="1" x14ac:dyDescent="0.2">
      <c r="A3" s="41" t="s">
        <v>516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4.25" customHeight="1" x14ac:dyDescent="0.2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7.45" customHeight="1" x14ac:dyDescent="0.2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8" t="s">
        <v>6</v>
      </c>
      <c r="G5" s="45" t="s">
        <v>7</v>
      </c>
      <c r="H5" s="34" t="s">
        <v>8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ht="13.35" customHeight="1" x14ac:dyDescent="0.2">
      <c r="A6" s="38" t="s">
        <v>0</v>
      </c>
      <c r="B6" s="38" t="s">
        <v>0</v>
      </c>
      <c r="C6" s="38" t="s">
        <v>0</v>
      </c>
      <c r="D6" s="38" t="s">
        <v>0</v>
      </c>
      <c r="E6" s="38" t="s">
        <v>0</v>
      </c>
      <c r="F6" s="38" t="s">
        <v>0</v>
      </c>
      <c r="G6" s="38" t="s">
        <v>0</v>
      </c>
      <c r="H6" s="35" t="s">
        <v>502</v>
      </c>
      <c r="I6" s="37" t="s">
        <v>517</v>
      </c>
      <c r="J6" s="36" t="s">
        <v>9</v>
      </c>
      <c r="K6" s="36"/>
      <c r="L6" s="36"/>
      <c r="M6" s="36" t="s">
        <v>10</v>
      </c>
      <c r="N6" s="36"/>
      <c r="O6" s="36"/>
      <c r="P6" s="36"/>
      <c r="Q6" s="36"/>
      <c r="R6" s="36"/>
      <c r="S6" s="39" t="s">
        <v>11</v>
      </c>
      <c r="T6" s="39"/>
      <c r="U6" s="39"/>
      <c r="V6" s="39"/>
      <c r="W6" s="39"/>
      <c r="X6" s="39"/>
      <c r="Y6" s="39"/>
      <c r="Z6" s="39"/>
      <c r="AA6" s="39"/>
    </row>
    <row r="7" spans="1:27" ht="15" customHeight="1" x14ac:dyDescent="0.2">
      <c r="A7" s="38" t="s">
        <v>0</v>
      </c>
      <c r="B7" s="38" t="s">
        <v>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35"/>
      <c r="I7" s="35"/>
      <c r="J7" s="38" t="s">
        <v>0</v>
      </c>
      <c r="K7" s="38"/>
      <c r="L7" s="38"/>
      <c r="M7" s="38" t="s">
        <v>12</v>
      </c>
      <c r="N7" s="38"/>
      <c r="O7" s="38"/>
      <c r="P7" s="38" t="s">
        <v>13</v>
      </c>
      <c r="Q7" s="38"/>
      <c r="R7" s="38"/>
      <c r="S7" s="32" t="s">
        <v>14</v>
      </c>
      <c r="T7" s="32"/>
      <c r="U7" s="32"/>
      <c r="V7" s="32" t="s">
        <v>15</v>
      </c>
      <c r="W7" s="32"/>
      <c r="X7" s="32"/>
      <c r="Y7" s="32" t="s">
        <v>16</v>
      </c>
      <c r="Z7" s="32"/>
      <c r="AA7" s="32"/>
    </row>
    <row r="8" spans="1:27" ht="14.1" customHeight="1" x14ac:dyDescent="0.2">
      <c r="A8" s="43" t="s">
        <v>0</v>
      </c>
      <c r="B8" s="43" t="s">
        <v>0</v>
      </c>
      <c r="C8" s="43" t="s">
        <v>0</v>
      </c>
      <c r="D8" s="43" t="s">
        <v>0</v>
      </c>
      <c r="E8" s="43" t="s">
        <v>0</v>
      </c>
      <c r="F8" s="43" t="s">
        <v>0</v>
      </c>
      <c r="G8" s="43" t="s">
        <v>0</v>
      </c>
      <c r="H8" s="35"/>
      <c r="I8" s="35"/>
      <c r="J8" s="28" t="s">
        <v>17</v>
      </c>
      <c r="K8" s="28" t="s">
        <v>18</v>
      </c>
      <c r="L8" s="28"/>
      <c r="M8" s="28" t="s">
        <v>17</v>
      </c>
      <c r="N8" s="28" t="s">
        <v>18</v>
      </c>
      <c r="O8" s="28"/>
      <c r="P8" s="28" t="s">
        <v>17</v>
      </c>
      <c r="Q8" s="28" t="s">
        <v>18</v>
      </c>
      <c r="R8" s="28"/>
      <c r="S8" s="28" t="s">
        <v>17</v>
      </c>
      <c r="T8" s="28" t="s">
        <v>18</v>
      </c>
      <c r="U8" s="28"/>
      <c r="V8" s="28" t="s">
        <v>17</v>
      </c>
      <c r="W8" s="28" t="s">
        <v>18</v>
      </c>
      <c r="X8" s="28"/>
      <c r="Y8" s="28" t="s">
        <v>17</v>
      </c>
      <c r="Z8" s="28" t="s">
        <v>18</v>
      </c>
      <c r="AA8" s="28"/>
    </row>
    <row r="9" spans="1:27" ht="14.45" customHeight="1" x14ac:dyDescent="0.2">
      <c r="A9" s="44" t="s">
        <v>0</v>
      </c>
      <c r="B9" s="44" t="s">
        <v>0</v>
      </c>
      <c r="C9" s="44" t="s">
        <v>0</v>
      </c>
      <c r="D9" s="44" t="s">
        <v>0</v>
      </c>
      <c r="E9" s="44" t="s">
        <v>0</v>
      </c>
      <c r="F9" s="44" t="s">
        <v>0</v>
      </c>
      <c r="G9" s="44" t="s">
        <v>0</v>
      </c>
      <c r="H9" s="36"/>
      <c r="I9" s="36"/>
      <c r="J9" s="33" t="s">
        <v>0</v>
      </c>
      <c r="K9" s="7" t="s">
        <v>19</v>
      </c>
      <c r="L9" s="7" t="s">
        <v>20</v>
      </c>
      <c r="M9" s="33" t="s">
        <v>0</v>
      </c>
      <c r="N9" s="7" t="s">
        <v>19</v>
      </c>
      <c r="O9" s="7" t="s">
        <v>20</v>
      </c>
      <c r="P9" s="33" t="s">
        <v>0</v>
      </c>
      <c r="Q9" s="7" t="s">
        <v>19</v>
      </c>
      <c r="R9" s="7" t="s">
        <v>20</v>
      </c>
      <c r="S9" s="33" t="s">
        <v>0</v>
      </c>
      <c r="T9" s="7" t="s">
        <v>19</v>
      </c>
      <c r="U9" s="7" t="s">
        <v>20</v>
      </c>
      <c r="V9" s="28" t="s">
        <v>0</v>
      </c>
      <c r="W9" s="7" t="s">
        <v>19</v>
      </c>
      <c r="X9" s="7" t="s">
        <v>20</v>
      </c>
      <c r="Y9" s="28" t="s">
        <v>0</v>
      </c>
      <c r="Z9" s="7" t="s">
        <v>19</v>
      </c>
      <c r="AA9" s="7" t="s">
        <v>20</v>
      </c>
    </row>
    <row r="10" spans="1:27" ht="11.25" customHeight="1" x14ac:dyDescent="0.2">
      <c r="A10" s="8" t="s">
        <v>21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26</v>
      </c>
      <c r="G10" s="8" t="s">
        <v>27</v>
      </c>
      <c r="H10" s="8"/>
      <c r="I10" s="8"/>
      <c r="J10" s="8" t="s">
        <v>28</v>
      </c>
      <c r="K10" s="8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8" t="s">
        <v>34</v>
      </c>
      <c r="Q10" s="8" t="s">
        <v>35</v>
      </c>
      <c r="R10" s="8" t="s">
        <v>36</v>
      </c>
      <c r="S10" s="8" t="s">
        <v>0</v>
      </c>
      <c r="T10" s="8" t="s">
        <v>0</v>
      </c>
      <c r="U10" s="8" t="s">
        <v>0</v>
      </c>
      <c r="V10" s="8" t="s">
        <v>0</v>
      </c>
      <c r="W10" s="8" t="s">
        <v>0</v>
      </c>
      <c r="X10" s="8" t="s">
        <v>0</v>
      </c>
      <c r="Y10" s="8" t="s">
        <v>0</v>
      </c>
      <c r="Z10" s="8" t="s">
        <v>0</v>
      </c>
      <c r="AA10" s="8" t="s">
        <v>0</v>
      </c>
    </row>
    <row r="11" spans="1:27" ht="14.45" customHeight="1" x14ac:dyDescent="0.2">
      <c r="B11" s="4"/>
      <c r="C11" s="4"/>
      <c r="D11" s="4"/>
      <c r="E11" s="4"/>
      <c r="F11" s="4"/>
      <c r="G11" s="4" t="s">
        <v>37</v>
      </c>
      <c r="H11" s="2">
        <f>H12+H31+H38+H65+H72+H168+H175+H182+H194+H204+H211+H228+H261+H275+H282+H303+H310+H317+H330+H337</f>
        <v>8000293.3000000007</v>
      </c>
      <c r="I11" s="2">
        <f>I12+I31+I38+I65+I72+I168+I175+I182+I194+I204+I211+I228+I261+I275+I282+I303+I310+I317+I330+I337</f>
        <v>8890249.6000000015</v>
      </c>
      <c r="J11" s="2">
        <v>9234723.5</v>
      </c>
      <c r="K11" s="2">
        <v>86039.6</v>
      </c>
      <c r="L11" s="2">
        <v>9148683.9000000004</v>
      </c>
      <c r="M11" s="2">
        <v>9224335.5</v>
      </c>
      <c r="N11" s="1" t="s">
        <v>38</v>
      </c>
      <c r="O11" s="1" t="s">
        <v>39</v>
      </c>
      <c r="P11" s="2">
        <v>9268102</v>
      </c>
      <c r="Q11" s="1" t="s">
        <v>40</v>
      </c>
      <c r="R11" s="1" t="s">
        <v>41</v>
      </c>
      <c r="S11" s="2">
        <v>3897217.8</v>
      </c>
      <c r="T11" s="2">
        <v>0</v>
      </c>
      <c r="U11" s="2">
        <v>3897217.8</v>
      </c>
      <c r="V11" s="2">
        <v>1313127.6000000001</v>
      </c>
      <c r="W11" s="2">
        <v>0</v>
      </c>
      <c r="X11" s="2">
        <v>1313127.6000000001</v>
      </c>
      <c r="Y11" s="2">
        <v>884552.2</v>
      </c>
      <c r="Z11" s="2">
        <v>0</v>
      </c>
      <c r="AA11" s="2">
        <v>884552.2</v>
      </c>
    </row>
    <row r="12" spans="1:27" ht="53.45" customHeight="1" x14ac:dyDescent="0.2">
      <c r="A12" s="11" t="s">
        <v>42</v>
      </c>
      <c r="B12" s="12" t="s">
        <v>0</v>
      </c>
      <c r="C12" s="12" t="s">
        <v>0</v>
      </c>
      <c r="D12" s="12" t="s">
        <v>0</v>
      </c>
      <c r="E12" s="13" t="s">
        <v>0</v>
      </c>
      <c r="F12" s="13" t="s">
        <v>0</v>
      </c>
      <c r="G12" s="14" t="s">
        <v>43</v>
      </c>
      <c r="H12" s="15">
        <f>H13</f>
        <v>319660.3</v>
      </c>
      <c r="I12" s="15">
        <f>I13</f>
        <v>351280.8</v>
      </c>
      <c r="J12" s="15">
        <v>369557.4</v>
      </c>
      <c r="K12" s="2">
        <v>0</v>
      </c>
      <c r="L12" s="2">
        <v>369557.4</v>
      </c>
      <c r="M12" s="15">
        <v>369336</v>
      </c>
      <c r="N12" s="1" t="s">
        <v>44</v>
      </c>
      <c r="O12" s="1" t="s">
        <v>45</v>
      </c>
      <c r="P12" s="15">
        <v>369336</v>
      </c>
      <c r="Q12" s="1" t="s">
        <v>44</v>
      </c>
      <c r="R12" s="1" t="s">
        <v>45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</row>
    <row r="13" spans="1:27" ht="14.45" customHeight="1" x14ac:dyDescent="0.2">
      <c r="A13" s="9" t="s">
        <v>42</v>
      </c>
      <c r="B13" s="9" t="s">
        <v>46</v>
      </c>
      <c r="C13" s="9" t="s">
        <v>0</v>
      </c>
      <c r="D13" s="9" t="s">
        <v>0</v>
      </c>
      <c r="E13" s="16" t="s">
        <v>0</v>
      </c>
      <c r="F13" s="16" t="s">
        <v>0</v>
      </c>
      <c r="G13" s="17" t="s">
        <v>47</v>
      </c>
      <c r="H13" s="18">
        <f>H18+H21+H26+H30</f>
        <v>319660.3</v>
      </c>
      <c r="I13" s="18">
        <f>I18+I21+I26+I30</f>
        <v>351280.8</v>
      </c>
      <c r="J13" s="10">
        <v>369557.4</v>
      </c>
      <c r="K13" s="6">
        <v>0</v>
      </c>
      <c r="L13" s="6">
        <v>369557.4</v>
      </c>
      <c r="M13" s="10">
        <v>369336</v>
      </c>
      <c r="N13" s="6">
        <v>0</v>
      </c>
      <c r="O13" s="6">
        <v>369336</v>
      </c>
      <c r="P13" s="10">
        <v>369336</v>
      </c>
      <c r="Q13" s="6">
        <v>0</v>
      </c>
      <c r="R13" s="6">
        <v>369336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</row>
    <row r="14" spans="1:27" ht="15.2" hidden="1" customHeight="1" x14ac:dyDescent="0.2">
      <c r="A14" s="8" t="s">
        <v>42</v>
      </c>
      <c r="B14" s="8" t="s">
        <v>46</v>
      </c>
      <c r="C14" s="8" t="s">
        <v>48</v>
      </c>
      <c r="D14" s="3" t="s">
        <v>0</v>
      </c>
      <c r="E14" s="3" t="s">
        <v>0</v>
      </c>
      <c r="F14" s="3" t="s">
        <v>0</v>
      </c>
      <c r="G14" s="3" t="s">
        <v>49</v>
      </c>
      <c r="H14" s="3"/>
      <c r="I14" s="3"/>
      <c r="J14" s="6">
        <v>310015.5</v>
      </c>
      <c r="K14" s="6">
        <v>0</v>
      </c>
      <c r="L14" s="6">
        <v>310015.5</v>
      </c>
      <c r="M14" s="6">
        <v>310015.5</v>
      </c>
      <c r="N14" s="6">
        <v>0</v>
      </c>
      <c r="O14" s="6">
        <v>310015.5</v>
      </c>
      <c r="P14" s="6">
        <v>310015.5</v>
      </c>
      <c r="Q14" s="6">
        <v>0</v>
      </c>
      <c r="R14" s="6">
        <v>310015.5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14.45" hidden="1" customHeight="1" x14ac:dyDescent="0.2">
      <c r="A15" s="8" t="s">
        <v>42</v>
      </c>
      <c r="B15" s="8" t="s">
        <v>46</v>
      </c>
      <c r="C15" s="8" t="s">
        <v>50</v>
      </c>
      <c r="D15" s="3" t="s">
        <v>0</v>
      </c>
      <c r="E15" s="3" t="s">
        <v>0</v>
      </c>
      <c r="F15" s="3" t="s">
        <v>0</v>
      </c>
      <c r="G15" s="3" t="s">
        <v>51</v>
      </c>
      <c r="H15" s="3"/>
      <c r="I15" s="3"/>
      <c r="J15" s="6">
        <v>310015.5</v>
      </c>
      <c r="K15" s="6">
        <v>0</v>
      </c>
      <c r="L15" s="6">
        <v>310015.5</v>
      </c>
      <c r="M15" s="6">
        <v>310015.5</v>
      </c>
      <c r="N15" s="6">
        <v>0</v>
      </c>
      <c r="O15" s="6">
        <v>310015.5</v>
      </c>
      <c r="P15" s="6">
        <v>310015.5</v>
      </c>
      <c r="Q15" s="6">
        <v>0</v>
      </c>
      <c r="R15" s="6">
        <v>310015.5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ht="67.349999999999994" hidden="1" customHeight="1" x14ac:dyDescent="0.2">
      <c r="A16" s="8" t="s">
        <v>42</v>
      </c>
      <c r="B16" s="8" t="s">
        <v>46</v>
      </c>
      <c r="C16" s="8" t="s">
        <v>50</v>
      </c>
      <c r="D16" s="8" t="s">
        <v>52</v>
      </c>
      <c r="E16" s="8" t="s">
        <v>0</v>
      </c>
      <c r="F16" s="8" t="s">
        <v>0</v>
      </c>
      <c r="G16" s="5" t="s">
        <v>53</v>
      </c>
      <c r="H16" s="5"/>
      <c r="I16" s="5"/>
      <c r="J16" s="6">
        <v>8800</v>
      </c>
      <c r="K16" s="6">
        <v>0</v>
      </c>
      <c r="L16" s="6">
        <v>8800</v>
      </c>
      <c r="M16" s="6">
        <v>8800</v>
      </c>
      <c r="N16" s="6">
        <v>0</v>
      </c>
      <c r="O16" s="6">
        <v>8800</v>
      </c>
      <c r="P16" s="6">
        <v>8800</v>
      </c>
      <c r="Q16" s="6">
        <v>0</v>
      </c>
      <c r="R16" s="6">
        <v>8800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</row>
    <row r="17" spans="1:27" ht="14.45" hidden="1" customHeight="1" x14ac:dyDescent="0.2">
      <c r="A17" s="8" t="s">
        <v>42</v>
      </c>
      <c r="B17" s="8" t="s">
        <v>46</v>
      </c>
      <c r="C17" s="8" t="s">
        <v>50</v>
      </c>
      <c r="D17" s="8" t="s">
        <v>52</v>
      </c>
      <c r="E17" s="8" t="s">
        <v>54</v>
      </c>
      <c r="F17" s="3" t="s">
        <v>0</v>
      </c>
      <c r="G17" s="3" t="s">
        <v>55</v>
      </c>
      <c r="H17" s="3"/>
      <c r="I17" s="3"/>
      <c r="J17" s="6">
        <v>8800</v>
      </c>
      <c r="K17" s="6">
        <v>0</v>
      </c>
      <c r="L17" s="6">
        <v>8800</v>
      </c>
      <c r="M17" s="6">
        <v>8800</v>
      </c>
      <c r="N17" s="6">
        <v>0</v>
      </c>
      <c r="O17" s="6">
        <v>8800</v>
      </c>
      <c r="P17" s="6">
        <v>8800</v>
      </c>
      <c r="Q17" s="6">
        <v>0</v>
      </c>
      <c r="R17" s="6">
        <v>8800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</row>
    <row r="18" spans="1:27" ht="93.4" customHeight="1" x14ac:dyDescent="0.2">
      <c r="A18" s="20" t="s">
        <v>42</v>
      </c>
      <c r="B18" s="20" t="s">
        <v>46</v>
      </c>
      <c r="C18" s="20" t="s">
        <v>50</v>
      </c>
      <c r="D18" s="20" t="s">
        <v>52</v>
      </c>
      <c r="E18" s="20" t="s">
        <v>54</v>
      </c>
      <c r="F18" s="20" t="s">
        <v>56</v>
      </c>
      <c r="G18" s="21" t="s">
        <v>57</v>
      </c>
      <c r="H18" s="22"/>
      <c r="I18" s="22"/>
      <c r="J18" s="23">
        <v>8800</v>
      </c>
      <c r="K18" s="6">
        <v>0</v>
      </c>
      <c r="L18" s="6">
        <v>8800</v>
      </c>
      <c r="M18" s="23">
        <v>8800</v>
      </c>
      <c r="N18" s="6">
        <v>0</v>
      </c>
      <c r="O18" s="6">
        <v>8800</v>
      </c>
      <c r="P18" s="23">
        <v>8800</v>
      </c>
      <c r="Q18" s="6">
        <v>0</v>
      </c>
      <c r="R18" s="6">
        <v>8800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80.45" hidden="1" customHeight="1" x14ac:dyDescent="0.2">
      <c r="A19" s="8" t="s">
        <v>42</v>
      </c>
      <c r="B19" s="8" t="s">
        <v>46</v>
      </c>
      <c r="C19" s="8" t="s">
        <v>50</v>
      </c>
      <c r="D19" s="8" t="s">
        <v>58</v>
      </c>
      <c r="E19" s="8" t="s">
        <v>0</v>
      </c>
      <c r="F19" s="8" t="s">
        <v>0</v>
      </c>
      <c r="G19" s="5" t="s">
        <v>59</v>
      </c>
      <c r="H19" s="6"/>
      <c r="I19" s="6"/>
      <c r="J19" s="6">
        <v>301215.5</v>
      </c>
      <c r="K19" s="6">
        <v>0</v>
      </c>
      <c r="L19" s="6">
        <v>301215.5</v>
      </c>
      <c r="M19" s="6">
        <v>301215.5</v>
      </c>
      <c r="N19" s="6">
        <v>0</v>
      </c>
      <c r="O19" s="6">
        <v>301215.5</v>
      </c>
      <c r="P19" s="6">
        <v>301215.5</v>
      </c>
      <c r="Q19" s="6">
        <v>0</v>
      </c>
      <c r="R19" s="6">
        <v>301215.5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</row>
    <row r="20" spans="1:27" ht="14.45" hidden="1" customHeight="1" x14ac:dyDescent="0.2">
      <c r="A20" s="8" t="s">
        <v>42</v>
      </c>
      <c r="B20" s="8" t="s">
        <v>46</v>
      </c>
      <c r="C20" s="8" t="s">
        <v>50</v>
      </c>
      <c r="D20" s="8" t="s">
        <v>58</v>
      </c>
      <c r="E20" s="8" t="s">
        <v>60</v>
      </c>
      <c r="F20" s="3" t="s">
        <v>0</v>
      </c>
      <c r="G20" s="3" t="s">
        <v>61</v>
      </c>
      <c r="H20" s="6"/>
      <c r="I20" s="6"/>
      <c r="J20" s="6">
        <v>301215.5</v>
      </c>
      <c r="K20" s="6">
        <v>0</v>
      </c>
      <c r="L20" s="6">
        <v>301215.5</v>
      </c>
      <c r="M20" s="6">
        <v>301215.5</v>
      </c>
      <c r="N20" s="6">
        <v>0</v>
      </c>
      <c r="O20" s="6">
        <v>301215.5</v>
      </c>
      <c r="P20" s="6">
        <v>301215.5</v>
      </c>
      <c r="Q20" s="6">
        <v>0</v>
      </c>
      <c r="R20" s="6">
        <v>301215.5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</row>
    <row r="21" spans="1:27" ht="80.45" customHeight="1" x14ac:dyDescent="0.2">
      <c r="A21" s="20" t="s">
        <v>42</v>
      </c>
      <c r="B21" s="20" t="s">
        <v>46</v>
      </c>
      <c r="C21" s="20" t="s">
        <v>50</v>
      </c>
      <c r="D21" s="20" t="s">
        <v>58</v>
      </c>
      <c r="E21" s="20" t="s">
        <v>60</v>
      </c>
      <c r="F21" s="20" t="s">
        <v>62</v>
      </c>
      <c r="G21" s="21" t="s">
        <v>63</v>
      </c>
      <c r="H21" s="22">
        <v>257992.3</v>
      </c>
      <c r="I21" s="22">
        <v>290663.8</v>
      </c>
      <c r="J21" s="23">
        <v>301215.5</v>
      </c>
      <c r="K21" s="6">
        <v>0</v>
      </c>
      <c r="L21" s="6">
        <v>301215.5</v>
      </c>
      <c r="M21" s="23">
        <v>301215.5</v>
      </c>
      <c r="N21" s="6">
        <v>0</v>
      </c>
      <c r="O21" s="6">
        <v>301215.5</v>
      </c>
      <c r="P21" s="23">
        <v>301215.5</v>
      </c>
      <c r="Q21" s="6">
        <v>0</v>
      </c>
      <c r="R21" s="6">
        <v>301215.5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</row>
    <row r="22" spans="1:27" ht="15.2" hidden="1" customHeight="1" x14ac:dyDescent="0.2">
      <c r="A22" s="8" t="s">
        <v>42</v>
      </c>
      <c r="B22" s="8" t="s">
        <v>46</v>
      </c>
      <c r="C22" s="8" t="s">
        <v>64</v>
      </c>
      <c r="D22" s="3" t="s">
        <v>0</v>
      </c>
      <c r="E22" s="3" t="s">
        <v>0</v>
      </c>
      <c r="F22" s="3" t="s">
        <v>0</v>
      </c>
      <c r="G22" s="3" t="s">
        <v>65</v>
      </c>
      <c r="H22" s="6"/>
      <c r="I22" s="6"/>
      <c r="J22" s="6">
        <v>59541.9</v>
      </c>
      <c r="K22" s="6">
        <v>0</v>
      </c>
      <c r="L22" s="6">
        <v>59541.9</v>
      </c>
      <c r="M22" s="6">
        <v>59320.5</v>
      </c>
      <c r="N22" s="6">
        <v>0</v>
      </c>
      <c r="O22" s="6">
        <v>59320.5</v>
      </c>
      <c r="P22" s="6">
        <v>59320.5</v>
      </c>
      <c r="Q22" s="6">
        <v>0</v>
      </c>
      <c r="R22" s="6">
        <v>59320.5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1:27" ht="14.45" hidden="1" customHeight="1" x14ac:dyDescent="0.2">
      <c r="A23" s="8" t="s">
        <v>42</v>
      </c>
      <c r="B23" s="8" t="s">
        <v>46</v>
      </c>
      <c r="C23" s="8" t="s">
        <v>66</v>
      </c>
      <c r="D23" s="3" t="s">
        <v>0</v>
      </c>
      <c r="E23" s="3" t="s">
        <v>0</v>
      </c>
      <c r="F23" s="3" t="s">
        <v>0</v>
      </c>
      <c r="G23" s="3" t="s">
        <v>67</v>
      </c>
      <c r="H23" s="6"/>
      <c r="I23" s="6"/>
      <c r="J23" s="6">
        <v>36851.699999999997</v>
      </c>
      <c r="K23" s="6">
        <v>0</v>
      </c>
      <c r="L23" s="6">
        <v>36851.699999999997</v>
      </c>
      <c r="M23" s="6">
        <v>36250.1</v>
      </c>
      <c r="N23" s="6">
        <v>0</v>
      </c>
      <c r="O23" s="6">
        <v>36250.1</v>
      </c>
      <c r="P23" s="6">
        <v>36250.1</v>
      </c>
      <c r="Q23" s="6">
        <v>0</v>
      </c>
      <c r="R23" s="6">
        <v>36250.1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</row>
    <row r="24" spans="1:27" ht="67.349999999999994" hidden="1" customHeight="1" x14ac:dyDescent="0.2">
      <c r="A24" s="8" t="s">
        <v>42</v>
      </c>
      <c r="B24" s="8" t="s">
        <v>46</v>
      </c>
      <c r="C24" s="8" t="s">
        <v>66</v>
      </c>
      <c r="D24" s="8" t="s">
        <v>52</v>
      </c>
      <c r="E24" s="8" t="s">
        <v>0</v>
      </c>
      <c r="F24" s="8" t="s">
        <v>0</v>
      </c>
      <c r="G24" s="5" t="s">
        <v>53</v>
      </c>
      <c r="H24" s="6"/>
      <c r="I24" s="6"/>
      <c r="J24" s="6">
        <v>36851.699999999997</v>
      </c>
      <c r="K24" s="6">
        <v>0</v>
      </c>
      <c r="L24" s="6">
        <v>36851.699999999997</v>
      </c>
      <c r="M24" s="6">
        <v>36250.1</v>
      </c>
      <c r="N24" s="6">
        <v>0</v>
      </c>
      <c r="O24" s="6">
        <v>36250.1</v>
      </c>
      <c r="P24" s="6">
        <v>36250.1</v>
      </c>
      <c r="Q24" s="6">
        <v>0</v>
      </c>
      <c r="R24" s="6">
        <v>36250.1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</row>
    <row r="25" spans="1:27" ht="14.45" hidden="1" customHeight="1" x14ac:dyDescent="0.2">
      <c r="A25" s="8" t="s">
        <v>42</v>
      </c>
      <c r="B25" s="8" t="s">
        <v>46</v>
      </c>
      <c r="C25" s="8" t="s">
        <v>66</v>
      </c>
      <c r="D25" s="8" t="s">
        <v>52</v>
      </c>
      <c r="E25" s="8" t="s">
        <v>54</v>
      </c>
      <c r="F25" s="3" t="s">
        <v>0</v>
      </c>
      <c r="G25" s="3" t="s">
        <v>55</v>
      </c>
      <c r="H25" s="6"/>
      <c r="I25" s="6"/>
      <c r="J25" s="6">
        <v>36851.699999999997</v>
      </c>
      <c r="K25" s="6">
        <v>0</v>
      </c>
      <c r="L25" s="6">
        <v>36851.699999999997</v>
      </c>
      <c r="M25" s="6">
        <v>36250.1</v>
      </c>
      <c r="N25" s="6">
        <v>0</v>
      </c>
      <c r="O25" s="6">
        <v>36250.1</v>
      </c>
      <c r="P25" s="6">
        <v>36250.1</v>
      </c>
      <c r="Q25" s="6">
        <v>0</v>
      </c>
      <c r="R25" s="6">
        <v>36250.1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1:27" ht="93.4" customHeight="1" x14ac:dyDescent="0.2">
      <c r="A26" s="20" t="s">
        <v>42</v>
      </c>
      <c r="B26" s="20" t="s">
        <v>46</v>
      </c>
      <c r="C26" s="20" t="s">
        <v>66</v>
      </c>
      <c r="D26" s="20" t="s">
        <v>52</v>
      </c>
      <c r="E26" s="20" t="s">
        <v>54</v>
      </c>
      <c r="F26" s="20" t="s">
        <v>68</v>
      </c>
      <c r="G26" s="21" t="s">
        <v>69</v>
      </c>
      <c r="H26" s="22">
        <v>23705.5</v>
      </c>
      <c r="I26" s="22">
        <v>38455.599999999999</v>
      </c>
      <c r="J26" s="23">
        <v>36851.699999999997</v>
      </c>
      <c r="K26" s="6">
        <v>0</v>
      </c>
      <c r="L26" s="6">
        <v>36851.699999999997</v>
      </c>
      <c r="M26" s="23">
        <v>36250.1</v>
      </c>
      <c r="N26" s="6">
        <v>0</v>
      </c>
      <c r="O26" s="6">
        <v>36250.1</v>
      </c>
      <c r="P26" s="23">
        <v>36250.1</v>
      </c>
      <c r="Q26" s="6">
        <v>0</v>
      </c>
      <c r="R26" s="6">
        <v>36250.1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</row>
    <row r="27" spans="1:27" ht="14.45" hidden="1" customHeight="1" x14ac:dyDescent="0.2">
      <c r="A27" s="8" t="s">
        <v>42</v>
      </c>
      <c r="B27" s="8" t="s">
        <v>46</v>
      </c>
      <c r="C27" s="8" t="s">
        <v>70</v>
      </c>
      <c r="D27" s="3" t="s">
        <v>0</v>
      </c>
      <c r="E27" s="3" t="s">
        <v>0</v>
      </c>
      <c r="F27" s="3" t="s">
        <v>0</v>
      </c>
      <c r="G27" s="3" t="s">
        <v>71</v>
      </c>
      <c r="H27" s="6"/>
      <c r="I27" s="6"/>
      <c r="J27" s="6">
        <v>22690.2</v>
      </c>
      <c r="K27" s="6">
        <v>0</v>
      </c>
      <c r="L27" s="6">
        <v>22690.2</v>
      </c>
      <c r="M27" s="6">
        <v>23070.400000000001</v>
      </c>
      <c r="N27" s="6">
        <v>0</v>
      </c>
      <c r="O27" s="6">
        <v>23070.400000000001</v>
      </c>
      <c r="P27" s="6">
        <v>23070.400000000001</v>
      </c>
      <c r="Q27" s="6">
        <v>0</v>
      </c>
      <c r="R27" s="6">
        <v>23070.400000000001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</row>
    <row r="28" spans="1:27" ht="67.349999999999994" hidden="1" customHeight="1" x14ac:dyDescent="0.2">
      <c r="A28" s="8" t="s">
        <v>42</v>
      </c>
      <c r="B28" s="8" t="s">
        <v>46</v>
      </c>
      <c r="C28" s="8" t="s">
        <v>70</v>
      </c>
      <c r="D28" s="8" t="s">
        <v>52</v>
      </c>
      <c r="E28" s="8" t="s">
        <v>0</v>
      </c>
      <c r="F28" s="8" t="s">
        <v>0</v>
      </c>
      <c r="G28" s="5" t="s">
        <v>53</v>
      </c>
      <c r="H28" s="6"/>
      <c r="I28" s="6"/>
      <c r="J28" s="6">
        <v>22690.2</v>
      </c>
      <c r="K28" s="6">
        <v>0</v>
      </c>
      <c r="L28" s="6">
        <v>22690.2</v>
      </c>
      <c r="M28" s="6">
        <v>23070.400000000001</v>
      </c>
      <c r="N28" s="6">
        <v>0</v>
      </c>
      <c r="O28" s="6">
        <v>23070.400000000001</v>
      </c>
      <c r="P28" s="6">
        <v>23070.400000000001</v>
      </c>
      <c r="Q28" s="6">
        <v>0</v>
      </c>
      <c r="R28" s="6">
        <v>23070.400000000001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ht="14.45" hidden="1" customHeight="1" x14ac:dyDescent="0.2">
      <c r="A29" s="8" t="s">
        <v>42</v>
      </c>
      <c r="B29" s="8" t="s">
        <v>46</v>
      </c>
      <c r="C29" s="8" t="s">
        <v>70</v>
      </c>
      <c r="D29" s="8" t="s">
        <v>52</v>
      </c>
      <c r="E29" s="8" t="s">
        <v>54</v>
      </c>
      <c r="F29" s="3" t="s">
        <v>0</v>
      </c>
      <c r="G29" s="3" t="s">
        <v>55</v>
      </c>
      <c r="H29" s="6"/>
      <c r="I29" s="6"/>
      <c r="J29" s="6">
        <v>22690.2</v>
      </c>
      <c r="K29" s="6">
        <v>0</v>
      </c>
      <c r="L29" s="6">
        <v>22690.2</v>
      </c>
      <c r="M29" s="6">
        <v>23070.400000000001</v>
      </c>
      <c r="N29" s="6">
        <v>0</v>
      </c>
      <c r="O29" s="6">
        <v>23070.400000000001</v>
      </c>
      <c r="P29" s="6">
        <v>23070.400000000001</v>
      </c>
      <c r="Q29" s="6">
        <v>0</v>
      </c>
      <c r="R29" s="6">
        <v>23070.400000000001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</row>
    <row r="30" spans="1:27" ht="93.4" customHeight="1" x14ac:dyDescent="0.2">
      <c r="A30" s="20" t="s">
        <v>42</v>
      </c>
      <c r="B30" s="20" t="s">
        <v>46</v>
      </c>
      <c r="C30" s="20" t="s">
        <v>70</v>
      </c>
      <c r="D30" s="20" t="s">
        <v>52</v>
      </c>
      <c r="E30" s="20" t="s">
        <v>54</v>
      </c>
      <c r="F30" s="20" t="s">
        <v>72</v>
      </c>
      <c r="G30" s="21" t="s">
        <v>73</v>
      </c>
      <c r="H30" s="22">
        <v>37962.5</v>
      </c>
      <c r="I30" s="22">
        <v>22161.4</v>
      </c>
      <c r="J30" s="23">
        <v>22690.2</v>
      </c>
      <c r="K30" s="6">
        <v>0</v>
      </c>
      <c r="L30" s="6">
        <v>22690.2</v>
      </c>
      <c r="M30" s="23">
        <v>23070.400000000001</v>
      </c>
      <c r="N30" s="6">
        <v>0</v>
      </c>
      <c r="O30" s="6">
        <v>23070.400000000001</v>
      </c>
      <c r="P30" s="23">
        <v>23070.400000000001</v>
      </c>
      <c r="Q30" s="6">
        <v>0</v>
      </c>
      <c r="R30" s="6">
        <v>23070.400000000001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7" ht="40.5" customHeight="1" x14ac:dyDescent="0.2">
      <c r="A31" s="11" t="s">
        <v>74</v>
      </c>
      <c r="B31" s="12" t="s">
        <v>0</v>
      </c>
      <c r="C31" s="12" t="s">
        <v>0</v>
      </c>
      <c r="D31" s="12" t="s">
        <v>0</v>
      </c>
      <c r="E31" s="13" t="s">
        <v>0</v>
      </c>
      <c r="F31" s="13" t="s">
        <v>0</v>
      </c>
      <c r="G31" s="14" t="s">
        <v>75</v>
      </c>
      <c r="H31" s="15">
        <f>H32</f>
        <v>32673.599999999999</v>
      </c>
      <c r="I31" s="15">
        <f>I32</f>
        <v>34909.199999999997</v>
      </c>
      <c r="J31" s="15">
        <v>36390.1</v>
      </c>
      <c r="K31" s="2">
        <v>0</v>
      </c>
      <c r="L31" s="2">
        <v>36390.1</v>
      </c>
      <c r="M31" s="15">
        <v>35900.199999999997</v>
      </c>
      <c r="N31" s="1" t="s">
        <v>44</v>
      </c>
      <c r="O31" s="1" t="s">
        <v>76</v>
      </c>
      <c r="P31" s="15">
        <v>35900.199999999997</v>
      </c>
      <c r="Q31" s="1" t="s">
        <v>44</v>
      </c>
      <c r="R31" s="1" t="s">
        <v>76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</row>
    <row r="32" spans="1:27" ht="27.4" customHeight="1" x14ac:dyDescent="0.2">
      <c r="A32" s="9" t="s">
        <v>74</v>
      </c>
      <c r="B32" s="9" t="s">
        <v>77</v>
      </c>
      <c r="C32" s="9" t="s">
        <v>0</v>
      </c>
      <c r="D32" s="9" t="s">
        <v>0</v>
      </c>
      <c r="E32" s="16" t="s">
        <v>0</v>
      </c>
      <c r="F32" s="16" t="s">
        <v>0</v>
      </c>
      <c r="G32" s="17" t="s">
        <v>78</v>
      </c>
      <c r="H32" s="19">
        <f>H37</f>
        <v>32673.599999999999</v>
      </c>
      <c r="I32" s="19">
        <f>I37</f>
        <v>34909.199999999997</v>
      </c>
      <c r="J32" s="10">
        <v>36390.1</v>
      </c>
      <c r="K32" s="6">
        <v>0</v>
      </c>
      <c r="L32" s="6">
        <v>36390.1</v>
      </c>
      <c r="M32" s="10">
        <v>35900.199999999997</v>
      </c>
      <c r="N32" s="6">
        <v>0</v>
      </c>
      <c r="O32" s="6">
        <v>35900.199999999997</v>
      </c>
      <c r="P32" s="10">
        <v>35900.199999999997</v>
      </c>
      <c r="Q32" s="6">
        <v>0</v>
      </c>
      <c r="R32" s="6">
        <v>35900.199999999997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</row>
    <row r="33" spans="1:27" ht="15.2" hidden="1" customHeight="1" x14ac:dyDescent="0.2">
      <c r="A33" s="8" t="s">
        <v>74</v>
      </c>
      <c r="B33" s="8" t="s">
        <v>77</v>
      </c>
      <c r="C33" s="8" t="s">
        <v>79</v>
      </c>
      <c r="D33" s="3" t="s">
        <v>0</v>
      </c>
      <c r="E33" s="3" t="s">
        <v>0</v>
      </c>
      <c r="F33" s="3" t="s">
        <v>0</v>
      </c>
      <c r="G33" s="3" t="s">
        <v>80</v>
      </c>
      <c r="H33" s="6"/>
      <c r="I33" s="6"/>
      <c r="J33" s="6">
        <v>36390.1</v>
      </c>
      <c r="K33" s="6">
        <v>0</v>
      </c>
      <c r="L33" s="6">
        <v>36390.1</v>
      </c>
      <c r="M33" s="6">
        <v>35900.199999999997</v>
      </c>
      <c r="N33" s="6">
        <v>0</v>
      </c>
      <c r="O33" s="6">
        <v>35900.199999999997</v>
      </c>
      <c r="P33" s="6">
        <v>35900.199999999997</v>
      </c>
      <c r="Q33" s="6">
        <v>0</v>
      </c>
      <c r="R33" s="6">
        <v>35900.199999999997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ht="14.45" hidden="1" customHeight="1" x14ac:dyDescent="0.2">
      <c r="A34" s="8" t="s">
        <v>74</v>
      </c>
      <c r="B34" s="8" t="s">
        <v>77</v>
      </c>
      <c r="C34" s="8" t="s">
        <v>81</v>
      </c>
      <c r="D34" s="3" t="s">
        <v>0</v>
      </c>
      <c r="E34" s="3" t="s">
        <v>0</v>
      </c>
      <c r="F34" s="3" t="s">
        <v>0</v>
      </c>
      <c r="G34" s="3" t="s">
        <v>82</v>
      </c>
      <c r="H34" s="6"/>
      <c r="I34" s="6"/>
      <c r="J34" s="6">
        <v>36390.1</v>
      </c>
      <c r="K34" s="6">
        <v>0</v>
      </c>
      <c r="L34" s="6">
        <v>36390.1</v>
      </c>
      <c r="M34" s="6">
        <v>35900.199999999997</v>
      </c>
      <c r="N34" s="6">
        <v>0</v>
      </c>
      <c r="O34" s="6">
        <v>35900.199999999997</v>
      </c>
      <c r="P34" s="6">
        <v>35900.199999999997</v>
      </c>
      <c r="Q34" s="6">
        <v>0</v>
      </c>
      <c r="R34" s="6">
        <v>35900.199999999997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80.45" hidden="1" customHeight="1" x14ac:dyDescent="0.2">
      <c r="A35" s="8" t="s">
        <v>74</v>
      </c>
      <c r="B35" s="8" t="s">
        <v>77</v>
      </c>
      <c r="C35" s="8" t="s">
        <v>81</v>
      </c>
      <c r="D35" s="8" t="s">
        <v>83</v>
      </c>
      <c r="E35" s="8" t="s">
        <v>0</v>
      </c>
      <c r="F35" s="8" t="s">
        <v>0</v>
      </c>
      <c r="G35" s="5" t="s">
        <v>84</v>
      </c>
      <c r="H35" s="6"/>
      <c r="I35" s="6"/>
      <c r="J35" s="6">
        <v>36390.1</v>
      </c>
      <c r="K35" s="6">
        <v>0</v>
      </c>
      <c r="L35" s="6">
        <v>36390.1</v>
      </c>
      <c r="M35" s="6">
        <v>35900.199999999997</v>
      </c>
      <c r="N35" s="6">
        <v>0</v>
      </c>
      <c r="O35" s="6">
        <v>35900.199999999997</v>
      </c>
      <c r="P35" s="6">
        <v>35900.199999999997</v>
      </c>
      <c r="Q35" s="6">
        <v>0</v>
      </c>
      <c r="R35" s="6">
        <v>35900.199999999997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ht="14.45" hidden="1" customHeight="1" x14ac:dyDescent="0.2">
      <c r="A36" s="8" t="s">
        <v>74</v>
      </c>
      <c r="B36" s="8" t="s">
        <v>77</v>
      </c>
      <c r="C36" s="8" t="s">
        <v>81</v>
      </c>
      <c r="D36" s="8" t="s">
        <v>83</v>
      </c>
      <c r="E36" s="8" t="s">
        <v>60</v>
      </c>
      <c r="F36" s="3" t="s">
        <v>0</v>
      </c>
      <c r="G36" s="3" t="s">
        <v>61</v>
      </c>
      <c r="H36" s="6"/>
      <c r="I36" s="6"/>
      <c r="J36" s="6">
        <v>36390.1</v>
      </c>
      <c r="K36" s="6">
        <v>0</v>
      </c>
      <c r="L36" s="6">
        <v>36390.1</v>
      </c>
      <c r="M36" s="6">
        <v>35900.199999999997</v>
      </c>
      <c r="N36" s="6">
        <v>0</v>
      </c>
      <c r="O36" s="6">
        <v>35900.199999999997</v>
      </c>
      <c r="P36" s="6">
        <v>35900.199999999997</v>
      </c>
      <c r="Q36" s="6">
        <v>0</v>
      </c>
      <c r="R36" s="6">
        <v>35900.199999999997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ht="67.349999999999994" customHeight="1" x14ac:dyDescent="0.2">
      <c r="A37" s="20" t="s">
        <v>74</v>
      </c>
      <c r="B37" s="20" t="s">
        <v>77</v>
      </c>
      <c r="C37" s="20" t="s">
        <v>81</v>
      </c>
      <c r="D37" s="20" t="s">
        <v>83</v>
      </c>
      <c r="E37" s="20" t="s">
        <v>60</v>
      </c>
      <c r="F37" s="20" t="s">
        <v>85</v>
      </c>
      <c r="G37" s="21" t="s">
        <v>86</v>
      </c>
      <c r="H37" s="22">
        <v>32673.599999999999</v>
      </c>
      <c r="I37" s="22">
        <v>34909.199999999997</v>
      </c>
      <c r="J37" s="23">
        <v>36390.1</v>
      </c>
      <c r="K37" s="6">
        <v>0</v>
      </c>
      <c r="L37" s="6">
        <v>36390.1</v>
      </c>
      <c r="M37" s="23">
        <v>35900.199999999997</v>
      </c>
      <c r="N37" s="6">
        <v>0</v>
      </c>
      <c r="O37" s="6">
        <v>35900.199999999997</v>
      </c>
      <c r="P37" s="23">
        <v>35900.199999999997</v>
      </c>
      <c r="Q37" s="6">
        <v>0</v>
      </c>
      <c r="R37" s="6">
        <v>35900.199999999997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ht="40.5" customHeight="1" x14ac:dyDescent="0.2">
      <c r="A38" s="11" t="s">
        <v>87</v>
      </c>
      <c r="B38" s="12" t="s">
        <v>0</v>
      </c>
      <c r="C38" s="12" t="s">
        <v>0</v>
      </c>
      <c r="D38" s="12" t="s">
        <v>0</v>
      </c>
      <c r="E38" s="13" t="s">
        <v>0</v>
      </c>
      <c r="F38" s="13" t="s">
        <v>0</v>
      </c>
      <c r="G38" s="14" t="s">
        <v>88</v>
      </c>
      <c r="H38" s="15">
        <f>H39</f>
        <v>1396022.9000000001</v>
      </c>
      <c r="I38" s="15">
        <f>I39</f>
        <v>326396.89999999997</v>
      </c>
      <c r="J38" s="15">
        <v>347471.7</v>
      </c>
      <c r="K38" s="2">
        <v>0</v>
      </c>
      <c r="L38" s="2">
        <v>347471.7</v>
      </c>
      <c r="M38" s="15">
        <v>371854.9</v>
      </c>
      <c r="N38" s="1" t="s">
        <v>44</v>
      </c>
      <c r="O38" s="1" t="s">
        <v>89</v>
      </c>
      <c r="P38" s="15">
        <v>405926.2</v>
      </c>
      <c r="Q38" s="1" t="s">
        <v>44</v>
      </c>
      <c r="R38" s="1" t="s">
        <v>90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</row>
    <row r="39" spans="1:27" ht="27.4" customHeight="1" x14ac:dyDescent="0.2">
      <c r="A39" s="9" t="s">
        <v>87</v>
      </c>
      <c r="B39" s="9" t="s">
        <v>91</v>
      </c>
      <c r="C39" s="9" t="s">
        <v>0</v>
      </c>
      <c r="D39" s="9" t="s">
        <v>0</v>
      </c>
      <c r="E39" s="16" t="s">
        <v>0</v>
      </c>
      <c r="F39" s="16" t="s">
        <v>0</v>
      </c>
      <c r="G39" s="17" t="s">
        <v>92</v>
      </c>
      <c r="H39" s="19">
        <f>H44+H50+H54+H58+H61+H64+H45+H46</f>
        <v>1396022.9000000001</v>
      </c>
      <c r="I39" s="19">
        <f t="shared" ref="I39:AA39" si="0">I44+I50+I54+I58+I61+I64+I45+I46</f>
        <v>326396.89999999997</v>
      </c>
      <c r="J39" s="10">
        <f t="shared" si="0"/>
        <v>347471.69999999995</v>
      </c>
      <c r="K39" s="10">
        <f t="shared" si="0"/>
        <v>0</v>
      </c>
      <c r="L39" s="10">
        <f t="shared" si="0"/>
        <v>347471.69999999995</v>
      </c>
      <c r="M39" s="10">
        <f t="shared" si="0"/>
        <v>371854.89999999997</v>
      </c>
      <c r="N39" s="10">
        <f t="shared" si="0"/>
        <v>0</v>
      </c>
      <c r="O39" s="10">
        <f t="shared" si="0"/>
        <v>371854.89999999997</v>
      </c>
      <c r="P39" s="10">
        <f t="shared" si="0"/>
        <v>405926.19999999995</v>
      </c>
      <c r="Q39" s="10">
        <f t="shared" si="0"/>
        <v>0</v>
      </c>
      <c r="R39" s="10">
        <f t="shared" si="0"/>
        <v>405926.19999999995</v>
      </c>
      <c r="S39" s="10">
        <f t="shared" si="0"/>
        <v>0</v>
      </c>
      <c r="T39" s="10">
        <f t="shared" si="0"/>
        <v>0</v>
      </c>
      <c r="U39" s="10">
        <f t="shared" si="0"/>
        <v>0</v>
      </c>
      <c r="V39" s="10">
        <f t="shared" si="0"/>
        <v>0</v>
      </c>
      <c r="W39" s="10">
        <f t="shared" si="0"/>
        <v>0</v>
      </c>
      <c r="X39" s="10">
        <f t="shared" si="0"/>
        <v>0</v>
      </c>
      <c r="Y39" s="10">
        <f t="shared" si="0"/>
        <v>0</v>
      </c>
      <c r="Z39" s="10">
        <f t="shared" si="0"/>
        <v>0</v>
      </c>
      <c r="AA39" s="10">
        <f t="shared" si="0"/>
        <v>0</v>
      </c>
    </row>
    <row r="40" spans="1:27" ht="15.2" hidden="1" customHeight="1" x14ac:dyDescent="0.2">
      <c r="A40" s="8" t="s">
        <v>87</v>
      </c>
      <c r="B40" s="8" t="s">
        <v>91</v>
      </c>
      <c r="C40" s="8" t="s">
        <v>79</v>
      </c>
      <c r="D40" s="3" t="s">
        <v>0</v>
      </c>
      <c r="E40" s="3" t="s">
        <v>0</v>
      </c>
      <c r="F40" s="3" t="s">
        <v>0</v>
      </c>
      <c r="G40" s="3" t="s">
        <v>80</v>
      </c>
      <c r="H40" s="6"/>
      <c r="I40" s="6"/>
      <c r="J40" s="6">
        <v>347471.7</v>
      </c>
      <c r="K40" s="6">
        <v>0</v>
      </c>
      <c r="L40" s="6">
        <v>347471.7</v>
      </c>
      <c r="M40" s="6">
        <v>371854.9</v>
      </c>
      <c r="N40" s="6">
        <v>0</v>
      </c>
      <c r="O40" s="6">
        <v>371854.9</v>
      </c>
      <c r="P40" s="6">
        <v>405926.2</v>
      </c>
      <c r="Q40" s="6">
        <v>0</v>
      </c>
      <c r="R40" s="6">
        <v>405926.2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14.45" hidden="1" customHeight="1" x14ac:dyDescent="0.2">
      <c r="A41" s="8" t="s">
        <v>87</v>
      </c>
      <c r="B41" s="8" t="s">
        <v>91</v>
      </c>
      <c r="C41" s="8" t="s">
        <v>93</v>
      </c>
      <c r="D41" s="3" t="s">
        <v>0</v>
      </c>
      <c r="E41" s="3" t="s">
        <v>0</v>
      </c>
      <c r="F41" s="3" t="s">
        <v>0</v>
      </c>
      <c r="G41" s="3" t="s">
        <v>94</v>
      </c>
      <c r="H41" s="6"/>
      <c r="I41" s="6"/>
      <c r="J41" s="6">
        <v>103280.8</v>
      </c>
      <c r="K41" s="6">
        <v>0</v>
      </c>
      <c r="L41" s="6">
        <v>103280.8</v>
      </c>
      <c r="M41" s="6">
        <v>124924.5</v>
      </c>
      <c r="N41" s="6">
        <v>0</v>
      </c>
      <c r="O41" s="6">
        <v>124924.5</v>
      </c>
      <c r="P41" s="6">
        <v>158995.79999999999</v>
      </c>
      <c r="Q41" s="6">
        <v>0</v>
      </c>
      <c r="R41" s="6">
        <v>158995.79999999999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ht="67.349999999999994" hidden="1" customHeight="1" x14ac:dyDescent="0.2">
      <c r="A42" s="8" t="s">
        <v>87</v>
      </c>
      <c r="B42" s="8" t="s">
        <v>91</v>
      </c>
      <c r="C42" s="8" t="s">
        <v>93</v>
      </c>
      <c r="D42" s="8" t="s">
        <v>95</v>
      </c>
      <c r="E42" s="8" t="s">
        <v>0</v>
      </c>
      <c r="F42" s="8" t="s">
        <v>0</v>
      </c>
      <c r="G42" s="5" t="s">
        <v>96</v>
      </c>
      <c r="H42" s="6"/>
      <c r="I42" s="6"/>
      <c r="J42" s="6">
        <v>103280.8</v>
      </c>
      <c r="K42" s="6">
        <v>0</v>
      </c>
      <c r="L42" s="6">
        <v>103280.8</v>
      </c>
      <c r="M42" s="6">
        <v>124924.5</v>
      </c>
      <c r="N42" s="6">
        <v>0</v>
      </c>
      <c r="O42" s="6">
        <v>124924.5</v>
      </c>
      <c r="P42" s="6">
        <v>158995.79999999999</v>
      </c>
      <c r="Q42" s="6">
        <v>0</v>
      </c>
      <c r="R42" s="6">
        <v>158995.79999999999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ht="14.45" hidden="1" customHeight="1" x14ac:dyDescent="0.2">
      <c r="A43" s="8" t="s">
        <v>87</v>
      </c>
      <c r="B43" s="8" t="s">
        <v>91</v>
      </c>
      <c r="C43" s="8" t="s">
        <v>93</v>
      </c>
      <c r="D43" s="8" t="s">
        <v>95</v>
      </c>
      <c r="E43" s="8" t="s">
        <v>60</v>
      </c>
      <c r="F43" s="3" t="s">
        <v>0</v>
      </c>
      <c r="G43" s="3" t="s">
        <v>61</v>
      </c>
      <c r="H43" s="6"/>
      <c r="I43" s="6"/>
      <c r="J43" s="6">
        <v>103280.8</v>
      </c>
      <c r="K43" s="6">
        <v>0</v>
      </c>
      <c r="L43" s="6">
        <v>103280.8</v>
      </c>
      <c r="M43" s="6">
        <v>124924.5</v>
      </c>
      <c r="N43" s="6">
        <v>0</v>
      </c>
      <c r="O43" s="6">
        <v>124924.5</v>
      </c>
      <c r="P43" s="6">
        <v>158995.79999999999</v>
      </c>
      <c r="Q43" s="6">
        <v>0</v>
      </c>
      <c r="R43" s="6">
        <v>158995.79999999999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ht="53.45" customHeight="1" x14ac:dyDescent="0.2">
      <c r="A44" s="20" t="s">
        <v>87</v>
      </c>
      <c r="B44" s="20" t="s">
        <v>91</v>
      </c>
      <c r="C44" s="20" t="s">
        <v>93</v>
      </c>
      <c r="D44" s="20" t="s">
        <v>95</v>
      </c>
      <c r="E44" s="20" t="s">
        <v>60</v>
      </c>
      <c r="F44" s="20" t="s">
        <v>97</v>
      </c>
      <c r="G44" s="21" t="s">
        <v>98</v>
      </c>
      <c r="H44" s="22">
        <v>29110.1</v>
      </c>
      <c r="I44" s="22">
        <v>29949.599999999999</v>
      </c>
      <c r="J44" s="23">
        <v>103280.8</v>
      </c>
      <c r="K44" s="6">
        <v>0</v>
      </c>
      <c r="L44" s="6">
        <v>103280.8</v>
      </c>
      <c r="M44" s="23">
        <v>124924.5</v>
      </c>
      <c r="N44" s="6">
        <v>0</v>
      </c>
      <c r="O44" s="6">
        <v>124924.5</v>
      </c>
      <c r="P44" s="23">
        <v>158995.79999999999</v>
      </c>
      <c r="Q44" s="6">
        <v>0</v>
      </c>
      <c r="R44" s="6">
        <v>158995.79999999999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ht="111" customHeight="1" x14ac:dyDescent="0.2">
      <c r="A45" s="20" t="s">
        <v>87</v>
      </c>
      <c r="B45" s="20" t="s">
        <v>91</v>
      </c>
      <c r="C45" s="20" t="s">
        <v>93</v>
      </c>
      <c r="D45" s="20" t="s">
        <v>505</v>
      </c>
      <c r="E45" s="20" t="s">
        <v>60</v>
      </c>
      <c r="F45" s="20" t="s">
        <v>506</v>
      </c>
      <c r="G45" s="25" t="s">
        <v>503</v>
      </c>
      <c r="H45" s="22">
        <v>38728.9</v>
      </c>
      <c r="I45" s="22">
        <v>42373.5</v>
      </c>
      <c r="J45" s="23"/>
      <c r="K45" s="6"/>
      <c r="L45" s="6"/>
      <c r="M45" s="23"/>
      <c r="N45" s="6"/>
      <c r="O45" s="6"/>
      <c r="P45" s="23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47" customHeight="1" x14ac:dyDescent="0.2">
      <c r="A46" s="20" t="s">
        <v>87</v>
      </c>
      <c r="B46" s="20" t="s">
        <v>91</v>
      </c>
      <c r="C46" s="20" t="s">
        <v>93</v>
      </c>
      <c r="D46" s="20" t="s">
        <v>505</v>
      </c>
      <c r="E46" s="20" t="s">
        <v>60</v>
      </c>
      <c r="F46" s="20" t="s">
        <v>507</v>
      </c>
      <c r="G46" s="25" t="s">
        <v>504</v>
      </c>
      <c r="H46" s="22">
        <v>18050.099999999999</v>
      </c>
      <c r="I46" s="22">
        <v>9231.7999999999993</v>
      </c>
      <c r="J46" s="23"/>
      <c r="K46" s="6"/>
      <c r="L46" s="6"/>
      <c r="M46" s="23"/>
      <c r="N46" s="6"/>
      <c r="O46" s="6"/>
      <c r="P46" s="23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4.45" hidden="1" customHeight="1" x14ac:dyDescent="0.2">
      <c r="A47" s="8" t="s">
        <v>87</v>
      </c>
      <c r="B47" s="8" t="s">
        <v>91</v>
      </c>
      <c r="C47" s="8" t="s">
        <v>81</v>
      </c>
      <c r="D47" s="3" t="s">
        <v>0</v>
      </c>
      <c r="E47" s="3" t="s">
        <v>0</v>
      </c>
      <c r="F47" s="3" t="s">
        <v>0</v>
      </c>
      <c r="G47" s="3" t="s">
        <v>82</v>
      </c>
      <c r="H47" s="6"/>
      <c r="I47" s="6"/>
      <c r="J47" s="6">
        <v>146045.5</v>
      </c>
      <c r="K47" s="6">
        <v>0</v>
      </c>
      <c r="L47" s="6">
        <v>146045.5</v>
      </c>
      <c r="M47" s="6">
        <v>146045.5</v>
      </c>
      <c r="N47" s="6">
        <v>0</v>
      </c>
      <c r="O47" s="6">
        <v>146045.5</v>
      </c>
      <c r="P47" s="6">
        <v>146045.5</v>
      </c>
      <c r="Q47" s="6">
        <v>0</v>
      </c>
      <c r="R47" s="6">
        <v>146045.5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</row>
    <row r="48" spans="1:27" ht="80.45" hidden="1" customHeight="1" x14ac:dyDescent="0.2">
      <c r="A48" s="8" t="s">
        <v>87</v>
      </c>
      <c r="B48" s="8" t="s">
        <v>91</v>
      </c>
      <c r="C48" s="8" t="s">
        <v>81</v>
      </c>
      <c r="D48" s="8" t="s">
        <v>99</v>
      </c>
      <c r="E48" s="8" t="s">
        <v>0</v>
      </c>
      <c r="F48" s="8" t="s">
        <v>0</v>
      </c>
      <c r="G48" s="5" t="s">
        <v>84</v>
      </c>
      <c r="H48" s="6"/>
      <c r="I48" s="6"/>
      <c r="J48" s="6">
        <v>146045.5</v>
      </c>
      <c r="K48" s="6">
        <v>0</v>
      </c>
      <c r="L48" s="6">
        <v>146045.5</v>
      </c>
      <c r="M48" s="6">
        <v>146045.5</v>
      </c>
      <c r="N48" s="6">
        <v>0</v>
      </c>
      <c r="O48" s="6">
        <v>146045.5</v>
      </c>
      <c r="P48" s="6">
        <v>146045.5</v>
      </c>
      <c r="Q48" s="6">
        <v>0</v>
      </c>
      <c r="R48" s="6">
        <v>146045.5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</row>
    <row r="49" spans="1:27" ht="14.45" hidden="1" customHeight="1" x14ac:dyDescent="0.2">
      <c r="A49" s="8" t="s">
        <v>87</v>
      </c>
      <c r="B49" s="8" t="s">
        <v>91</v>
      </c>
      <c r="C49" s="8" t="s">
        <v>81</v>
      </c>
      <c r="D49" s="8" t="s">
        <v>99</v>
      </c>
      <c r="E49" s="8" t="s">
        <v>60</v>
      </c>
      <c r="F49" s="3" t="s">
        <v>0</v>
      </c>
      <c r="G49" s="3" t="s">
        <v>61</v>
      </c>
      <c r="H49" s="6"/>
      <c r="I49" s="6"/>
      <c r="J49" s="6">
        <v>146045.5</v>
      </c>
      <c r="K49" s="6">
        <v>0</v>
      </c>
      <c r="L49" s="6">
        <v>146045.5</v>
      </c>
      <c r="M49" s="6">
        <v>146045.5</v>
      </c>
      <c r="N49" s="6">
        <v>0</v>
      </c>
      <c r="O49" s="6">
        <v>146045.5</v>
      </c>
      <c r="P49" s="6">
        <v>146045.5</v>
      </c>
      <c r="Q49" s="6">
        <v>0</v>
      </c>
      <c r="R49" s="6">
        <v>146045.5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</row>
    <row r="50" spans="1:27" ht="80.45" customHeight="1" x14ac:dyDescent="0.2">
      <c r="A50" s="20" t="s">
        <v>87</v>
      </c>
      <c r="B50" s="20" t="s">
        <v>91</v>
      </c>
      <c r="C50" s="20" t="s">
        <v>81</v>
      </c>
      <c r="D50" s="20" t="s">
        <v>99</v>
      </c>
      <c r="E50" s="20" t="s">
        <v>60</v>
      </c>
      <c r="F50" s="20" t="s">
        <v>100</v>
      </c>
      <c r="G50" s="25" t="s">
        <v>512</v>
      </c>
      <c r="H50" s="22">
        <v>1260685.6000000001</v>
      </c>
      <c r="I50" s="22">
        <v>145195.5</v>
      </c>
      <c r="J50" s="23">
        <v>146045.5</v>
      </c>
      <c r="K50" s="6">
        <v>0</v>
      </c>
      <c r="L50" s="6">
        <v>146045.5</v>
      </c>
      <c r="M50" s="23">
        <v>146045.5</v>
      </c>
      <c r="N50" s="6">
        <v>0</v>
      </c>
      <c r="O50" s="6">
        <v>146045.5</v>
      </c>
      <c r="P50" s="23">
        <v>146045.5</v>
      </c>
      <c r="Q50" s="6">
        <v>0</v>
      </c>
      <c r="R50" s="6">
        <v>146045.5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</row>
    <row r="51" spans="1:27" ht="14.45" hidden="1" customHeight="1" x14ac:dyDescent="0.2">
      <c r="A51" s="8" t="s">
        <v>87</v>
      </c>
      <c r="B51" s="8" t="s">
        <v>91</v>
      </c>
      <c r="C51" s="8" t="s">
        <v>101</v>
      </c>
      <c r="D51" s="3" t="s">
        <v>0</v>
      </c>
      <c r="E51" s="3" t="s">
        <v>0</v>
      </c>
      <c r="F51" s="3" t="s">
        <v>0</v>
      </c>
      <c r="G51" s="3" t="s">
        <v>102</v>
      </c>
      <c r="H51" s="6"/>
      <c r="I51" s="6"/>
      <c r="J51" s="6">
        <v>35455.4</v>
      </c>
      <c r="K51" s="6">
        <v>0</v>
      </c>
      <c r="L51" s="6">
        <v>35455.4</v>
      </c>
      <c r="M51" s="6">
        <v>35455.4</v>
      </c>
      <c r="N51" s="6">
        <v>0</v>
      </c>
      <c r="O51" s="6">
        <v>35455.4</v>
      </c>
      <c r="P51" s="6">
        <v>35455.4</v>
      </c>
      <c r="Q51" s="6">
        <v>0</v>
      </c>
      <c r="R51" s="6">
        <v>35455.4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</row>
    <row r="52" spans="1:27" ht="67.349999999999994" hidden="1" customHeight="1" x14ac:dyDescent="0.2">
      <c r="A52" s="8" t="s">
        <v>87</v>
      </c>
      <c r="B52" s="8" t="s">
        <v>91</v>
      </c>
      <c r="C52" s="8" t="s">
        <v>101</v>
      </c>
      <c r="D52" s="8" t="s">
        <v>103</v>
      </c>
      <c r="E52" s="8" t="s">
        <v>0</v>
      </c>
      <c r="F52" s="8" t="s">
        <v>0</v>
      </c>
      <c r="G52" s="5" t="s">
        <v>104</v>
      </c>
      <c r="H52" s="6"/>
      <c r="I52" s="6"/>
      <c r="J52" s="6">
        <v>35455.4</v>
      </c>
      <c r="K52" s="6">
        <v>0</v>
      </c>
      <c r="L52" s="6">
        <v>35455.4</v>
      </c>
      <c r="M52" s="6">
        <v>35455.4</v>
      </c>
      <c r="N52" s="6">
        <v>0</v>
      </c>
      <c r="O52" s="6">
        <v>35455.4</v>
      </c>
      <c r="P52" s="6">
        <v>35455.4</v>
      </c>
      <c r="Q52" s="6">
        <v>0</v>
      </c>
      <c r="R52" s="6">
        <v>35455.4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</row>
    <row r="53" spans="1:27" ht="14.45" hidden="1" customHeight="1" x14ac:dyDescent="0.2">
      <c r="A53" s="8" t="s">
        <v>87</v>
      </c>
      <c r="B53" s="8" t="s">
        <v>91</v>
      </c>
      <c r="C53" s="8" t="s">
        <v>101</v>
      </c>
      <c r="D53" s="8" t="s">
        <v>103</v>
      </c>
      <c r="E53" s="8" t="s">
        <v>60</v>
      </c>
      <c r="F53" s="3" t="s">
        <v>0</v>
      </c>
      <c r="G53" s="3" t="s">
        <v>61</v>
      </c>
      <c r="H53" s="6"/>
      <c r="I53" s="6"/>
      <c r="J53" s="6">
        <v>35455.4</v>
      </c>
      <c r="K53" s="6">
        <v>0</v>
      </c>
      <c r="L53" s="6">
        <v>35455.4</v>
      </c>
      <c r="M53" s="6">
        <v>35455.4</v>
      </c>
      <c r="N53" s="6">
        <v>0</v>
      </c>
      <c r="O53" s="6">
        <v>35455.4</v>
      </c>
      <c r="P53" s="6">
        <v>35455.4</v>
      </c>
      <c r="Q53" s="6">
        <v>0</v>
      </c>
      <c r="R53" s="6">
        <v>35455.4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</row>
    <row r="54" spans="1:27" ht="133.35" customHeight="1" x14ac:dyDescent="0.2">
      <c r="A54" s="20" t="s">
        <v>87</v>
      </c>
      <c r="B54" s="20" t="s">
        <v>91</v>
      </c>
      <c r="C54" s="20" t="s">
        <v>101</v>
      </c>
      <c r="D54" s="20" t="s">
        <v>103</v>
      </c>
      <c r="E54" s="20" t="s">
        <v>60</v>
      </c>
      <c r="F54" s="20" t="s">
        <v>105</v>
      </c>
      <c r="G54" s="21" t="s">
        <v>106</v>
      </c>
      <c r="H54" s="22">
        <v>31825.8</v>
      </c>
      <c r="I54" s="22">
        <v>33436.199999999997</v>
      </c>
      <c r="J54" s="23">
        <v>35455.4</v>
      </c>
      <c r="K54" s="6">
        <v>0</v>
      </c>
      <c r="L54" s="6">
        <v>35455.4</v>
      </c>
      <c r="M54" s="23">
        <v>35455.4</v>
      </c>
      <c r="N54" s="6">
        <v>0</v>
      </c>
      <c r="O54" s="6">
        <v>35455.4</v>
      </c>
      <c r="P54" s="23">
        <v>35455.4</v>
      </c>
      <c r="Q54" s="6">
        <v>0</v>
      </c>
      <c r="R54" s="6">
        <v>35455.4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</row>
    <row r="55" spans="1:27" ht="14.45" hidden="1" customHeight="1" x14ac:dyDescent="0.2">
      <c r="A55" s="8" t="s">
        <v>87</v>
      </c>
      <c r="B55" s="8" t="s">
        <v>91</v>
      </c>
      <c r="C55" s="8" t="s">
        <v>107</v>
      </c>
      <c r="D55" s="3" t="s">
        <v>0</v>
      </c>
      <c r="E55" s="3" t="s">
        <v>0</v>
      </c>
      <c r="F55" s="3" t="s">
        <v>0</v>
      </c>
      <c r="G55" s="3" t="s">
        <v>108</v>
      </c>
      <c r="H55" s="6"/>
      <c r="I55" s="6"/>
      <c r="J55" s="6">
        <v>62690</v>
      </c>
      <c r="K55" s="6">
        <v>0</v>
      </c>
      <c r="L55" s="6">
        <v>62690</v>
      </c>
      <c r="M55" s="6">
        <v>65429.5</v>
      </c>
      <c r="N55" s="6">
        <v>0</v>
      </c>
      <c r="O55" s="6">
        <v>65429.5</v>
      </c>
      <c r="P55" s="6">
        <v>65429.5</v>
      </c>
      <c r="Q55" s="6">
        <v>0</v>
      </c>
      <c r="R55" s="6">
        <v>65429.5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</row>
    <row r="56" spans="1:27" ht="53.45" hidden="1" customHeight="1" x14ac:dyDescent="0.2">
      <c r="A56" s="8" t="s">
        <v>87</v>
      </c>
      <c r="B56" s="8" t="s">
        <v>91</v>
      </c>
      <c r="C56" s="8" t="s">
        <v>107</v>
      </c>
      <c r="D56" s="8" t="s">
        <v>109</v>
      </c>
      <c r="E56" s="8" t="s">
        <v>0</v>
      </c>
      <c r="F56" s="8" t="s">
        <v>0</v>
      </c>
      <c r="G56" s="5" t="s">
        <v>110</v>
      </c>
      <c r="H56" s="6"/>
      <c r="I56" s="6"/>
      <c r="J56" s="6">
        <v>6272.1</v>
      </c>
      <c r="K56" s="6">
        <v>0</v>
      </c>
      <c r="L56" s="6">
        <v>6272.1</v>
      </c>
      <c r="M56" s="6">
        <v>6272.1</v>
      </c>
      <c r="N56" s="6">
        <v>0</v>
      </c>
      <c r="O56" s="6">
        <v>6272.1</v>
      </c>
      <c r="P56" s="6">
        <v>6272.1</v>
      </c>
      <c r="Q56" s="6">
        <v>0</v>
      </c>
      <c r="R56" s="6">
        <v>6272.1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</row>
    <row r="57" spans="1:27" ht="14.45" hidden="1" customHeight="1" x14ac:dyDescent="0.2">
      <c r="A57" s="8" t="s">
        <v>87</v>
      </c>
      <c r="B57" s="8" t="s">
        <v>91</v>
      </c>
      <c r="C57" s="8" t="s">
        <v>107</v>
      </c>
      <c r="D57" s="8" t="s">
        <v>109</v>
      </c>
      <c r="E57" s="8" t="s">
        <v>60</v>
      </c>
      <c r="F57" s="3" t="s">
        <v>0</v>
      </c>
      <c r="G57" s="3" t="s">
        <v>61</v>
      </c>
      <c r="H57" s="6"/>
      <c r="I57" s="6"/>
      <c r="J57" s="6">
        <v>6272.1</v>
      </c>
      <c r="K57" s="6">
        <v>0</v>
      </c>
      <c r="L57" s="6">
        <v>6272.1</v>
      </c>
      <c r="M57" s="6">
        <v>6272.1</v>
      </c>
      <c r="N57" s="6">
        <v>0</v>
      </c>
      <c r="O57" s="6">
        <v>6272.1</v>
      </c>
      <c r="P57" s="6">
        <v>6272.1</v>
      </c>
      <c r="Q57" s="6">
        <v>0</v>
      </c>
      <c r="R57" s="6">
        <v>6272.1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</row>
    <row r="58" spans="1:27" ht="67.349999999999994" customHeight="1" x14ac:dyDescent="0.2">
      <c r="A58" s="20" t="s">
        <v>87</v>
      </c>
      <c r="B58" s="20" t="s">
        <v>91</v>
      </c>
      <c r="C58" s="20" t="s">
        <v>107</v>
      </c>
      <c r="D58" s="20" t="s">
        <v>109</v>
      </c>
      <c r="E58" s="20" t="s">
        <v>60</v>
      </c>
      <c r="F58" s="20" t="s">
        <v>111</v>
      </c>
      <c r="G58" s="21" t="s">
        <v>112</v>
      </c>
      <c r="H58" s="22">
        <v>5891</v>
      </c>
      <c r="I58" s="22">
        <v>6104.6</v>
      </c>
      <c r="J58" s="23">
        <v>6272.1</v>
      </c>
      <c r="K58" s="6">
        <v>0</v>
      </c>
      <c r="L58" s="6">
        <v>6272.1</v>
      </c>
      <c r="M58" s="23">
        <v>6272.1</v>
      </c>
      <c r="N58" s="6">
        <v>0</v>
      </c>
      <c r="O58" s="6">
        <v>6272.1</v>
      </c>
      <c r="P58" s="23">
        <v>6272.1</v>
      </c>
      <c r="Q58" s="6">
        <v>0</v>
      </c>
      <c r="R58" s="6">
        <v>6272.1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</row>
    <row r="59" spans="1:27" ht="93.4" hidden="1" customHeight="1" x14ac:dyDescent="0.2">
      <c r="A59" s="8" t="s">
        <v>87</v>
      </c>
      <c r="B59" s="8" t="s">
        <v>91</v>
      </c>
      <c r="C59" s="8" t="s">
        <v>107</v>
      </c>
      <c r="D59" s="8" t="s">
        <v>113</v>
      </c>
      <c r="E59" s="8" t="s">
        <v>0</v>
      </c>
      <c r="F59" s="8" t="s">
        <v>0</v>
      </c>
      <c r="G59" s="5" t="s">
        <v>114</v>
      </c>
      <c r="H59" s="6"/>
      <c r="I59" s="6"/>
      <c r="J59" s="6">
        <v>13787.1</v>
      </c>
      <c r="K59" s="6">
        <v>0</v>
      </c>
      <c r="L59" s="6">
        <v>13787.1</v>
      </c>
      <c r="M59" s="6">
        <v>13787.1</v>
      </c>
      <c r="N59" s="6">
        <v>0</v>
      </c>
      <c r="O59" s="6">
        <v>13787.1</v>
      </c>
      <c r="P59" s="6">
        <v>13787.1</v>
      </c>
      <c r="Q59" s="6">
        <v>0</v>
      </c>
      <c r="R59" s="6">
        <v>13787.1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</row>
    <row r="60" spans="1:27" ht="14.45" hidden="1" customHeight="1" x14ac:dyDescent="0.2">
      <c r="A60" s="8" t="s">
        <v>87</v>
      </c>
      <c r="B60" s="8" t="s">
        <v>91</v>
      </c>
      <c r="C60" s="8" t="s">
        <v>107</v>
      </c>
      <c r="D60" s="8" t="s">
        <v>113</v>
      </c>
      <c r="E60" s="8" t="s">
        <v>60</v>
      </c>
      <c r="F60" s="3" t="s">
        <v>0</v>
      </c>
      <c r="G60" s="3" t="s">
        <v>61</v>
      </c>
      <c r="H60" s="6"/>
      <c r="I60" s="6"/>
      <c r="J60" s="6">
        <v>13787.1</v>
      </c>
      <c r="K60" s="6">
        <v>0</v>
      </c>
      <c r="L60" s="6">
        <v>13787.1</v>
      </c>
      <c r="M60" s="6">
        <v>13787.1</v>
      </c>
      <c r="N60" s="6">
        <v>0</v>
      </c>
      <c r="O60" s="6">
        <v>13787.1</v>
      </c>
      <c r="P60" s="6">
        <v>13787.1</v>
      </c>
      <c r="Q60" s="6">
        <v>0</v>
      </c>
      <c r="R60" s="6">
        <v>13787.1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</row>
    <row r="61" spans="1:27" ht="80.45" customHeight="1" x14ac:dyDescent="0.2">
      <c r="A61" s="20" t="s">
        <v>87</v>
      </c>
      <c r="B61" s="20" t="s">
        <v>91</v>
      </c>
      <c r="C61" s="20" t="s">
        <v>107</v>
      </c>
      <c r="D61" s="20" t="s">
        <v>113</v>
      </c>
      <c r="E61" s="20" t="s">
        <v>60</v>
      </c>
      <c r="F61" s="20" t="s">
        <v>115</v>
      </c>
      <c r="G61" s="21" t="s">
        <v>116</v>
      </c>
      <c r="H61" s="22">
        <v>11731.4</v>
      </c>
      <c r="I61" s="22">
        <v>14878.8</v>
      </c>
      <c r="J61" s="23">
        <v>13787.1</v>
      </c>
      <c r="K61" s="6">
        <v>0</v>
      </c>
      <c r="L61" s="6">
        <v>13787.1</v>
      </c>
      <c r="M61" s="23">
        <v>13787.1</v>
      </c>
      <c r="N61" s="6">
        <v>0</v>
      </c>
      <c r="O61" s="6">
        <v>13787.1</v>
      </c>
      <c r="P61" s="23">
        <v>13787.1</v>
      </c>
      <c r="Q61" s="6">
        <v>0</v>
      </c>
      <c r="R61" s="6">
        <v>13787.1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</row>
    <row r="62" spans="1:27" ht="67.349999999999994" hidden="1" customHeight="1" x14ac:dyDescent="0.2">
      <c r="A62" s="8" t="s">
        <v>87</v>
      </c>
      <c r="B62" s="8" t="s">
        <v>91</v>
      </c>
      <c r="C62" s="8" t="s">
        <v>107</v>
      </c>
      <c r="D62" s="8" t="s">
        <v>117</v>
      </c>
      <c r="E62" s="8" t="s">
        <v>0</v>
      </c>
      <c r="F62" s="8" t="s">
        <v>0</v>
      </c>
      <c r="G62" s="5" t="s">
        <v>118</v>
      </c>
      <c r="H62" s="6"/>
      <c r="I62" s="6"/>
      <c r="J62" s="6">
        <v>42630.8</v>
      </c>
      <c r="K62" s="6">
        <v>0</v>
      </c>
      <c r="L62" s="6">
        <v>42630.8</v>
      </c>
      <c r="M62" s="6">
        <v>45370.3</v>
      </c>
      <c r="N62" s="6">
        <v>0</v>
      </c>
      <c r="O62" s="6">
        <v>45370.3</v>
      </c>
      <c r="P62" s="6">
        <v>45370.3</v>
      </c>
      <c r="Q62" s="6">
        <v>0</v>
      </c>
      <c r="R62" s="6">
        <v>45370.3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</row>
    <row r="63" spans="1:27" ht="14.45" hidden="1" customHeight="1" x14ac:dyDescent="0.2">
      <c r="A63" s="8" t="s">
        <v>87</v>
      </c>
      <c r="B63" s="8" t="s">
        <v>91</v>
      </c>
      <c r="C63" s="8" t="s">
        <v>107</v>
      </c>
      <c r="D63" s="8" t="s">
        <v>117</v>
      </c>
      <c r="E63" s="8" t="s">
        <v>60</v>
      </c>
      <c r="F63" s="3" t="s">
        <v>0</v>
      </c>
      <c r="G63" s="3" t="s">
        <v>61</v>
      </c>
      <c r="H63" s="6"/>
      <c r="I63" s="6"/>
      <c r="J63" s="6">
        <v>42630.8</v>
      </c>
      <c r="K63" s="6">
        <v>0</v>
      </c>
      <c r="L63" s="6">
        <v>42630.8</v>
      </c>
      <c r="M63" s="6">
        <v>45370.3</v>
      </c>
      <c r="N63" s="6">
        <v>0</v>
      </c>
      <c r="O63" s="6">
        <v>45370.3</v>
      </c>
      <c r="P63" s="6">
        <v>45370.3</v>
      </c>
      <c r="Q63" s="6">
        <v>0</v>
      </c>
      <c r="R63" s="6">
        <v>45370.3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</row>
    <row r="64" spans="1:27" ht="107.25" customHeight="1" x14ac:dyDescent="0.2">
      <c r="A64" s="20" t="s">
        <v>87</v>
      </c>
      <c r="B64" s="20" t="s">
        <v>91</v>
      </c>
      <c r="C64" s="20" t="s">
        <v>107</v>
      </c>
      <c r="D64" s="20" t="s">
        <v>117</v>
      </c>
      <c r="E64" s="20" t="s">
        <v>60</v>
      </c>
      <c r="F64" s="20" t="s">
        <v>119</v>
      </c>
      <c r="G64" s="21" t="s">
        <v>120</v>
      </c>
      <c r="H64" s="22">
        <v>0</v>
      </c>
      <c r="I64" s="22">
        <v>45226.9</v>
      </c>
      <c r="J64" s="23">
        <v>42630.8</v>
      </c>
      <c r="K64" s="6">
        <v>0</v>
      </c>
      <c r="L64" s="6">
        <v>42630.8</v>
      </c>
      <c r="M64" s="23">
        <v>45370.3</v>
      </c>
      <c r="N64" s="6">
        <v>0</v>
      </c>
      <c r="O64" s="6">
        <v>45370.3</v>
      </c>
      <c r="P64" s="23">
        <v>45370.3</v>
      </c>
      <c r="Q64" s="6">
        <v>0</v>
      </c>
      <c r="R64" s="6">
        <v>45370.3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</row>
    <row r="65" spans="1:27" ht="93.4" customHeight="1" x14ac:dyDescent="0.2">
      <c r="A65" s="11" t="s">
        <v>121</v>
      </c>
      <c r="B65" s="12" t="s">
        <v>0</v>
      </c>
      <c r="C65" s="12" t="s">
        <v>0</v>
      </c>
      <c r="D65" s="12" t="s">
        <v>0</v>
      </c>
      <c r="E65" s="13" t="s">
        <v>0</v>
      </c>
      <c r="F65" s="13" t="s">
        <v>0</v>
      </c>
      <c r="G65" s="14" t="s">
        <v>122</v>
      </c>
      <c r="H65" s="15">
        <f>H66</f>
        <v>0</v>
      </c>
      <c r="I65" s="15">
        <f>I66</f>
        <v>48009.2</v>
      </c>
      <c r="J65" s="15">
        <v>46274</v>
      </c>
      <c r="K65" s="2">
        <v>0</v>
      </c>
      <c r="L65" s="2">
        <v>46274</v>
      </c>
      <c r="M65" s="15">
        <v>46296.4</v>
      </c>
      <c r="N65" s="1" t="s">
        <v>44</v>
      </c>
      <c r="O65" s="1" t="s">
        <v>123</v>
      </c>
      <c r="P65" s="15">
        <v>46296.4</v>
      </c>
      <c r="Q65" s="1" t="s">
        <v>44</v>
      </c>
      <c r="R65" s="1" t="s">
        <v>123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</row>
    <row r="66" spans="1:27" ht="27.4" customHeight="1" x14ac:dyDescent="0.2">
      <c r="A66" s="9" t="s">
        <v>121</v>
      </c>
      <c r="B66" s="9" t="s">
        <v>124</v>
      </c>
      <c r="C66" s="9" t="s">
        <v>0</v>
      </c>
      <c r="D66" s="9" t="s">
        <v>0</v>
      </c>
      <c r="E66" s="16" t="s">
        <v>0</v>
      </c>
      <c r="F66" s="16" t="s">
        <v>0</v>
      </c>
      <c r="G66" s="17" t="s">
        <v>125</v>
      </c>
      <c r="H66" s="19">
        <f>H71</f>
        <v>0</v>
      </c>
      <c r="I66" s="19">
        <f>I71</f>
        <v>48009.2</v>
      </c>
      <c r="J66" s="10">
        <v>46274</v>
      </c>
      <c r="K66" s="6">
        <v>0</v>
      </c>
      <c r="L66" s="6">
        <v>46274</v>
      </c>
      <c r="M66" s="10">
        <v>46296.4</v>
      </c>
      <c r="N66" s="6">
        <v>0</v>
      </c>
      <c r="O66" s="6">
        <v>46296.4</v>
      </c>
      <c r="P66" s="10">
        <v>46296.4</v>
      </c>
      <c r="Q66" s="6">
        <v>0</v>
      </c>
      <c r="R66" s="6">
        <v>46296.4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</row>
    <row r="67" spans="1:27" ht="15.2" hidden="1" customHeight="1" x14ac:dyDescent="0.2">
      <c r="A67" s="8" t="s">
        <v>121</v>
      </c>
      <c r="B67" s="8" t="s">
        <v>124</v>
      </c>
      <c r="C67" s="8" t="s">
        <v>79</v>
      </c>
      <c r="D67" s="3" t="s">
        <v>0</v>
      </c>
      <c r="E67" s="3" t="s">
        <v>0</v>
      </c>
      <c r="F67" s="3" t="s">
        <v>0</v>
      </c>
      <c r="G67" s="3" t="s">
        <v>80</v>
      </c>
      <c r="H67" s="6"/>
      <c r="I67" s="6"/>
      <c r="J67" s="6">
        <v>46274</v>
      </c>
      <c r="K67" s="6">
        <v>0</v>
      </c>
      <c r="L67" s="6">
        <v>46274</v>
      </c>
      <c r="M67" s="6">
        <v>46296.4</v>
      </c>
      <c r="N67" s="6">
        <v>0</v>
      </c>
      <c r="O67" s="6">
        <v>46296.4</v>
      </c>
      <c r="P67" s="6">
        <v>46296.4</v>
      </c>
      <c r="Q67" s="6">
        <v>0</v>
      </c>
      <c r="R67" s="6">
        <v>46296.4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</row>
    <row r="68" spans="1:27" ht="14.45" hidden="1" customHeight="1" x14ac:dyDescent="0.2">
      <c r="A68" s="8" t="s">
        <v>121</v>
      </c>
      <c r="B68" s="8" t="s">
        <v>124</v>
      </c>
      <c r="C68" s="8" t="s">
        <v>81</v>
      </c>
      <c r="D68" s="3" t="s">
        <v>0</v>
      </c>
      <c r="E68" s="3" t="s">
        <v>0</v>
      </c>
      <c r="F68" s="3" t="s">
        <v>0</v>
      </c>
      <c r="G68" s="3" t="s">
        <v>82</v>
      </c>
      <c r="H68" s="6"/>
      <c r="I68" s="6"/>
      <c r="J68" s="6">
        <v>46274</v>
      </c>
      <c r="K68" s="6">
        <v>0</v>
      </c>
      <c r="L68" s="6">
        <v>46274</v>
      </c>
      <c r="M68" s="6">
        <v>46296.4</v>
      </c>
      <c r="N68" s="6">
        <v>0</v>
      </c>
      <c r="O68" s="6">
        <v>46296.4</v>
      </c>
      <c r="P68" s="6">
        <v>46296.4</v>
      </c>
      <c r="Q68" s="6">
        <v>0</v>
      </c>
      <c r="R68" s="6">
        <v>46296.4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</row>
    <row r="69" spans="1:27" ht="80.45" hidden="1" customHeight="1" x14ac:dyDescent="0.2">
      <c r="A69" s="8" t="s">
        <v>121</v>
      </c>
      <c r="B69" s="8" t="s">
        <v>124</v>
      </c>
      <c r="C69" s="8" t="s">
        <v>81</v>
      </c>
      <c r="D69" s="8" t="s">
        <v>126</v>
      </c>
      <c r="E69" s="8" t="s">
        <v>0</v>
      </c>
      <c r="F69" s="8" t="s">
        <v>0</v>
      </c>
      <c r="G69" s="5" t="s">
        <v>84</v>
      </c>
      <c r="H69" s="6"/>
      <c r="I69" s="6"/>
      <c r="J69" s="6">
        <v>46274</v>
      </c>
      <c r="K69" s="6">
        <v>0</v>
      </c>
      <c r="L69" s="6">
        <v>46274</v>
      </c>
      <c r="M69" s="6">
        <v>46296.4</v>
      </c>
      <c r="N69" s="6">
        <v>0</v>
      </c>
      <c r="O69" s="6">
        <v>46296.4</v>
      </c>
      <c r="P69" s="6">
        <v>46296.4</v>
      </c>
      <c r="Q69" s="6">
        <v>0</v>
      </c>
      <c r="R69" s="6">
        <v>46296.4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</row>
    <row r="70" spans="1:27" ht="14.45" hidden="1" customHeight="1" x14ac:dyDescent="0.2">
      <c r="A70" s="8" t="s">
        <v>121</v>
      </c>
      <c r="B70" s="8" t="s">
        <v>124</v>
      </c>
      <c r="C70" s="8" t="s">
        <v>81</v>
      </c>
      <c r="D70" s="8" t="s">
        <v>126</v>
      </c>
      <c r="E70" s="8" t="s">
        <v>60</v>
      </c>
      <c r="F70" s="3" t="s">
        <v>0</v>
      </c>
      <c r="G70" s="3" t="s">
        <v>61</v>
      </c>
      <c r="H70" s="6"/>
      <c r="I70" s="6"/>
      <c r="J70" s="6">
        <v>46274</v>
      </c>
      <c r="K70" s="6">
        <v>0</v>
      </c>
      <c r="L70" s="6">
        <v>46274</v>
      </c>
      <c r="M70" s="6">
        <v>46296.4</v>
      </c>
      <c r="N70" s="6">
        <v>0</v>
      </c>
      <c r="O70" s="6">
        <v>46296.4</v>
      </c>
      <c r="P70" s="6">
        <v>46296.4</v>
      </c>
      <c r="Q70" s="6">
        <v>0</v>
      </c>
      <c r="R70" s="6">
        <v>46296.4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</row>
    <row r="71" spans="1:27" ht="93.4" customHeight="1" x14ac:dyDescent="0.2">
      <c r="A71" s="20" t="s">
        <v>121</v>
      </c>
      <c r="B71" s="20" t="s">
        <v>124</v>
      </c>
      <c r="C71" s="20" t="s">
        <v>81</v>
      </c>
      <c r="D71" s="20" t="s">
        <v>126</v>
      </c>
      <c r="E71" s="20" t="s">
        <v>60</v>
      </c>
      <c r="F71" s="20" t="s">
        <v>127</v>
      </c>
      <c r="G71" s="25" t="s">
        <v>511</v>
      </c>
      <c r="H71" s="22"/>
      <c r="I71" s="22">
        <v>48009.2</v>
      </c>
      <c r="J71" s="23">
        <v>46274</v>
      </c>
      <c r="K71" s="6">
        <v>0</v>
      </c>
      <c r="L71" s="6">
        <v>46274</v>
      </c>
      <c r="M71" s="23">
        <v>46296.4</v>
      </c>
      <c r="N71" s="6">
        <v>0</v>
      </c>
      <c r="O71" s="6">
        <v>46296.4</v>
      </c>
      <c r="P71" s="23">
        <v>46296.4</v>
      </c>
      <c r="Q71" s="6">
        <v>0</v>
      </c>
      <c r="R71" s="6">
        <v>46296.4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</row>
    <row r="72" spans="1:27" ht="40.5" customHeight="1" x14ac:dyDescent="0.2">
      <c r="A72" s="11" t="s">
        <v>128</v>
      </c>
      <c r="B72" s="12" t="s">
        <v>0</v>
      </c>
      <c r="C72" s="12" t="s">
        <v>0</v>
      </c>
      <c r="D72" s="12" t="s">
        <v>0</v>
      </c>
      <c r="E72" s="13" t="s">
        <v>0</v>
      </c>
      <c r="F72" s="13" t="s">
        <v>0</v>
      </c>
      <c r="G72" s="14" t="s">
        <v>129</v>
      </c>
      <c r="H72" s="15">
        <f>H73</f>
        <v>2112921.2999999998</v>
      </c>
      <c r="I72" s="15">
        <f>I73</f>
        <v>2442874.0000000009</v>
      </c>
      <c r="J72" s="15">
        <v>2768866.8</v>
      </c>
      <c r="K72" s="2">
        <v>38188.5</v>
      </c>
      <c r="L72" s="2">
        <v>2730678.3</v>
      </c>
      <c r="M72" s="15">
        <v>2764676</v>
      </c>
      <c r="N72" s="1" t="s">
        <v>130</v>
      </c>
      <c r="O72" s="1" t="s">
        <v>131</v>
      </c>
      <c r="P72" s="15">
        <v>2788350.3</v>
      </c>
      <c r="Q72" s="1" t="s">
        <v>132</v>
      </c>
      <c r="R72" s="1" t="s">
        <v>133</v>
      </c>
      <c r="S72" s="2">
        <v>2584090.2000000002</v>
      </c>
      <c r="T72" s="2">
        <v>0</v>
      </c>
      <c r="U72" s="2">
        <v>2584090.2000000002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</row>
    <row r="73" spans="1:27" ht="27.4" customHeight="1" x14ac:dyDescent="0.2">
      <c r="A73" s="9" t="s">
        <v>128</v>
      </c>
      <c r="B73" s="9" t="s">
        <v>134</v>
      </c>
      <c r="C73" s="9" t="s">
        <v>0</v>
      </c>
      <c r="D73" s="9" t="s">
        <v>0</v>
      </c>
      <c r="E73" s="16" t="s">
        <v>0</v>
      </c>
      <c r="F73" s="16" t="s">
        <v>0</v>
      </c>
      <c r="G73" s="17" t="s">
        <v>135</v>
      </c>
      <c r="H73" s="19">
        <f>H78+H81+H86+H89+H92+H96+H99+H102+H105+H108+H111+H115+H119+H122+H125+H129+H133+H137+H140+H143+H146+H149+H152+H155+H158+H161+H164+H167</f>
        <v>2112921.2999999998</v>
      </c>
      <c r="I73" s="19">
        <f>I78+I81+I86+I89+I92+I96+I99+I102+I105+I108+I111+I115+I119+I122+I125+I129+I133+I137+I140+I143+I146+I149+I152+I155+I158+I161+I164+I167</f>
        <v>2442874.0000000009</v>
      </c>
      <c r="J73" s="10">
        <v>2768866.8</v>
      </c>
      <c r="K73" s="6">
        <v>38188.5</v>
      </c>
      <c r="L73" s="6">
        <v>2730678.3</v>
      </c>
      <c r="M73" s="10">
        <v>2764676</v>
      </c>
      <c r="N73" s="6">
        <v>37945</v>
      </c>
      <c r="O73" s="6">
        <v>2726731</v>
      </c>
      <c r="P73" s="10">
        <v>2788350.3</v>
      </c>
      <c r="Q73" s="6">
        <v>38295.5</v>
      </c>
      <c r="R73" s="6">
        <v>2750054.8</v>
      </c>
      <c r="S73" s="6">
        <v>2584090.2000000002</v>
      </c>
      <c r="T73" s="6">
        <v>0</v>
      </c>
      <c r="U73" s="6">
        <v>2584090.2000000002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</row>
    <row r="74" spans="1:27" ht="15.2" hidden="1" customHeight="1" x14ac:dyDescent="0.2">
      <c r="A74" s="8" t="s">
        <v>128</v>
      </c>
      <c r="B74" s="8" t="s">
        <v>134</v>
      </c>
      <c r="C74" s="8" t="s">
        <v>79</v>
      </c>
      <c r="D74" s="3" t="s">
        <v>0</v>
      </c>
      <c r="E74" s="3" t="s">
        <v>0</v>
      </c>
      <c r="F74" s="3" t="s">
        <v>0</v>
      </c>
      <c r="G74" s="3" t="s">
        <v>80</v>
      </c>
      <c r="H74" s="6"/>
      <c r="I74" s="6"/>
      <c r="J74" s="6">
        <v>135800.4</v>
      </c>
      <c r="K74" s="6">
        <v>0</v>
      </c>
      <c r="L74" s="6">
        <v>135800.4</v>
      </c>
      <c r="M74" s="6">
        <v>139759.29999999999</v>
      </c>
      <c r="N74" s="6">
        <v>0</v>
      </c>
      <c r="O74" s="6">
        <v>139759.29999999999</v>
      </c>
      <c r="P74" s="6">
        <v>139759.29999999999</v>
      </c>
      <c r="Q74" s="6">
        <v>0</v>
      </c>
      <c r="R74" s="6">
        <v>139759.29999999999</v>
      </c>
      <c r="S74" s="6">
        <v>123507.5</v>
      </c>
      <c r="T74" s="6">
        <v>0</v>
      </c>
      <c r="U74" s="6">
        <v>123507.5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</row>
    <row r="75" spans="1:27" ht="14.45" hidden="1" customHeight="1" x14ac:dyDescent="0.2">
      <c r="A75" s="8" t="s">
        <v>128</v>
      </c>
      <c r="B75" s="8" t="s">
        <v>134</v>
      </c>
      <c r="C75" s="8" t="s">
        <v>81</v>
      </c>
      <c r="D75" s="3" t="s">
        <v>0</v>
      </c>
      <c r="E75" s="3" t="s">
        <v>0</v>
      </c>
      <c r="F75" s="3" t="s">
        <v>0</v>
      </c>
      <c r="G75" s="3" t="s">
        <v>82</v>
      </c>
      <c r="H75" s="6"/>
      <c r="I75" s="6"/>
      <c r="J75" s="6">
        <v>135800.4</v>
      </c>
      <c r="K75" s="6">
        <v>0</v>
      </c>
      <c r="L75" s="6">
        <v>135800.4</v>
      </c>
      <c r="M75" s="6">
        <v>139759.29999999999</v>
      </c>
      <c r="N75" s="6">
        <v>0</v>
      </c>
      <c r="O75" s="6">
        <v>139759.29999999999</v>
      </c>
      <c r="P75" s="6">
        <v>139759.29999999999</v>
      </c>
      <c r="Q75" s="6">
        <v>0</v>
      </c>
      <c r="R75" s="6">
        <v>139759.29999999999</v>
      </c>
      <c r="S75" s="6">
        <v>123507.5</v>
      </c>
      <c r="T75" s="6">
        <v>0</v>
      </c>
      <c r="U75" s="6">
        <v>123507.5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</row>
    <row r="76" spans="1:27" ht="53.45" hidden="1" customHeight="1" x14ac:dyDescent="0.2">
      <c r="A76" s="8" t="s">
        <v>128</v>
      </c>
      <c r="B76" s="8" t="s">
        <v>134</v>
      </c>
      <c r="C76" s="8" t="s">
        <v>81</v>
      </c>
      <c r="D76" s="8" t="s">
        <v>136</v>
      </c>
      <c r="E76" s="8" t="s">
        <v>0</v>
      </c>
      <c r="F76" s="8" t="s">
        <v>0</v>
      </c>
      <c r="G76" s="5" t="s">
        <v>137</v>
      </c>
      <c r="H76" s="6"/>
      <c r="I76" s="6"/>
      <c r="J76" s="6">
        <v>134432.4</v>
      </c>
      <c r="K76" s="6">
        <v>0</v>
      </c>
      <c r="L76" s="6">
        <v>134432.4</v>
      </c>
      <c r="M76" s="6">
        <v>138391.29999999999</v>
      </c>
      <c r="N76" s="6">
        <v>0</v>
      </c>
      <c r="O76" s="6">
        <v>138391.29999999999</v>
      </c>
      <c r="P76" s="6">
        <v>138391.29999999999</v>
      </c>
      <c r="Q76" s="6">
        <v>0</v>
      </c>
      <c r="R76" s="6">
        <v>138391.29999999999</v>
      </c>
      <c r="S76" s="6">
        <v>121207.5</v>
      </c>
      <c r="T76" s="6">
        <v>0</v>
      </c>
      <c r="U76" s="6">
        <v>121207.5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</row>
    <row r="77" spans="1:27" ht="14.45" hidden="1" customHeight="1" x14ac:dyDescent="0.2">
      <c r="A77" s="8" t="s">
        <v>128</v>
      </c>
      <c r="B77" s="8" t="s">
        <v>134</v>
      </c>
      <c r="C77" s="8" t="s">
        <v>81</v>
      </c>
      <c r="D77" s="8" t="s">
        <v>136</v>
      </c>
      <c r="E77" s="8" t="s">
        <v>60</v>
      </c>
      <c r="F77" s="3" t="s">
        <v>0</v>
      </c>
      <c r="G77" s="3" t="s">
        <v>61</v>
      </c>
      <c r="H77" s="6"/>
      <c r="I77" s="6"/>
      <c r="J77" s="6">
        <v>134432.4</v>
      </c>
      <c r="K77" s="6">
        <v>0</v>
      </c>
      <c r="L77" s="6">
        <v>134432.4</v>
      </c>
      <c r="M77" s="6">
        <v>138391.29999999999</v>
      </c>
      <c r="N77" s="6">
        <v>0</v>
      </c>
      <c r="O77" s="6">
        <v>138391.29999999999</v>
      </c>
      <c r="P77" s="6">
        <v>138391.29999999999</v>
      </c>
      <c r="Q77" s="6">
        <v>0</v>
      </c>
      <c r="R77" s="6">
        <v>138391.29999999999</v>
      </c>
      <c r="S77" s="6">
        <v>121207.5</v>
      </c>
      <c r="T77" s="6">
        <v>0</v>
      </c>
      <c r="U77" s="6">
        <v>121207.5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</row>
    <row r="78" spans="1:27" ht="53.45" customHeight="1" x14ac:dyDescent="0.2">
      <c r="A78" s="20" t="s">
        <v>128</v>
      </c>
      <c r="B78" s="20" t="s">
        <v>134</v>
      </c>
      <c r="C78" s="20" t="s">
        <v>81</v>
      </c>
      <c r="D78" s="20" t="s">
        <v>136</v>
      </c>
      <c r="E78" s="20" t="s">
        <v>60</v>
      </c>
      <c r="F78" s="20" t="s">
        <v>138</v>
      </c>
      <c r="G78" s="21" t="s">
        <v>139</v>
      </c>
      <c r="H78" s="22">
        <v>121207.5</v>
      </c>
      <c r="I78" s="22">
        <v>125709.8</v>
      </c>
      <c r="J78" s="23">
        <v>134432.4</v>
      </c>
      <c r="K78" s="6">
        <v>0</v>
      </c>
      <c r="L78" s="6">
        <v>134432.4</v>
      </c>
      <c r="M78" s="23">
        <v>138391.29999999999</v>
      </c>
      <c r="N78" s="6">
        <v>0</v>
      </c>
      <c r="O78" s="6">
        <v>138391.29999999999</v>
      </c>
      <c r="P78" s="23">
        <v>138391.29999999999</v>
      </c>
      <c r="Q78" s="6">
        <v>0</v>
      </c>
      <c r="R78" s="6">
        <v>138391.29999999999</v>
      </c>
      <c r="S78" s="6">
        <v>121207.5</v>
      </c>
      <c r="T78" s="6">
        <v>0</v>
      </c>
      <c r="U78" s="6">
        <v>121207.5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</row>
    <row r="79" spans="1:27" ht="40.5" hidden="1" customHeight="1" x14ac:dyDescent="0.2">
      <c r="A79" s="8" t="s">
        <v>128</v>
      </c>
      <c r="B79" s="8" t="s">
        <v>134</v>
      </c>
      <c r="C79" s="8" t="s">
        <v>81</v>
      </c>
      <c r="D79" s="8" t="s">
        <v>140</v>
      </c>
      <c r="E79" s="8" t="s">
        <v>0</v>
      </c>
      <c r="F79" s="8" t="s">
        <v>0</v>
      </c>
      <c r="G79" s="5" t="s">
        <v>141</v>
      </c>
      <c r="H79" s="6"/>
      <c r="I79" s="6"/>
      <c r="J79" s="6">
        <v>1368</v>
      </c>
      <c r="K79" s="6">
        <v>0</v>
      </c>
      <c r="L79" s="6">
        <v>1368</v>
      </c>
      <c r="M79" s="6">
        <v>1368</v>
      </c>
      <c r="N79" s="6">
        <v>0</v>
      </c>
      <c r="O79" s="6">
        <v>1368</v>
      </c>
      <c r="P79" s="6">
        <v>1368</v>
      </c>
      <c r="Q79" s="6">
        <v>0</v>
      </c>
      <c r="R79" s="6">
        <v>1368</v>
      </c>
      <c r="S79" s="6">
        <v>2300</v>
      </c>
      <c r="T79" s="6">
        <v>0</v>
      </c>
      <c r="U79" s="6">
        <v>2300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</row>
    <row r="80" spans="1:27" ht="14.45" hidden="1" customHeight="1" x14ac:dyDescent="0.2">
      <c r="A80" s="8" t="s">
        <v>128</v>
      </c>
      <c r="B80" s="8" t="s">
        <v>134</v>
      </c>
      <c r="C80" s="8" t="s">
        <v>81</v>
      </c>
      <c r="D80" s="8" t="s">
        <v>140</v>
      </c>
      <c r="E80" s="8" t="s">
        <v>60</v>
      </c>
      <c r="F80" s="3" t="s">
        <v>0</v>
      </c>
      <c r="G80" s="3" t="s">
        <v>61</v>
      </c>
      <c r="H80" s="6"/>
      <c r="I80" s="6"/>
      <c r="J80" s="6">
        <v>1368</v>
      </c>
      <c r="K80" s="6">
        <v>0</v>
      </c>
      <c r="L80" s="6">
        <v>1368</v>
      </c>
      <c r="M80" s="6">
        <v>1368</v>
      </c>
      <c r="N80" s="6">
        <v>0</v>
      </c>
      <c r="O80" s="6">
        <v>1368</v>
      </c>
      <c r="P80" s="6">
        <v>1368</v>
      </c>
      <c r="Q80" s="6">
        <v>0</v>
      </c>
      <c r="R80" s="6">
        <v>1368</v>
      </c>
      <c r="S80" s="6">
        <v>2300</v>
      </c>
      <c r="T80" s="6">
        <v>0</v>
      </c>
      <c r="U80" s="6">
        <v>2300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</row>
    <row r="81" spans="1:27" ht="53.45" customHeight="1" x14ac:dyDescent="0.2">
      <c r="A81" s="20" t="s">
        <v>128</v>
      </c>
      <c r="B81" s="20" t="s">
        <v>134</v>
      </c>
      <c r="C81" s="20" t="s">
        <v>81</v>
      </c>
      <c r="D81" s="20" t="s">
        <v>140</v>
      </c>
      <c r="E81" s="20" t="s">
        <v>60</v>
      </c>
      <c r="F81" s="20" t="s">
        <v>142</v>
      </c>
      <c r="G81" s="21" t="s">
        <v>143</v>
      </c>
      <c r="H81" s="22">
        <v>1820</v>
      </c>
      <c r="I81" s="22">
        <v>1303.5999999999999</v>
      </c>
      <c r="J81" s="23">
        <v>1368</v>
      </c>
      <c r="K81" s="6">
        <v>0</v>
      </c>
      <c r="L81" s="6">
        <v>1368</v>
      </c>
      <c r="M81" s="23">
        <v>1368</v>
      </c>
      <c r="N81" s="6">
        <v>0</v>
      </c>
      <c r="O81" s="6">
        <v>1368</v>
      </c>
      <c r="P81" s="23">
        <v>1368</v>
      </c>
      <c r="Q81" s="6">
        <v>0</v>
      </c>
      <c r="R81" s="6">
        <v>1368</v>
      </c>
      <c r="S81" s="6">
        <v>2300</v>
      </c>
      <c r="T81" s="6">
        <v>0</v>
      </c>
      <c r="U81" s="6">
        <v>2300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</row>
    <row r="82" spans="1:27" ht="15.2" hidden="1" customHeight="1" x14ac:dyDescent="0.2">
      <c r="A82" s="8" t="s">
        <v>128</v>
      </c>
      <c r="B82" s="8" t="s">
        <v>134</v>
      </c>
      <c r="C82" s="8" t="s">
        <v>144</v>
      </c>
      <c r="D82" s="3" t="s">
        <v>0</v>
      </c>
      <c r="E82" s="3" t="s">
        <v>0</v>
      </c>
      <c r="F82" s="3" t="s">
        <v>0</v>
      </c>
      <c r="G82" s="3" t="s">
        <v>145</v>
      </c>
      <c r="H82" s="6"/>
      <c r="I82" s="6"/>
      <c r="J82" s="6">
        <v>2633066.4</v>
      </c>
      <c r="K82" s="6">
        <v>38188.5</v>
      </c>
      <c r="L82" s="6">
        <v>2594877.9</v>
      </c>
      <c r="M82" s="6">
        <v>2624916.7000000002</v>
      </c>
      <c r="N82" s="6">
        <v>37945</v>
      </c>
      <c r="O82" s="6">
        <v>2586971.7000000002</v>
      </c>
      <c r="P82" s="6">
        <v>2648591</v>
      </c>
      <c r="Q82" s="6">
        <v>38295.5</v>
      </c>
      <c r="R82" s="6">
        <v>2610295.5</v>
      </c>
      <c r="S82" s="6">
        <v>2460582.7000000002</v>
      </c>
      <c r="T82" s="6">
        <v>0</v>
      </c>
      <c r="U82" s="6">
        <v>2460582.7000000002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</row>
    <row r="83" spans="1:27" ht="14.45" hidden="1" customHeight="1" x14ac:dyDescent="0.2">
      <c r="A83" s="8" t="s">
        <v>128</v>
      </c>
      <c r="B83" s="8" t="s">
        <v>134</v>
      </c>
      <c r="C83" s="8" t="s">
        <v>146</v>
      </c>
      <c r="D83" s="3" t="s">
        <v>0</v>
      </c>
      <c r="E83" s="3" t="s">
        <v>0</v>
      </c>
      <c r="F83" s="3" t="s">
        <v>0</v>
      </c>
      <c r="G83" s="3" t="s">
        <v>147</v>
      </c>
      <c r="H83" s="6"/>
      <c r="I83" s="6"/>
      <c r="J83" s="6">
        <v>1403978.6</v>
      </c>
      <c r="K83" s="6">
        <v>16868.2</v>
      </c>
      <c r="L83" s="6">
        <v>1387110.3999999999</v>
      </c>
      <c r="M83" s="6">
        <v>1370127.8</v>
      </c>
      <c r="N83" s="6">
        <v>16612.599999999999</v>
      </c>
      <c r="O83" s="6">
        <v>1353515.2</v>
      </c>
      <c r="P83" s="6">
        <v>1419431.1</v>
      </c>
      <c r="Q83" s="6">
        <v>16612.599999999999</v>
      </c>
      <c r="R83" s="6">
        <v>1402818.5</v>
      </c>
      <c r="S83" s="6">
        <v>1357224.3</v>
      </c>
      <c r="T83" s="6">
        <v>0</v>
      </c>
      <c r="U83" s="6">
        <v>1357224.3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</row>
    <row r="84" spans="1:27" ht="53.45" hidden="1" customHeight="1" x14ac:dyDescent="0.2">
      <c r="A84" s="8" t="s">
        <v>128</v>
      </c>
      <c r="B84" s="8" t="s">
        <v>134</v>
      </c>
      <c r="C84" s="8" t="s">
        <v>146</v>
      </c>
      <c r="D84" s="8" t="s">
        <v>148</v>
      </c>
      <c r="E84" s="8" t="s">
        <v>0</v>
      </c>
      <c r="F84" s="8" t="s">
        <v>0</v>
      </c>
      <c r="G84" s="5" t="s">
        <v>149</v>
      </c>
      <c r="H84" s="6"/>
      <c r="I84" s="6"/>
      <c r="J84" s="6">
        <v>87168</v>
      </c>
      <c r="K84" s="6">
        <v>16868.2</v>
      </c>
      <c r="L84" s="6">
        <v>70299.8</v>
      </c>
      <c r="M84" s="6">
        <v>86912.4</v>
      </c>
      <c r="N84" s="6">
        <v>16612.599999999999</v>
      </c>
      <c r="O84" s="6">
        <v>70299.8</v>
      </c>
      <c r="P84" s="6">
        <v>86912.4</v>
      </c>
      <c r="Q84" s="6">
        <v>16612.599999999999</v>
      </c>
      <c r="R84" s="6">
        <v>70299.8</v>
      </c>
      <c r="S84" s="6">
        <v>60046.5</v>
      </c>
      <c r="T84" s="6">
        <v>0</v>
      </c>
      <c r="U84" s="6">
        <v>60046.5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</row>
    <row r="85" spans="1:27" ht="14.45" hidden="1" customHeight="1" x14ac:dyDescent="0.2">
      <c r="A85" s="8" t="s">
        <v>128</v>
      </c>
      <c r="B85" s="8" t="s">
        <v>134</v>
      </c>
      <c r="C85" s="8" t="s">
        <v>146</v>
      </c>
      <c r="D85" s="8" t="s">
        <v>148</v>
      </c>
      <c r="E85" s="8" t="s">
        <v>60</v>
      </c>
      <c r="F85" s="3" t="s">
        <v>0</v>
      </c>
      <c r="G85" s="3" t="s">
        <v>61</v>
      </c>
      <c r="H85" s="6"/>
      <c r="I85" s="6"/>
      <c r="J85" s="6">
        <v>87168</v>
      </c>
      <c r="K85" s="6">
        <v>16868.2</v>
      </c>
      <c r="L85" s="6">
        <v>70299.8</v>
      </c>
      <c r="M85" s="6">
        <v>86912.4</v>
      </c>
      <c r="N85" s="6">
        <v>16612.599999999999</v>
      </c>
      <c r="O85" s="6">
        <v>70299.8</v>
      </c>
      <c r="P85" s="6">
        <v>86912.4</v>
      </c>
      <c r="Q85" s="6">
        <v>16612.599999999999</v>
      </c>
      <c r="R85" s="6">
        <v>70299.8</v>
      </c>
      <c r="S85" s="6">
        <v>60046.5</v>
      </c>
      <c r="T85" s="6">
        <v>0</v>
      </c>
      <c r="U85" s="6">
        <v>60046.5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</row>
    <row r="86" spans="1:27" ht="53.45" customHeight="1" x14ac:dyDescent="0.2">
      <c r="A86" s="20" t="s">
        <v>128</v>
      </c>
      <c r="B86" s="20" t="s">
        <v>134</v>
      </c>
      <c r="C86" s="20" t="s">
        <v>146</v>
      </c>
      <c r="D86" s="20" t="s">
        <v>148</v>
      </c>
      <c r="E86" s="20" t="s">
        <v>60</v>
      </c>
      <c r="F86" s="20" t="s">
        <v>150</v>
      </c>
      <c r="G86" s="21" t="s">
        <v>151</v>
      </c>
      <c r="H86" s="22">
        <v>71840.399999999994</v>
      </c>
      <c r="I86" s="22">
        <v>87491.8</v>
      </c>
      <c r="J86" s="23">
        <v>87168</v>
      </c>
      <c r="K86" s="6">
        <v>16868.2</v>
      </c>
      <c r="L86" s="6">
        <v>70299.8</v>
      </c>
      <c r="M86" s="23">
        <v>86912.4</v>
      </c>
      <c r="N86" s="6">
        <v>16612.599999999999</v>
      </c>
      <c r="O86" s="6">
        <v>70299.8</v>
      </c>
      <c r="P86" s="23">
        <v>86912.4</v>
      </c>
      <c r="Q86" s="6">
        <v>16612.599999999999</v>
      </c>
      <c r="R86" s="6">
        <v>70299.8</v>
      </c>
      <c r="S86" s="6">
        <v>60046.5</v>
      </c>
      <c r="T86" s="6">
        <v>0</v>
      </c>
      <c r="U86" s="6">
        <v>60046.5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</row>
    <row r="87" spans="1:27" ht="53.45" hidden="1" customHeight="1" x14ac:dyDescent="0.2">
      <c r="A87" s="8" t="s">
        <v>128</v>
      </c>
      <c r="B87" s="8" t="s">
        <v>134</v>
      </c>
      <c r="C87" s="8" t="s">
        <v>146</v>
      </c>
      <c r="D87" s="8" t="s">
        <v>152</v>
      </c>
      <c r="E87" s="8" t="s">
        <v>0</v>
      </c>
      <c r="F87" s="8" t="s">
        <v>0</v>
      </c>
      <c r="G87" s="5" t="s">
        <v>153</v>
      </c>
      <c r="H87" s="6"/>
      <c r="I87" s="6"/>
      <c r="J87" s="6">
        <v>1090076.5</v>
      </c>
      <c r="K87" s="6">
        <v>0</v>
      </c>
      <c r="L87" s="6">
        <v>1090076.5</v>
      </c>
      <c r="M87" s="6">
        <v>1048289</v>
      </c>
      <c r="N87" s="6">
        <v>0</v>
      </c>
      <c r="O87" s="6">
        <v>1048289</v>
      </c>
      <c r="P87" s="6">
        <v>1096237.1000000001</v>
      </c>
      <c r="Q87" s="6">
        <v>0</v>
      </c>
      <c r="R87" s="6">
        <v>1096237.1000000001</v>
      </c>
      <c r="S87" s="6">
        <v>1064711.1000000001</v>
      </c>
      <c r="T87" s="6">
        <v>0</v>
      </c>
      <c r="U87" s="6">
        <v>1064711.1000000001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</row>
    <row r="88" spans="1:27" ht="14.45" hidden="1" customHeight="1" x14ac:dyDescent="0.2">
      <c r="A88" s="8" t="s">
        <v>128</v>
      </c>
      <c r="B88" s="8" t="s">
        <v>134</v>
      </c>
      <c r="C88" s="8" t="s">
        <v>146</v>
      </c>
      <c r="D88" s="8" t="s">
        <v>152</v>
      </c>
      <c r="E88" s="8" t="s">
        <v>60</v>
      </c>
      <c r="F88" s="3" t="s">
        <v>0</v>
      </c>
      <c r="G88" s="3" t="s">
        <v>61</v>
      </c>
      <c r="H88" s="6"/>
      <c r="I88" s="6"/>
      <c r="J88" s="6">
        <v>1090076.5</v>
      </c>
      <c r="K88" s="6">
        <v>0</v>
      </c>
      <c r="L88" s="6">
        <v>1090076.5</v>
      </c>
      <c r="M88" s="6">
        <v>1048289</v>
      </c>
      <c r="N88" s="6">
        <v>0</v>
      </c>
      <c r="O88" s="6">
        <v>1048289</v>
      </c>
      <c r="P88" s="6">
        <v>1096237.1000000001</v>
      </c>
      <c r="Q88" s="6">
        <v>0</v>
      </c>
      <c r="R88" s="6">
        <v>1096237.1000000001</v>
      </c>
      <c r="S88" s="6">
        <v>1064711.1000000001</v>
      </c>
      <c r="T88" s="6">
        <v>0</v>
      </c>
      <c r="U88" s="6">
        <v>1064711.1000000001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</row>
    <row r="89" spans="1:27" ht="40.5" customHeight="1" x14ac:dyDescent="0.2">
      <c r="A89" s="20" t="s">
        <v>128</v>
      </c>
      <c r="B89" s="20" t="s">
        <v>134</v>
      </c>
      <c r="C89" s="20" t="s">
        <v>146</v>
      </c>
      <c r="D89" s="20" t="s">
        <v>152</v>
      </c>
      <c r="E89" s="20" t="s">
        <v>60</v>
      </c>
      <c r="F89" s="20" t="s">
        <v>154</v>
      </c>
      <c r="G89" s="21" t="s">
        <v>155</v>
      </c>
      <c r="H89" s="22">
        <v>849657.2</v>
      </c>
      <c r="I89" s="22">
        <v>993649.7</v>
      </c>
      <c r="J89" s="23">
        <v>1090076.5</v>
      </c>
      <c r="K89" s="6">
        <v>0</v>
      </c>
      <c r="L89" s="6">
        <v>1090076.5</v>
      </c>
      <c r="M89" s="23">
        <v>1048289</v>
      </c>
      <c r="N89" s="6">
        <v>0</v>
      </c>
      <c r="O89" s="6">
        <v>1048289</v>
      </c>
      <c r="P89" s="23">
        <v>1096237.1000000001</v>
      </c>
      <c r="Q89" s="6">
        <v>0</v>
      </c>
      <c r="R89" s="6">
        <v>1096237.1000000001</v>
      </c>
      <c r="S89" s="6">
        <v>1064711.1000000001</v>
      </c>
      <c r="T89" s="6">
        <v>0</v>
      </c>
      <c r="U89" s="6">
        <v>1064711.1000000001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</row>
    <row r="90" spans="1:27" ht="40.5" hidden="1" customHeight="1" x14ac:dyDescent="0.2">
      <c r="A90" s="8" t="s">
        <v>128</v>
      </c>
      <c r="B90" s="8" t="s">
        <v>134</v>
      </c>
      <c r="C90" s="8" t="s">
        <v>146</v>
      </c>
      <c r="D90" s="8" t="s">
        <v>156</v>
      </c>
      <c r="E90" s="8" t="s">
        <v>0</v>
      </c>
      <c r="F90" s="8" t="s">
        <v>0</v>
      </c>
      <c r="G90" s="5" t="s">
        <v>157</v>
      </c>
      <c r="H90" s="6"/>
      <c r="I90" s="6"/>
      <c r="J90" s="6">
        <v>226734.1</v>
      </c>
      <c r="K90" s="6">
        <v>0</v>
      </c>
      <c r="L90" s="6">
        <v>226734.1</v>
      </c>
      <c r="M90" s="6">
        <v>234926.4</v>
      </c>
      <c r="N90" s="6">
        <v>0</v>
      </c>
      <c r="O90" s="6">
        <v>234926.4</v>
      </c>
      <c r="P90" s="6">
        <v>236281.60000000001</v>
      </c>
      <c r="Q90" s="6">
        <v>0</v>
      </c>
      <c r="R90" s="6">
        <v>236281.60000000001</v>
      </c>
      <c r="S90" s="6">
        <v>232466.7</v>
      </c>
      <c r="T90" s="6">
        <v>0</v>
      </c>
      <c r="U90" s="6">
        <v>232466.7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</row>
    <row r="91" spans="1:27" ht="14.45" hidden="1" customHeight="1" x14ac:dyDescent="0.2">
      <c r="A91" s="8" t="s">
        <v>128</v>
      </c>
      <c r="B91" s="8" t="s">
        <v>134</v>
      </c>
      <c r="C91" s="8" t="s">
        <v>146</v>
      </c>
      <c r="D91" s="8" t="s">
        <v>156</v>
      </c>
      <c r="E91" s="8" t="s">
        <v>60</v>
      </c>
      <c r="F91" s="3" t="s">
        <v>0</v>
      </c>
      <c r="G91" s="3" t="s">
        <v>61</v>
      </c>
      <c r="H91" s="6"/>
      <c r="I91" s="6"/>
      <c r="J91" s="6">
        <v>226734.1</v>
      </c>
      <c r="K91" s="6">
        <v>0</v>
      </c>
      <c r="L91" s="6">
        <v>226734.1</v>
      </c>
      <c r="M91" s="6">
        <v>234926.4</v>
      </c>
      <c r="N91" s="6">
        <v>0</v>
      </c>
      <c r="O91" s="6">
        <v>234926.4</v>
      </c>
      <c r="P91" s="6">
        <v>236281.60000000001</v>
      </c>
      <c r="Q91" s="6">
        <v>0</v>
      </c>
      <c r="R91" s="6">
        <v>236281.60000000001</v>
      </c>
      <c r="S91" s="6">
        <v>232466.7</v>
      </c>
      <c r="T91" s="6">
        <v>0</v>
      </c>
      <c r="U91" s="6">
        <v>232466.7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</row>
    <row r="92" spans="1:27" ht="27.4" customHeight="1" x14ac:dyDescent="0.2">
      <c r="A92" s="20" t="s">
        <v>128</v>
      </c>
      <c r="B92" s="20" t="s">
        <v>134</v>
      </c>
      <c r="C92" s="20" t="s">
        <v>146</v>
      </c>
      <c r="D92" s="20" t="s">
        <v>156</v>
      </c>
      <c r="E92" s="20" t="s">
        <v>60</v>
      </c>
      <c r="F92" s="20" t="s">
        <v>158</v>
      </c>
      <c r="G92" s="21" t="s">
        <v>159</v>
      </c>
      <c r="H92" s="22">
        <v>201649.1</v>
      </c>
      <c r="I92" s="22">
        <v>188102.3</v>
      </c>
      <c r="J92" s="23">
        <v>226734.1</v>
      </c>
      <c r="K92" s="6">
        <v>0</v>
      </c>
      <c r="L92" s="6">
        <v>226734.1</v>
      </c>
      <c r="M92" s="23">
        <v>234926.4</v>
      </c>
      <c r="N92" s="6">
        <v>0</v>
      </c>
      <c r="O92" s="6">
        <v>234926.4</v>
      </c>
      <c r="P92" s="23">
        <v>236281.60000000001</v>
      </c>
      <c r="Q92" s="6">
        <v>0</v>
      </c>
      <c r="R92" s="6">
        <v>236281.60000000001</v>
      </c>
      <c r="S92" s="6">
        <v>232466.7</v>
      </c>
      <c r="T92" s="6">
        <v>0</v>
      </c>
      <c r="U92" s="6">
        <v>232466.7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</row>
    <row r="93" spans="1:27" ht="14.45" hidden="1" customHeight="1" x14ac:dyDescent="0.2">
      <c r="A93" s="8" t="s">
        <v>128</v>
      </c>
      <c r="B93" s="8" t="s">
        <v>134</v>
      </c>
      <c r="C93" s="8" t="s">
        <v>160</v>
      </c>
      <c r="D93" s="3" t="s">
        <v>0</v>
      </c>
      <c r="E93" s="3" t="s">
        <v>0</v>
      </c>
      <c r="F93" s="3" t="s">
        <v>0</v>
      </c>
      <c r="G93" s="3" t="s">
        <v>161</v>
      </c>
      <c r="H93" s="6"/>
      <c r="I93" s="6"/>
      <c r="J93" s="6">
        <v>401429.6</v>
      </c>
      <c r="K93" s="6">
        <v>0</v>
      </c>
      <c r="L93" s="6">
        <v>401429.6</v>
      </c>
      <c r="M93" s="6">
        <v>404879.6</v>
      </c>
      <c r="N93" s="6">
        <v>0</v>
      </c>
      <c r="O93" s="6">
        <v>404879.6</v>
      </c>
      <c r="P93" s="6">
        <v>401429.6</v>
      </c>
      <c r="Q93" s="6">
        <v>0</v>
      </c>
      <c r="R93" s="6">
        <v>401429.6</v>
      </c>
      <c r="S93" s="6">
        <v>387185.7</v>
      </c>
      <c r="T93" s="6">
        <v>0</v>
      </c>
      <c r="U93" s="6">
        <v>387185.7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</row>
    <row r="94" spans="1:27" ht="40.5" hidden="1" customHeight="1" x14ac:dyDescent="0.2">
      <c r="A94" s="8" t="s">
        <v>128</v>
      </c>
      <c r="B94" s="8" t="s">
        <v>134</v>
      </c>
      <c r="C94" s="8" t="s">
        <v>160</v>
      </c>
      <c r="D94" s="8" t="s">
        <v>162</v>
      </c>
      <c r="E94" s="8" t="s">
        <v>0</v>
      </c>
      <c r="F94" s="8" t="s">
        <v>0</v>
      </c>
      <c r="G94" s="5" t="s">
        <v>163</v>
      </c>
      <c r="H94" s="6"/>
      <c r="I94" s="6"/>
      <c r="J94" s="6">
        <v>11841.3</v>
      </c>
      <c r="K94" s="6">
        <v>0</v>
      </c>
      <c r="L94" s="6">
        <v>11841.3</v>
      </c>
      <c r="M94" s="6">
        <v>11841.3</v>
      </c>
      <c r="N94" s="6">
        <v>0</v>
      </c>
      <c r="O94" s="6">
        <v>11841.3</v>
      </c>
      <c r="P94" s="6">
        <v>11841.3</v>
      </c>
      <c r="Q94" s="6">
        <v>0</v>
      </c>
      <c r="R94" s="6">
        <v>11841.3</v>
      </c>
      <c r="S94" s="6">
        <v>12504.9</v>
      </c>
      <c r="T94" s="6">
        <v>0</v>
      </c>
      <c r="U94" s="6">
        <v>12504.9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</row>
    <row r="95" spans="1:27" ht="14.45" hidden="1" customHeight="1" x14ac:dyDescent="0.2">
      <c r="A95" s="8" t="s">
        <v>128</v>
      </c>
      <c r="B95" s="8" t="s">
        <v>134</v>
      </c>
      <c r="C95" s="8" t="s">
        <v>160</v>
      </c>
      <c r="D95" s="8" t="s">
        <v>162</v>
      </c>
      <c r="E95" s="8" t="s">
        <v>60</v>
      </c>
      <c r="F95" s="3" t="s">
        <v>0</v>
      </c>
      <c r="G95" s="3" t="s">
        <v>61</v>
      </c>
      <c r="H95" s="6"/>
      <c r="I95" s="6"/>
      <c r="J95" s="6">
        <v>11841.3</v>
      </c>
      <c r="K95" s="6">
        <v>0</v>
      </c>
      <c r="L95" s="6">
        <v>11841.3</v>
      </c>
      <c r="M95" s="6">
        <v>11841.3</v>
      </c>
      <c r="N95" s="6">
        <v>0</v>
      </c>
      <c r="O95" s="6">
        <v>11841.3</v>
      </c>
      <c r="P95" s="6">
        <v>11841.3</v>
      </c>
      <c r="Q95" s="6">
        <v>0</v>
      </c>
      <c r="R95" s="6">
        <v>11841.3</v>
      </c>
      <c r="S95" s="6">
        <v>12504.9</v>
      </c>
      <c r="T95" s="6">
        <v>0</v>
      </c>
      <c r="U95" s="6">
        <v>12504.9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</row>
    <row r="96" spans="1:27" ht="40.5" customHeight="1" x14ac:dyDescent="0.2">
      <c r="A96" s="20" t="s">
        <v>128</v>
      </c>
      <c r="B96" s="20" t="s">
        <v>134</v>
      </c>
      <c r="C96" s="20" t="s">
        <v>160</v>
      </c>
      <c r="D96" s="20" t="s">
        <v>162</v>
      </c>
      <c r="E96" s="20" t="s">
        <v>60</v>
      </c>
      <c r="F96" s="20" t="s">
        <v>164</v>
      </c>
      <c r="G96" s="21" t="s">
        <v>165</v>
      </c>
      <c r="H96" s="22"/>
      <c r="I96" s="22">
        <v>11840.7</v>
      </c>
      <c r="J96" s="23">
        <v>11841.3</v>
      </c>
      <c r="K96" s="6">
        <v>0</v>
      </c>
      <c r="L96" s="6">
        <v>11841.3</v>
      </c>
      <c r="M96" s="23">
        <v>11841.3</v>
      </c>
      <c r="N96" s="6">
        <v>0</v>
      </c>
      <c r="O96" s="6">
        <v>11841.3</v>
      </c>
      <c r="P96" s="23">
        <v>11841.3</v>
      </c>
      <c r="Q96" s="6">
        <v>0</v>
      </c>
      <c r="R96" s="6">
        <v>11841.3</v>
      </c>
      <c r="S96" s="6">
        <v>12504.9</v>
      </c>
      <c r="T96" s="6">
        <v>0</v>
      </c>
      <c r="U96" s="6">
        <v>12504.9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</row>
    <row r="97" spans="1:27" ht="40.5" hidden="1" customHeight="1" x14ac:dyDescent="0.2">
      <c r="A97" s="8" t="s">
        <v>128</v>
      </c>
      <c r="B97" s="8" t="s">
        <v>134</v>
      </c>
      <c r="C97" s="8" t="s">
        <v>160</v>
      </c>
      <c r="D97" s="8" t="s">
        <v>166</v>
      </c>
      <c r="E97" s="8" t="s">
        <v>0</v>
      </c>
      <c r="F97" s="8" t="s">
        <v>0</v>
      </c>
      <c r="G97" s="5" t="s">
        <v>167</v>
      </c>
      <c r="H97" s="6"/>
      <c r="I97" s="6"/>
      <c r="J97" s="6">
        <v>6244.5</v>
      </c>
      <c r="K97" s="6">
        <v>0</v>
      </c>
      <c r="L97" s="6">
        <v>6244.5</v>
      </c>
      <c r="M97" s="6">
        <v>6244.5</v>
      </c>
      <c r="N97" s="6">
        <v>0</v>
      </c>
      <c r="O97" s="6">
        <v>6244.5</v>
      </c>
      <c r="P97" s="6">
        <v>6244.5</v>
      </c>
      <c r="Q97" s="6">
        <v>0</v>
      </c>
      <c r="R97" s="6">
        <v>6244.5</v>
      </c>
      <c r="S97" s="6">
        <v>6801.9</v>
      </c>
      <c r="T97" s="6">
        <v>0</v>
      </c>
      <c r="U97" s="6">
        <v>6801.9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</row>
    <row r="98" spans="1:27" ht="14.45" hidden="1" customHeight="1" x14ac:dyDescent="0.2">
      <c r="A98" s="8" t="s">
        <v>128</v>
      </c>
      <c r="B98" s="8" t="s">
        <v>134</v>
      </c>
      <c r="C98" s="8" t="s">
        <v>160</v>
      </c>
      <c r="D98" s="8" t="s">
        <v>166</v>
      </c>
      <c r="E98" s="8" t="s">
        <v>60</v>
      </c>
      <c r="F98" s="3" t="s">
        <v>0</v>
      </c>
      <c r="G98" s="3" t="s">
        <v>61</v>
      </c>
      <c r="H98" s="6"/>
      <c r="I98" s="6"/>
      <c r="J98" s="6">
        <v>6244.5</v>
      </c>
      <c r="K98" s="6">
        <v>0</v>
      </c>
      <c r="L98" s="6">
        <v>6244.5</v>
      </c>
      <c r="M98" s="6">
        <v>6244.5</v>
      </c>
      <c r="N98" s="6">
        <v>0</v>
      </c>
      <c r="O98" s="6">
        <v>6244.5</v>
      </c>
      <c r="P98" s="6">
        <v>6244.5</v>
      </c>
      <c r="Q98" s="6">
        <v>0</v>
      </c>
      <c r="R98" s="6">
        <v>6244.5</v>
      </c>
      <c r="S98" s="6">
        <v>6801.9</v>
      </c>
      <c r="T98" s="6">
        <v>0</v>
      </c>
      <c r="U98" s="6">
        <v>6801.9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</row>
    <row r="99" spans="1:27" ht="40.5" customHeight="1" x14ac:dyDescent="0.2">
      <c r="A99" s="20" t="s">
        <v>128</v>
      </c>
      <c r="B99" s="20" t="s">
        <v>134</v>
      </c>
      <c r="C99" s="20" t="s">
        <v>160</v>
      </c>
      <c r="D99" s="20" t="s">
        <v>166</v>
      </c>
      <c r="E99" s="20" t="s">
        <v>60</v>
      </c>
      <c r="F99" s="20" t="s">
        <v>168</v>
      </c>
      <c r="G99" s="21" t="s">
        <v>169</v>
      </c>
      <c r="H99" s="22"/>
      <c r="I99" s="22">
        <v>6244.5</v>
      </c>
      <c r="J99" s="23">
        <v>6244.5</v>
      </c>
      <c r="K99" s="6">
        <v>0</v>
      </c>
      <c r="L99" s="6">
        <v>6244.5</v>
      </c>
      <c r="M99" s="23">
        <v>6244.5</v>
      </c>
      <c r="N99" s="6">
        <v>0</v>
      </c>
      <c r="O99" s="6">
        <v>6244.5</v>
      </c>
      <c r="P99" s="23">
        <v>6244.5</v>
      </c>
      <c r="Q99" s="6">
        <v>0</v>
      </c>
      <c r="R99" s="6">
        <v>6244.5</v>
      </c>
      <c r="S99" s="6">
        <v>6801.9</v>
      </c>
      <c r="T99" s="6">
        <v>0</v>
      </c>
      <c r="U99" s="6">
        <v>6801.9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</row>
    <row r="100" spans="1:27" ht="53.45" hidden="1" customHeight="1" x14ac:dyDescent="0.2">
      <c r="A100" s="8" t="s">
        <v>128</v>
      </c>
      <c r="B100" s="8" t="s">
        <v>134</v>
      </c>
      <c r="C100" s="8" t="s">
        <v>160</v>
      </c>
      <c r="D100" s="8" t="s">
        <v>170</v>
      </c>
      <c r="E100" s="8" t="s">
        <v>0</v>
      </c>
      <c r="F100" s="8" t="s">
        <v>0</v>
      </c>
      <c r="G100" s="5" t="s">
        <v>171</v>
      </c>
      <c r="H100" s="6"/>
      <c r="I100" s="6"/>
      <c r="J100" s="6">
        <v>17621.8</v>
      </c>
      <c r="K100" s="6">
        <v>0</v>
      </c>
      <c r="L100" s="6">
        <v>17621.8</v>
      </c>
      <c r="M100" s="6">
        <v>17621.8</v>
      </c>
      <c r="N100" s="6">
        <v>0</v>
      </c>
      <c r="O100" s="6">
        <v>17621.8</v>
      </c>
      <c r="P100" s="6">
        <v>17621.8</v>
      </c>
      <c r="Q100" s="6">
        <v>0</v>
      </c>
      <c r="R100" s="6">
        <v>17621.8</v>
      </c>
      <c r="S100" s="6">
        <v>17143.5</v>
      </c>
      <c r="T100" s="6">
        <v>0</v>
      </c>
      <c r="U100" s="6">
        <v>17143.5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</row>
    <row r="101" spans="1:27" ht="14.45" hidden="1" customHeight="1" x14ac:dyDescent="0.2">
      <c r="A101" s="8" t="s">
        <v>128</v>
      </c>
      <c r="B101" s="8" t="s">
        <v>134</v>
      </c>
      <c r="C101" s="8" t="s">
        <v>160</v>
      </c>
      <c r="D101" s="8" t="s">
        <v>170</v>
      </c>
      <c r="E101" s="8" t="s">
        <v>60</v>
      </c>
      <c r="F101" s="3" t="s">
        <v>0</v>
      </c>
      <c r="G101" s="3" t="s">
        <v>61</v>
      </c>
      <c r="H101" s="6"/>
      <c r="I101" s="6"/>
      <c r="J101" s="6">
        <v>17621.8</v>
      </c>
      <c r="K101" s="6">
        <v>0</v>
      </c>
      <c r="L101" s="6">
        <v>17621.8</v>
      </c>
      <c r="M101" s="6">
        <v>17621.8</v>
      </c>
      <c r="N101" s="6">
        <v>0</v>
      </c>
      <c r="O101" s="6">
        <v>17621.8</v>
      </c>
      <c r="P101" s="6">
        <v>17621.8</v>
      </c>
      <c r="Q101" s="6">
        <v>0</v>
      </c>
      <c r="R101" s="6">
        <v>17621.8</v>
      </c>
      <c r="S101" s="6">
        <v>17143.5</v>
      </c>
      <c r="T101" s="6">
        <v>0</v>
      </c>
      <c r="U101" s="6">
        <v>17143.5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</row>
    <row r="102" spans="1:27" ht="53.45" customHeight="1" x14ac:dyDescent="0.2">
      <c r="A102" s="20" t="s">
        <v>128</v>
      </c>
      <c r="B102" s="20" t="s">
        <v>134</v>
      </c>
      <c r="C102" s="20" t="s">
        <v>160</v>
      </c>
      <c r="D102" s="20" t="s">
        <v>170</v>
      </c>
      <c r="E102" s="20" t="s">
        <v>60</v>
      </c>
      <c r="F102" s="20" t="s">
        <v>172</v>
      </c>
      <c r="G102" s="21" t="s">
        <v>173</v>
      </c>
      <c r="H102" s="22"/>
      <c r="I102" s="22">
        <v>15214.3</v>
      </c>
      <c r="J102" s="23">
        <v>17621.8</v>
      </c>
      <c r="K102" s="6">
        <v>0</v>
      </c>
      <c r="L102" s="6">
        <v>17621.8</v>
      </c>
      <c r="M102" s="23">
        <v>17621.8</v>
      </c>
      <c r="N102" s="6">
        <v>0</v>
      </c>
      <c r="O102" s="6">
        <v>17621.8</v>
      </c>
      <c r="P102" s="23">
        <v>17621.8</v>
      </c>
      <c r="Q102" s="6">
        <v>0</v>
      </c>
      <c r="R102" s="6">
        <v>17621.8</v>
      </c>
      <c r="S102" s="6">
        <v>17143.5</v>
      </c>
      <c r="T102" s="6">
        <v>0</v>
      </c>
      <c r="U102" s="6">
        <v>17143.5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</row>
    <row r="103" spans="1:27" ht="67.349999999999994" hidden="1" customHeight="1" x14ac:dyDescent="0.2">
      <c r="A103" s="8" t="s">
        <v>128</v>
      </c>
      <c r="B103" s="8" t="s">
        <v>134</v>
      </c>
      <c r="C103" s="8" t="s">
        <v>160</v>
      </c>
      <c r="D103" s="8" t="s">
        <v>174</v>
      </c>
      <c r="E103" s="8" t="s">
        <v>0</v>
      </c>
      <c r="F103" s="8" t="s">
        <v>0</v>
      </c>
      <c r="G103" s="5" t="s">
        <v>175</v>
      </c>
      <c r="H103" s="6"/>
      <c r="I103" s="6"/>
      <c r="J103" s="6">
        <v>6213.5</v>
      </c>
      <c r="K103" s="6">
        <v>0</v>
      </c>
      <c r="L103" s="6">
        <v>6213.5</v>
      </c>
      <c r="M103" s="6">
        <v>6213.5</v>
      </c>
      <c r="N103" s="6">
        <v>0</v>
      </c>
      <c r="O103" s="6">
        <v>6213.5</v>
      </c>
      <c r="P103" s="6">
        <v>6213.5</v>
      </c>
      <c r="Q103" s="6">
        <v>0</v>
      </c>
      <c r="R103" s="6">
        <v>6213.5</v>
      </c>
      <c r="S103" s="6">
        <v>6213.5</v>
      </c>
      <c r="T103" s="6">
        <v>0</v>
      </c>
      <c r="U103" s="6">
        <v>6213.5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</row>
    <row r="104" spans="1:27" ht="14.45" hidden="1" customHeight="1" x14ac:dyDescent="0.2">
      <c r="A104" s="8" t="s">
        <v>128</v>
      </c>
      <c r="B104" s="8" t="s">
        <v>134</v>
      </c>
      <c r="C104" s="8" t="s">
        <v>160</v>
      </c>
      <c r="D104" s="8" t="s">
        <v>174</v>
      </c>
      <c r="E104" s="8" t="s">
        <v>60</v>
      </c>
      <c r="F104" s="3" t="s">
        <v>0</v>
      </c>
      <c r="G104" s="3" t="s">
        <v>61</v>
      </c>
      <c r="H104" s="6"/>
      <c r="I104" s="6"/>
      <c r="J104" s="6">
        <v>6213.5</v>
      </c>
      <c r="K104" s="6">
        <v>0</v>
      </c>
      <c r="L104" s="6">
        <v>6213.5</v>
      </c>
      <c r="M104" s="6">
        <v>6213.5</v>
      </c>
      <c r="N104" s="6">
        <v>0</v>
      </c>
      <c r="O104" s="6">
        <v>6213.5</v>
      </c>
      <c r="P104" s="6">
        <v>6213.5</v>
      </c>
      <c r="Q104" s="6">
        <v>0</v>
      </c>
      <c r="R104" s="6">
        <v>6213.5</v>
      </c>
      <c r="S104" s="6">
        <v>6213.5</v>
      </c>
      <c r="T104" s="6">
        <v>0</v>
      </c>
      <c r="U104" s="6">
        <v>6213.5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</row>
    <row r="105" spans="1:27" ht="53.45" customHeight="1" x14ac:dyDescent="0.2">
      <c r="A105" s="20" t="s">
        <v>128</v>
      </c>
      <c r="B105" s="20" t="s">
        <v>134</v>
      </c>
      <c r="C105" s="20" t="s">
        <v>160</v>
      </c>
      <c r="D105" s="20" t="s">
        <v>174</v>
      </c>
      <c r="E105" s="20" t="s">
        <v>60</v>
      </c>
      <c r="F105" s="20" t="s">
        <v>176</v>
      </c>
      <c r="G105" s="21" t="s">
        <v>177</v>
      </c>
      <c r="H105" s="22"/>
      <c r="I105" s="22">
        <v>6213.6</v>
      </c>
      <c r="J105" s="23">
        <v>6213.5</v>
      </c>
      <c r="K105" s="6">
        <v>0</v>
      </c>
      <c r="L105" s="6">
        <v>6213.5</v>
      </c>
      <c r="M105" s="23">
        <v>6213.5</v>
      </c>
      <c r="N105" s="6">
        <v>0</v>
      </c>
      <c r="O105" s="6">
        <v>6213.5</v>
      </c>
      <c r="P105" s="23">
        <v>6213.5</v>
      </c>
      <c r="Q105" s="6">
        <v>0</v>
      </c>
      <c r="R105" s="6">
        <v>6213.5</v>
      </c>
      <c r="S105" s="6">
        <v>6213.5</v>
      </c>
      <c r="T105" s="6">
        <v>0</v>
      </c>
      <c r="U105" s="6">
        <v>6213.5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</row>
    <row r="106" spans="1:27" ht="53.45" hidden="1" customHeight="1" x14ac:dyDescent="0.2">
      <c r="A106" s="8" t="s">
        <v>128</v>
      </c>
      <c r="B106" s="8" t="s">
        <v>134</v>
      </c>
      <c r="C106" s="8" t="s">
        <v>160</v>
      </c>
      <c r="D106" s="8" t="s">
        <v>178</v>
      </c>
      <c r="E106" s="8" t="s">
        <v>0</v>
      </c>
      <c r="F106" s="8" t="s">
        <v>0</v>
      </c>
      <c r="G106" s="5" t="s">
        <v>179</v>
      </c>
      <c r="H106" s="6"/>
      <c r="I106" s="6"/>
      <c r="J106" s="6">
        <v>354257.6</v>
      </c>
      <c r="K106" s="6">
        <v>0</v>
      </c>
      <c r="L106" s="6">
        <v>354257.6</v>
      </c>
      <c r="M106" s="6">
        <v>357707.6</v>
      </c>
      <c r="N106" s="6">
        <v>0</v>
      </c>
      <c r="O106" s="6">
        <v>357707.6</v>
      </c>
      <c r="P106" s="6">
        <v>354257.6</v>
      </c>
      <c r="Q106" s="6">
        <v>0</v>
      </c>
      <c r="R106" s="6">
        <v>354257.6</v>
      </c>
      <c r="S106" s="6">
        <v>344521.9</v>
      </c>
      <c r="T106" s="6">
        <v>0</v>
      </c>
      <c r="U106" s="6">
        <v>344521.9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</row>
    <row r="107" spans="1:27" ht="14.45" hidden="1" customHeight="1" x14ac:dyDescent="0.2">
      <c r="A107" s="8" t="s">
        <v>128</v>
      </c>
      <c r="B107" s="8" t="s">
        <v>134</v>
      </c>
      <c r="C107" s="8" t="s">
        <v>160</v>
      </c>
      <c r="D107" s="8" t="s">
        <v>178</v>
      </c>
      <c r="E107" s="8" t="s">
        <v>60</v>
      </c>
      <c r="F107" s="3" t="s">
        <v>0</v>
      </c>
      <c r="G107" s="3" t="s">
        <v>61</v>
      </c>
      <c r="H107" s="6"/>
      <c r="I107" s="6"/>
      <c r="J107" s="6">
        <v>354257.6</v>
      </c>
      <c r="K107" s="6">
        <v>0</v>
      </c>
      <c r="L107" s="6">
        <v>354257.6</v>
      </c>
      <c r="M107" s="6">
        <v>357707.6</v>
      </c>
      <c r="N107" s="6">
        <v>0</v>
      </c>
      <c r="O107" s="6">
        <v>357707.6</v>
      </c>
      <c r="P107" s="6">
        <v>354257.6</v>
      </c>
      <c r="Q107" s="6">
        <v>0</v>
      </c>
      <c r="R107" s="6">
        <v>354257.6</v>
      </c>
      <c r="S107" s="6">
        <v>344521.9</v>
      </c>
      <c r="T107" s="6">
        <v>0</v>
      </c>
      <c r="U107" s="6">
        <v>344521.9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</row>
    <row r="108" spans="1:27" ht="27.4" customHeight="1" x14ac:dyDescent="0.2">
      <c r="A108" s="20" t="s">
        <v>128</v>
      </c>
      <c r="B108" s="20" t="s">
        <v>134</v>
      </c>
      <c r="C108" s="20" t="s">
        <v>160</v>
      </c>
      <c r="D108" s="20" t="s">
        <v>178</v>
      </c>
      <c r="E108" s="20" t="s">
        <v>60</v>
      </c>
      <c r="F108" s="20" t="s">
        <v>180</v>
      </c>
      <c r="G108" s="21" t="s">
        <v>181</v>
      </c>
      <c r="H108" s="22">
        <v>259092.2</v>
      </c>
      <c r="I108" s="22">
        <v>314701.09999999998</v>
      </c>
      <c r="J108" s="23">
        <v>354257.6</v>
      </c>
      <c r="K108" s="6">
        <v>0</v>
      </c>
      <c r="L108" s="6">
        <v>354257.6</v>
      </c>
      <c r="M108" s="23">
        <v>357707.6</v>
      </c>
      <c r="N108" s="6">
        <v>0</v>
      </c>
      <c r="O108" s="6">
        <v>357707.6</v>
      </c>
      <c r="P108" s="23">
        <v>354257.6</v>
      </c>
      <c r="Q108" s="6">
        <v>0</v>
      </c>
      <c r="R108" s="6">
        <v>354257.6</v>
      </c>
      <c r="S108" s="6">
        <v>344521.9</v>
      </c>
      <c r="T108" s="6">
        <v>0</v>
      </c>
      <c r="U108" s="6">
        <v>344521.9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</row>
    <row r="109" spans="1:27" ht="53.45" hidden="1" customHeight="1" x14ac:dyDescent="0.2">
      <c r="A109" s="8" t="s">
        <v>128</v>
      </c>
      <c r="B109" s="8" t="s">
        <v>134</v>
      </c>
      <c r="C109" s="8" t="s">
        <v>160</v>
      </c>
      <c r="D109" s="8" t="s">
        <v>182</v>
      </c>
      <c r="E109" s="8" t="s">
        <v>0</v>
      </c>
      <c r="F109" s="8" t="s">
        <v>0</v>
      </c>
      <c r="G109" s="5" t="s">
        <v>183</v>
      </c>
      <c r="H109" s="6"/>
      <c r="I109" s="6"/>
      <c r="J109" s="6">
        <v>5250.9</v>
      </c>
      <c r="K109" s="6">
        <v>0</v>
      </c>
      <c r="L109" s="6">
        <v>5250.9</v>
      </c>
      <c r="M109" s="6">
        <v>5250.9</v>
      </c>
      <c r="N109" s="6">
        <v>0</v>
      </c>
      <c r="O109" s="6">
        <v>5250.9</v>
      </c>
      <c r="P109" s="6">
        <v>5250.9</v>
      </c>
      <c r="Q109" s="6">
        <v>0</v>
      </c>
      <c r="R109" s="6">
        <v>5250.9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</row>
    <row r="110" spans="1:27" ht="14.45" hidden="1" customHeight="1" x14ac:dyDescent="0.2">
      <c r="A110" s="8" t="s">
        <v>128</v>
      </c>
      <c r="B110" s="8" t="s">
        <v>134</v>
      </c>
      <c r="C110" s="8" t="s">
        <v>160</v>
      </c>
      <c r="D110" s="8" t="s">
        <v>182</v>
      </c>
      <c r="E110" s="8" t="s">
        <v>60</v>
      </c>
      <c r="F110" s="3" t="s">
        <v>0</v>
      </c>
      <c r="G110" s="3" t="s">
        <v>61</v>
      </c>
      <c r="H110" s="6"/>
      <c r="I110" s="6"/>
      <c r="J110" s="6">
        <v>5250.9</v>
      </c>
      <c r="K110" s="6">
        <v>0</v>
      </c>
      <c r="L110" s="6">
        <v>5250.9</v>
      </c>
      <c r="M110" s="6">
        <v>5250.9</v>
      </c>
      <c r="N110" s="6">
        <v>0</v>
      </c>
      <c r="O110" s="6">
        <v>5250.9</v>
      </c>
      <c r="P110" s="6">
        <v>5250.9</v>
      </c>
      <c r="Q110" s="6">
        <v>0</v>
      </c>
      <c r="R110" s="6">
        <v>5250.9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</row>
    <row r="111" spans="1:27" ht="40.5" customHeight="1" x14ac:dyDescent="0.2">
      <c r="A111" s="20" t="s">
        <v>128</v>
      </c>
      <c r="B111" s="20" t="s">
        <v>134</v>
      </c>
      <c r="C111" s="20" t="s">
        <v>160</v>
      </c>
      <c r="D111" s="20" t="s">
        <v>182</v>
      </c>
      <c r="E111" s="20" t="s">
        <v>60</v>
      </c>
      <c r="F111" s="20" t="s">
        <v>184</v>
      </c>
      <c r="G111" s="21" t="s">
        <v>185</v>
      </c>
      <c r="H111" s="22"/>
      <c r="I111" s="22">
        <v>1787.7</v>
      </c>
      <c r="J111" s="23">
        <v>5250.9</v>
      </c>
      <c r="K111" s="6">
        <v>0</v>
      </c>
      <c r="L111" s="6">
        <v>5250.9</v>
      </c>
      <c r="M111" s="23">
        <v>5250.9</v>
      </c>
      <c r="N111" s="6">
        <v>0</v>
      </c>
      <c r="O111" s="6">
        <v>5250.9</v>
      </c>
      <c r="P111" s="23">
        <v>5250.9</v>
      </c>
      <c r="Q111" s="6">
        <v>0</v>
      </c>
      <c r="R111" s="6">
        <v>5250.9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</row>
    <row r="112" spans="1:27" ht="14.45" hidden="1" customHeight="1" x14ac:dyDescent="0.2">
      <c r="A112" s="8" t="s">
        <v>128</v>
      </c>
      <c r="B112" s="8" t="s">
        <v>134</v>
      </c>
      <c r="C112" s="8" t="s">
        <v>186</v>
      </c>
      <c r="D112" s="3" t="s">
        <v>0</v>
      </c>
      <c r="E112" s="3" t="s">
        <v>0</v>
      </c>
      <c r="F112" s="3" t="s">
        <v>0</v>
      </c>
      <c r="G112" s="3" t="s">
        <v>187</v>
      </c>
      <c r="H112" s="6"/>
      <c r="I112" s="6"/>
      <c r="J112" s="6">
        <v>54353.7</v>
      </c>
      <c r="K112" s="6">
        <v>0</v>
      </c>
      <c r="L112" s="6">
        <v>54353.7</v>
      </c>
      <c r="M112" s="6">
        <v>56317.599999999999</v>
      </c>
      <c r="N112" s="6">
        <v>0</v>
      </c>
      <c r="O112" s="6">
        <v>56317.599999999999</v>
      </c>
      <c r="P112" s="6">
        <v>54353.7</v>
      </c>
      <c r="Q112" s="6">
        <v>0</v>
      </c>
      <c r="R112" s="6">
        <v>54353.7</v>
      </c>
      <c r="S112" s="6">
        <v>51992.2</v>
      </c>
      <c r="T112" s="6">
        <v>0</v>
      </c>
      <c r="U112" s="6">
        <v>51992.2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</row>
    <row r="113" spans="1:27" ht="53.45" hidden="1" customHeight="1" x14ac:dyDescent="0.2">
      <c r="A113" s="8" t="s">
        <v>128</v>
      </c>
      <c r="B113" s="8" t="s">
        <v>134</v>
      </c>
      <c r="C113" s="8" t="s">
        <v>186</v>
      </c>
      <c r="D113" s="8" t="s">
        <v>188</v>
      </c>
      <c r="E113" s="8" t="s">
        <v>0</v>
      </c>
      <c r="F113" s="8" t="s">
        <v>0</v>
      </c>
      <c r="G113" s="5" t="s">
        <v>189</v>
      </c>
      <c r="H113" s="6"/>
      <c r="I113" s="6"/>
      <c r="J113" s="6">
        <v>54353.7</v>
      </c>
      <c r="K113" s="6">
        <v>0</v>
      </c>
      <c r="L113" s="6">
        <v>54353.7</v>
      </c>
      <c r="M113" s="6">
        <v>56317.599999999999</v>
      </c>
      <c r="N113" s="6">
        <v>0</v>
      </c>
      <c r="O113" s="6">
        <v>56317.599999999999</v>
      </c>
      <c r="P113" s="6">
        <v>54353.7</v>
      </c>
      <c r="Q113" s="6">
        <v>0</v>
      </c>
      <c r="R113" s="6">
        <v>54353.7</v>
      </c>
      <c r="S113" s="6">
        <v>51992.2</v>
      </c>
      <c r="T113" s="6">
        <v>0</v>
      </c>
      <c r="U113" s="6">
        <v>51992.2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</row>
    <row r="114" spans="1:27" ht="14.45" hidden="1" customHeight="1" x14ac:dyDescent="0.2">
      <c r="A114" s="8" t="s">
        <v>128</v>
      </c>
      <c r="B114" s="8" t="s">
        <v>134</v>
      </c>
      <c r="C114" s="8" t="s">
        <v>186</v>
      </c>
      <c r="D114" s="8" t="s">
        <v>188</v>
      </c>
      <c r="E114" s="8" t="s">
        <v>60</v>
      </c>
      <c r="F114" s="3" t="s">
        <v>0</v>
      </c>
      <c r="G114" s="3" t="s">
        <v>61</v>
      </c>
      <c r="H114" s="6"/>
      <c r="I114" s="6"/>
      <c r="J114" s="6">
        <v>54353.7</v>
      </c>
      <c r="K114" s="6">
        <v>0</v>
      </c>
      <c r="L114" s="6">
        <v>54353.7</v>
      </c>
      <c r="M114" s="6">
        <v>56317.599999999999</v>
      </c>
      <c r="N114" s="6">
        <v>0</v>
      </c>
      <c r="O114" s="6">
        <v>56317.599999999999</v>
      </c>
      <c r="P114" s="6">
        <v>54353.7</v>
      </c>
      <c r="Q114" s="6">
        <v>0</v>
      </c>
      <c r="R114" s="6">
        <v>54353.7</v>
      </c>
      <c r="S114" s="6">
        <v>51992.2</v>
      </c>
      <c r="T114" s="6">
        <v>0</v>
      </c>
      <c r="U114" s="6">
        <v>51992.2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</row>
    <row r="115" spans="1:27" ht="40.5" customHeight="1" x14ac:dyDescent="0.2">
      <c r="A115" s="20" t="s">
        <v>128</v>
      </c>
      <c r="B115" s="20" t="s">
        <v>134</v>
      </c>
      <c r="C115" s="20" t="s">
        <v>186</v>
      </c>
      <c r="D115" s="20" t="s">
        <v>188</v>
      </c>
      <c r="E115" s="20" t="s">
        <v>60</v>
      </c>
      <c r="F115" s="20" t="s">
        <v>190</v>
      </c>
      <c r="G115" s="21" t="s">
        <v>191</v>
      </c>
      <c r="H115" s="22">
        <v>44247.7</v>
      </c>
      <c r="I115" s="22">
        <v>49915.1</v>
      </c>
      <c r="J115" s="23">
        <v>54353.7</v>
      </c>
      <c r="K115" s="6">
        <v>0</v>
      </c>
      <c r="L115" s="6">
        <v>54353.7</v>
      </c>
      <c r="M115" s="23">
        <v>56317.599999999999</v>
      </c>
      <c r="N115" s="6">
        <v>0</v>
      </c>
      <c r="O115" s="6">
        <v>56317.599999999999</v>
      </c>
      <c r="P115" s="23">
        <v>54353.7</v>
      </c>
      <c r="Q115" s="6">
        <v>0</v>
      </c>
      <c r="R115" s="6">
        <v>54353.7</v>
      </c>
      <c r="S115" s="6">
        <v>51992.2</v>
      </c>
      <c r="T115" s="6">
        <v>0</v>
      </c>
      <c r="U115" s="6">
        <v>51992.2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</row>
    <row r="116" spans="1:27" ht="14.45" hidden="1" customHeight="1" x14ac:dyDescent="0.2">
      <c r="A116" s="8" t="s">
        <v>128</v>
      </c>
      <c r="B116" s="8" t="s">
        <v>134</v>
      </c>
      <c r="C116" s="8" t="s">
        <v>192</v>
      </c>
      <c r="D116" s="3" t="s">
        <v>0</v>
      </c>
      <c r="E116" s="3" t="s">
        <v>0</v>
      </c>
      <c r="F116" s="3" t="s">
        <v>0</v>
      </c>
      <c r="G116" s="3" t="s">
        <v>193</v>
      </c>
      <c r="H116" s="6"/>
      <c r="I116" s="6"/>
      <c r="J116" s="6">
        <v>225707.5</v>
      </c>
      <c r="K116" s="6">
        <v>0</v>
      </c>
      <c r="L116" s="6">
        <v>225707.5</v>
      </c>
      <c r="M116" s="6">
        <v>230684.2</v>
      </c>
      <c r="N116" s="6">
        <v>0</v>
      </c>
      <c r="O116" s="6">
        <v>230684.2</v>
      </c>
      <c r="P116" s="6">
        <v>225707.5</v>
      </c>
      <c r="Q116" s="6">
        <v>0</v>
      </c>
      <c r="R116" s="6">
        <v>225707.5</v>
      </c>
      <c r="S116" s="6">
        <v>145470.79999999999</v>
      </c>
      <c r="T116" s="6">
        <v>0</v>
      </c>
      <c r="U116" s="6">
        <v>145470.79999999999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</row>
    <row r="117" spans="1:27" ht="53.45" hidden="1" customHeight="1" x14ac:dyDescent="0.2">
      <c r="A117" s="8" t="s">
        <v>128</v>
      </c>
      <c r="B117" s="8" t="s">
        <v>134</v>
      </c>
      <c r="C117" s="8" t="s">
        <v>192</v>
      </c>
      <c r="D117" s="8" t="s">
        <v>194</v>
      </c>
      <c r="E117" s="8" t="s">
        <v>0</v>
      </c>
      <c r="F117" s="8" t="s">
        <v>0</v>
      </c>
      <c r="G117" s="5" t="s">
        <v>195</v>
      </c>
      <c r="H117" s="6"/>
      <c r="I117" s="6"/>
      <c r="J117" s="6">
        <v>88025.9</v>
      </c>
      <c r="K117" s="6">
        <v>0</v>
      </c>
      <c r="L117" s="6">
        <v>88025.9</v>
      </c>
      <c r="M117" s="6">
        <v>88025.9</v>
      </c>
      <c r="N117" s="6">
        <v>0</v>
      </c>
      <c r="O117" s="6">
        <v>88025.9</v>
      </c>
      <c r="P117" s="6">
        <v>88025.9</v>
      </c>
      <c r="Q117" s="6">
        <v>0</v>
      </c>
      <c r="R117" s="6">
        <v>88025.9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</row>
    <row r="118" spans="1:27" ht="14.45" hidden="1" customHeight="1" x14ac:dyDescent="0.2">
      <c r="A118" s="8" t="s">
        <v>128</v>
      </c>
      <c r="B118" s="8" t="s">
        <v>134</v>
      </c>
      <c r="C118" s="8" t="s">
        <v>192</v>
      </c>
      <c r="D118" s="8" t="s">
        <v>194</v>
      </c>
      <c r="E118" s="8" t="s">
        <v>60</v>
      </c>
      <c r="F118" s="3" t="s">
        <v>0</v>
      </c>
      <c r="G118" s="3" t="s">
        <v>61</v>
      </c>
      <c r="H118" s="6"/>
      <c r="I118" s="6"/>
      <c r="J118" s="6">
        <v>88025.9</v>
      </c>
      <c r="K118" s="6">
        <v>0</v>
      </c>
      <c r="L118" s="6">
        <v>88025.9</v>
      </c>
      <c r="M118" s="6">
        <v>88025.9</v>
      </c>
      <c r="N118" s="6">
        <v>0</v>
      </c>
      <c r="O118" s="6">
        <v>88025.9</v>
      </c>
      <c r="P118" s="6">
        <v>88025.9</v>
      </c>
      <c r="Q118" s="6">
        <v>0</v>
      </c>
      <c r="R118" s="6">
        <v>88025.9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</row>
    <row r="119" spans="1:27" ht="40.5" customHeight="1" x14ac:dyDescent="0.2">
      <c r="A119" s="20" t="s">
        <v>128</v>
      </c>
      <c r="B119" s="20" t="s">
        <v>134</v>
      </c>
      <c r="C119" s="20" t="s">
        <v>192</v>
      </c>
      <c r="D119" s="20" t="s">
        <v>194</v>
      </c>
      <c r="E119" s="20" t="s">
        <v>60</v>
      </c>
      <c r="F119" s="20" t="s">
        <v>196</v>
      </c>
      <c r="G119" s="21" t="s">
        <v>197</v>
      </c>
      <c r="H119" s="22"/>
      <c r="I119" s="22">
        <v>88025.9</v>
      </c>
      <c r="J119" s="23">
        <v>88025.9</v>
      </c>
      <c r="K119" s="6">
        <v>0</v>
      </c>
      <c r="L119" s="6">
        <v>88025.9</v>
      </c>
      <c r="M119" s="23">
        <v>88025.9</v>
      </c>
      <c r="N119" s="6">
        <v>0</v>
      </c>
      <c r="O119" s="6">
        <v>88025.9</v>
      </c>
      <c r="P119" s="23">
        <v>88025.9</v>
      </c>
      <c r="Q119" s="6">
        <v>0</v>
      </c>
      <c r="R119" s="6">
        <v>88025.9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</row>
    <row r="120" spans="1:27" ht="53.45" hidden="1" customHeight="1" x14ac:dyDescent="0.2">
      <c r="A120" s="8" t="s">
        <v>128</v>
      </c>
      <c r="B120" s="8" t="s">
        <v>134</v>
      </c>
      <c r="C120" s="8" t="s">
        <v>192</v>
      </c>
      <c r="D120" s="8" t="s">
        <v>198</v>
      </c>
      <c r="E120" s="8" t="s">
        <v>0</v>
      </c>
      <c r="F120" s="8" t="s">
        <v>0</v>
      </c>
      <c r="G120" s="5" t="s">
        <v>199</v>
      </c>
      <c r="H120" s="6"/>
      <c r="I120" s="6"/>
      <c r="J120" s="6">
        <v>133645.9</v>
      </c>
      <c r="K120" s="6">
        <v>0</v>
      </c>
      <c r="L120" s="6">
        <v>133645.9</v>
      </c>
      <c r="M120" s="6">
        <v>138622.6</v>
      </c>
      <c r="N120" s="6">
        <v>0</v>
      </c>
      <c r="O120" s="6">
        <v>138622.6</v>
      </c>
      <c r="P120" s="6">
        <v>133645.9</v>
      </c>
      <c r="Q120" s="6">
        <v>0</v>
      </c>
      <c r="R120" s="6">
        <v>133645.9</v>
      </c>
      <c r="S120" s="6">
        <v>141854</v>
      </c>
      <c r="T120" s="6">
        <v>0</v>
      </c>
      <c r="U120" s="6">
        <v>141854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</row>
    <row r="121" spans="1:27" ht="14.45" hidden="1" customHeight="1" x14ac:dyDescent="0.2">
      <c r="A121" s="8" t="s">
        <v>128</v>
      </c>
      <c r="B121" s="8" t="s">
        <v>134</v>
      </c>
      <c r="C121" s="8" t="s">
        <v>192</v>
      </c>
      <c r="D121" s="8" t="s">
        <v>198</v>
      </c>
      <c r="E121" s="8" t="s">
        <v>60</v>
      </c>
      <c r="F121" s="3" t="s">
        <v>0</v>
      </c>
      <c r="G121" s="3" t="s">
        <v>61</v>
      </c>
      <c r="H121" s="6"/>
      <c r="I121" s="6"/>
      <c r="J121" s="6">
        <v>133645.9</v>
      </c>
      <c r="K121" s="6">
        <v>0</v>
      </c>
      <c r="L121" s="6">
        <v>133645.9</v>
      </c>
      <c r="M121" s="6">
        <v>138622.6</v>
      </c>
      <c r="N121" s="6">
        <v>0</v>
      </c>
      <c r="O121" s="6">
        <v>138622.6</v>
      </c>
      <c r="P121" s="6">
        <v>133645.9</v>
      </c>
      <c r="Q121" s="6">
        <v>0</v>
      </c>
      <c r="R121" s="6">
        <v>133645.9</v>
      </c>
      <c r="S121" s="6">
        <v>141854</v>
      </c>
      <c r="T121" s="6">
        <v>0</v>
      </c>
      <c r="U121" s="6">
        <v>141854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</row>
    <row r="122" spans="1:27" ht="40.5" customHeight="1" x14ac:dyDescent="0.2">
      <c r="A122" s="20" t="s">
        <v>128</v>
      </c>
      <c r="B122" s="20" t="s">
        <v>134</v>
      </c>
      <c r="C122" s="20" t="s">
        <v>192</v>
      </c>
      <c r="D122" s="20" t="s">
        <v>198</v>
      </c>
      <c r="E122" s="20" t="s">
        <v>60</v>
      </c>
      <c r="F122" s="20" t="s">
        <v>200</v>
      </c>
      <c r="G122" s="21" t="s">
        <v>201</v>
      </c>
      <c r="H122" s="22">
        <v>174690.5</v>
      </c>
      <c r="I122" s="22">
        <v>125561.1</v>
      </c>
      <c r="J122" s="23">
        <v>133645.9</v>
      </c>
      <c r="K122" s="6">
        <v>0</v>
      </c>
      <c r="L122" s="6">
        <v>133645.9</v>
      </c>
      <c r="M122" s="23">
        <v>138622.6</v>
      </c>
      <c r="N122" s="6">
        <v>0</v>
      </c>
      <c r="O122" s="6">
        <v>138622.6</v>
      </c>
      <c r="P122" s="23">
        <v>133645.9</v>
      </c>
      <c r="Q122" s="6">
        <v>0</v>
      </c>
      <c r="R122" s="6">
        <v>133645.9</v>
      </c>
      <c r="S122" s="6">
        <v>141854</v>
      </c>
      <c r="T122" s="6">
        <v>0</v>
      </c>
      <c r="U122" s="6">
        <v>141854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</row>
    <row r="123" spans="1:27" ht="80.45" hidden="1" customHeight="1" x14ac:dyDescent="0.2">
      <c r="A123" s="8" t="s">
        <v>128</v>
      </c>
      <c r="B123" s="8" t="s">
        <v>134</v>
      </c>
      <c r="C123" s="8" t="s">
        <v>192</v>
      </c>
      <c r="D123" s="8" t="s">
        <v>202</v>
      </c>
      <c r="E123" s="8" t="s">
        <v>0</v>
      </c>
      <c r="F123" s="8" t="s">
        <v>0</v>
      </c>
      <c r="G123" s="5" t="s">
        <v>203</v>
      </c>
      <c r="H123" s="6"/>
      <c r="I123" s="6"/>
      <c r="J123" s="6">
        <v>4035.7</v>
      </c>
      <c r="K123" s="6">
        <v>0</v>
      </c>
      <c r="L123" s="6">
        <v>4035.7</v>
      </c>
      <c r="M123" s="6">
        <v>4035.7</v>
      </c>
      <c r="N123" s="6">
        <v>0</v>
      </c>
      <c r="O123" s="6">
        <v>4035.7</v>
      </c>
      <c r="P123" s="6">
        <v>4035.7</v>
      </c>
      <c r="Q123" s="6">
        <v>0</v>
      </c>
      <c r="R123" s="6">
        <v>4035.7</v>
      </c>
      <c r="S123" s="6">
        <v>3616.8</v>
      </c>
      <c r="T123" s="6">
        <v>0</v>
      </c>
      <c r="U123" s="6">
        <v>3616.8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</row>
    <row r="124" spans="1:27" ht="14.45" hidden="1" customHeight="1" x14ac:dyDescent="0.2">
      <c r="A124" s="8" t="s">
        <v>128</v>
      </c>
      <c r="B124" s="8" t="s">
        <v>134</v>
      </c>
      <c r="C124" s="8" t="s">
        <v>192</v>
      </c>
      <c r="D124" s="8" t="s">
        <v>202</v>
      </c>
      <c r="E124" s="8" t="s">
        <v>60</v>
      </c>
      <c r="F124" s="3" t="s">
        <v>0</v>
      </c>
      <c r="G124" s="3" t="s">
        <v>61</v>
      </c>
      <c r="H124" s="6"/>
      <c r="I124" s="6"/>
      <c r="J124" s="6">
        <v>4035.7</v>
      </c>
      <c r="K124" s="6">
        <v>0</v>
      </c>
      <c r="L124" s="6">
        <v>4035.7</v>
      </c>
      <c r="M124" s="6">
        <v>4035.7</v>
      </c>
      <c r="N124" s="6">
        <v>0</v>
      </c>
      <c r="O124" s="6">
        <v>4035.7</v>
      </c>
      <c r="P124" s="6">
        <v>4035.7</v>
      </c>
      <c r="Q124" s="6">
        <v>0</v>
      </c>
      <c r="R124" s="6">
        <v>4035.7</v>
      </c>
      <c r="S124" s="6">
        <v>3616.8</v>
      </c>
      <c r="T124" s="6">
        <v>0</v>
      </c>
      <c r="U124" s="6">
        <v>3616.8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</row>
    <row r="125" spans="1:27" ht="147.19999999999999" customHeight="1" x14ac:dyDescent="0.2">
      <c r="A125" s="20" t="s">
        <v>128</v>
      </c>
      <c r="B125" s="20" t="s">
        <v>134</v>
      </c>
      <c r="C125" s="20" t="s">
        <v>192</v>
      </c>
      <c r="D125" s="20" t="s">
        <v>202</v>
      </c>
      <c r="E125" s="20" t="s">
        <v>60</v>
      </c>
      <c r="F125" s="20" t="s">
        <v>204</v>
      </c>
      <c r="G125" s="21" t="s">
        <v>205</v>
      </c>
      <c r="H125" s="22"/>
      <c r="I125" s="22">
        <v>3616.8</v>
      </c>
      <c r="J125" s="23">
        <v>4035.7</v>
      </c>
      <c r="K125" s="6">
        <v>0</v>
      </c>
      <c r="L125" s="6">
        <v>4035.7</v>
      </c>
      <c r="M125" s="23">
        <v>4035.7</v>
      </c>
      <c r="N125" s="6">
        <v>0</v>
      </c>
      <c r="O125" s="6">
        <v>4035.7</v>
      </c>
      <c r="P125" s="23">
        <v>4035.7</v>
      </c>
      <c r="Q125" s="6">
        <v>0</v>
      </c>
      <c r="R125" s="6">
        <v>4035.7</v>
      </c>
      <c r="S125" s="6">
        <v>3616.8</v>
      </c>
      <c r="T125" s="6">
        <v>0</v>
      </c>
      <c r="U125" s="6">
        <v>3616.8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</row>
    <row r="126" spans="1:27" ht="14.45" hidden="1" customHeight="1" x14ac:dyDescent="0.2">
      <c r="A126" s="8" t="s">
        <v>128</v>
      </c>
      <c r="B126" s="8" t="s">
        <v>134</v>
      </c>
      <c r="C126" s="8" t="s">
        <v>206</v>
      </c>
      <c r="D126" s="3" t="s">
        <v>0</v>
      </c>
      <c r="E126" s="3" t="s">
        <v>0</v>
      </c>
      <c r="F126" s="3" t="s">
        <v>0</v>
      </c>
      <c r="G126" s="3" t="s">
        <v>207</v>
      </c>
      <c r="H126" s="6"/>
      <c r="I126" s="6"/>
      <c r="J126" s="6">
        <v>228481.7</v>
      </c>
      <c r="K126" s="6">
        <v>0</v>
      </c>
      <c r="L126" s="6">
        <v>228481.7</v>
      </c>
      <c r="M126" s="6">
        <v>236737.2</v>
      </c>
      <c r="N126" s="6">
        <v>0</v>
      </c>
      <c r="O126" s="6">
        <v>236737.2</v>
      </c>
      <c r="P126" s="6">
        <v>228481.7</v>
      </c>
      <c r="Q126" s="6">
        <v>0</v>
      </c>
      <c r="R126" s="6">
        <v>228481.7</v>
      </c>
      <c r="S126" s="6">
        <v>234235.8</v>
      </c>
      <c r="T126" s="6">
        <v>0</v>
      </c>
      <c r="U126" s="6">
        <v>234235.8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</row>
    <row r="127" spans="1:27" ht="40.5" hidden="1" customHeight="1" x14ac:dyDescent="0.2">
      <c r="A127" s="8" t="s">
        <v>128</v>
      </c>
      <c r="B127" s="8" t="s">
        <v>134</v>
      </c>
      <c r="C127" s="8" t="s">
        <v>206</v>
      </c>
      <c r="D127" s="8" t="s">
        <v>208</v>
      </c>
      <c r="E127" s="8" t="s">
        <v>0</v>
      </c>
      <c r="F127" s="8" t="s">
        <v>0</v>
      </c>
      <c r="G127" s="5" t="s">
        <v>209</v>
      </c>
      <c r="H127" s="6"/>
      <c r="I127" s="6"/>
      <c r="J127" s="6">
        <v>228481.7</v>
      </c>
      <c r="K127" s="6">
        <v>0</v>
      </c>
      <c r="L127" s="6">
        <v>228481.7</v>
      </c>
      <c r="M127" s="6">
        <v>236737.2</v>
      </c>
      <c r="N127" s="6">
        <v>0</v>
      </c>
      <c r="O127" s="6">
        <v>236737.2</v>
      </c>
      <c r="P127" s="6">
        <v>228481.7</v>
      </c>
      <c r="Q127" s="6">
        <v>0</v>
      </c>
      <c r="R127" s="6">
        <v>228481.7</v>
      </c>
      <c r="S127" s="6">
        <v>234235.8</v>
      </c>
      <c r="T127" s="6">
        <v>0</v>
      </c>
      <c r="U127" s="6">
        <v>234235.8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</row>
    <row r="128" spans="1:27" ht="14.45" hidden="1" customHeight="1" x14ac:dyDescent="0.2">
      <c r="A128" s="8" t="s">
        <v>128</v>
      </c>
      <c r="B128" s="8" t="s">
        <v>134</v>
      </c>
      <c r="C128" s="8" t="s">
        <v>206</v>
      </c>
      <c r="D128" s="8" t="s">
        <v>208</v>
      </c>
      <c r="E128" s="8" t="s">
        <v>60</v>
      </c>
      <c r="F128" s="3" t="s">
        <v>0</v>
      </c>
      <c r="G128" s="3" t="s">
        <v>61</v>
      </c>
      <c r="H128" s="6"/>
      <c r="I128" s="6"/>
      <c r="J128" s="6">
        <v>228481.7</v>
      </c>
      <c r="K128" s="6">
        <v>0</v>
      </c>
      <c r="L128" s="6">
        <v>228481.7</v>
      </c>
      <c r="M128" s="6">
        <v>236737.2</v>
      </c>
      <c r="N128" s="6">
        <v>0</v>
      </c>
      <c r="O128" s="6">
        <v>236737.2</v>
      </c>
      <c r="P128" s="6">
        <v>228481.7</v>
      </c>
      <c r="Q128" s="6">
        <v>0</v>
      </c>
      <c r="R128" s="6">
        <v>228481.7</v>
      </c>
      <c r="S128" s="6">
        <v>234235.8</v>
      </c>
      <c r="T128" s="6">
        <v>0</v>
      </c>
      <c r="U128" s="6">
        <v>234235.8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</row>
    <row r="129" spans="1:27" ht="27.4" customHeight="1" x14ac:dyDescent="0.2">
      <c r="A129" s="20" t="s">
        <v>128</v>
      </c>
      <c r="B129" s="20" t="s">
        <v>134</v>
      </c>
      <c r="C129" s="20" t="s">
        <v>206</v>
      </c>
      <c r="D129" s="20" t="s">
        <v>208</v>
      </c>
      <c r="E129" s="20" t="s">
        <v>60</v>
      </c>
      <c r="F129" s="20" t="s">
        <v>210</v>
      </c>
      <c r="G129" s="21" t="s">
        <v>211</v>
      </c>
      <c r="H129" s="22">
        <v>186679.2</v>
      </c>
      <c r="I129" s="22">
        <v>187579.4</v>
      </c>
      <c r="J129" s="23">
        <v>228481.7</v>
      </c>
      <c r="K129" s="6">
        <v>0</v>
      </c>
      <c r="L129" s="6">
        <v>228481.7</v>
      </c>
      <c r="M129" s="23">
        <v>236737.2</v>
      </c>
      <c r="N129" s="6">
        <v>0</v>
      </c>
      <c r="O129" s="6">
        <v>236737.2</v>
      </c>
      <c r="P129" s="23">
        <v>228481.7</v>
      </c>
      <c r="Q129" s="6">
        <v>0</v>
      </c>
      <c r="R129" s="6">
        <v>228481.7</v>
      </c>
      <c r="S129" s="6">
        <v>234235.8</v>
      </c>
      <c r="T129" s="6">
        <v>0</v>
      </c>
      <c r="U129" s="6">
        <v>234235.8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</row>
    <row r="130" spans="1:27" ht="14.45" hidden="1" customHeight="1" x14ac:dyDescent="0.2">
      <c r="A130" s="8" t="s">
        <v>128</v>
      </c>
      <c r="B130" s="8" t="s">
        <v>134</v>
      </c>
      <c r="C130" s="8" t="s">
        <v>212</v>
      </c>
      <c r="D130" s="3" t="s">
        <v>0</v>
      </c>
      <c r="E130" s="3" t="s">
        <v>0</v>
      </c>
      <c r="F130" s="3" t="s">
        <v>0</v>
      </c>
      <c r="G130" s="3" t="s">
        <v>213</v>
      </c>
      <c r="H130" s="6"/>
      <c r="I130" s="6"/>
      <c r="J130" s="6">
        <v>132847.4</v>
      </c>
      <c r="K130" s="6">
        <v>0</v>
      </c>
      <c r="L130" s="6">
        <v>132847.4</v>
      </c>
      <c r="M130" s="6">
        <v>137647.5</v>
      </c>
      <c r="N130" s="6">
        <v>0</v>
      </c>
      <c r="O130" s="6">
        <v>137647.5</v>
      </c>
      <c r="P130" s="6">
        <v>132847.4</v>
      </c>
      <c r="Q130" s="6">
        <v>0</v>
      </c>
      <c r="R130" s="6">
        <v>132847.4</v>
      </c>
      <c r="S130" s="6">
        <v>127075.8</v>
      </c>
      <c r="T130" s="6">
        <v>0</v>
      </c>
      <c r="U130" s="6">
        <v>127075.8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</row>
    <row r="131" spans="1:27" ht="53.45" hidden="1" customHeight="1" x14ac:dyDescent="0.2">
      <c r="A131" s="8" t="s">
        <v>128</v>
      </c>
      <c r="B131" s="8" t="s">
        <v>134</v>
      </c>
      <c r="C131" s="8" t="s">
        <v>212</v>
      </c>
      <c r="D131" s="8" t="s">
        <v>214</v>
      </c>
      <c r="E131" s="8" t="s">
        <v>0</v>
      </c>
      <c r="F131" s="8" t="s">
        <v>0</v>
      </c>
      <c r="G131" s="5" t="s">
        <v>215</v>
      </c>
      <c r="H131" s="6"/>
      <c r="I131" s="6"/>
      <c r="J131" s="6">
        <v>132847.4</v>
      </c>
      <c r="K131" s="6">
        <v>0</v>
      </c>
      <c r="L131" s="6">
        <v>132847.4</v>
      </c>
      <c r="M131" s="6">
        <v>137647.5</v>
      </c>
      <c r="N131" s="6">
        <v>0</v>
      </c>
      <c r="O131" s="6">
        <v>137647.5</v>
      </c>
      <c r="P131" s="6">
        <v>132847.4</v>
      </c>
      <c r="Q131" s="6">
        <v>0</v>
      </c>
      <c r="R131" s="6">
        <v>132847.4</v>
      </c>
      <c r="S131" s="6">
        <v>127075.8</v>
      </c>
      <c r="T131" s="6">
        <v>0</v>
      </c>
      <c r="U131" s="6">
        <v>127075.8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</row>
    <row r="132" spans="1:27" ht="14.45" hidden="1" customHeight="1" x14ac:dyDescent="0.2">
      <c r="A132" s="8" t="s">
        <v>128</v>
      </c>
      <c r="B132" s="8" t="s">
        <v>134</v>
      </c>
      <c r="C132" s="8" t="s">
        <v>212</v>
      </c>
      <c r="D132" s="8" t="s">
        <v>214</v>
      </c>
      <c r="E132" s="8" t="s">
        <v>60</v>
      </c>
      <c r="F132" s="3" t="s">
        <v>0</v>
      </c>
      <c r="G132" s="3" t="s">
        <v>61</v>
      </c>
      <c r="H132" s="6"/>
      <c r="I132" s="6"/>
      <c r="J132" s="6">
        <v>132847.4</v>
      </c>
      <c r="K132" s="6">
        <v>0</v>
      </c>
      <c r="L132" s="6">
        <v>132847.4</v>
      </c>
      <c r="M132" s="6">
        <v>137647.5</v>
      </c>
      <c r="N132" s="6">
        <v>0</v>
      </c>
      <c r="O132" s="6">
        <v>137647.5</v>
      </c>
      <c r="P132" s="6">
        <v>132847.4</v>
      </c>
      <c r="Q132" s="6">
        <v>0</v>
      </c>
      <c r="R132" s="6">
        <v>132847.4</v>
      </c>
      <c r="S132" s="6">
        <v>127075.8</v>
      </c>
      <c r="T132" s="6">
        <v>0</v>
      </c>
      <c r="U132" s="6">
        <v>127075.8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</row>
    <row r="133" spans="1:27" ht="40.5" customHeight="1" x14ac:dyDescent="0.2">
      <c r="A133" s="20" t="s">
        <v>128</v>
      </c>
      <c r="B133" s="20" t="s">
        <v>134</v>
      </c>
      <c r="C133" s="20" t="s">
        <v>212</v>
      </c>
      <c r="D133" s="20" t="s">
        <v>214</v>
      </c>
      <c r="E133" s="20" t="s">
        <v>60</v>
      </c>
      <c r="F133" s="20" t="s">
        <v>216</v>
      </c>
      <c r="G133" s="21" t="s">
        <v>217</v>
      </c>
      <c r="H133" s="22">
        <v>102550.7</v>
      </c>
      <c r="I133" s="22">
        <v>118233.9</v>
      </c>
      <c r="J133" s="23">
        <v>132847.4</v>
      </c>
      <c r="K133" s="6">
        <v>0</v>
      </c>
      <c r="L133" s="6">
        <v>132847.4</v>
      </c>
      <c r="M133" s="23">
        <v>137647.5</v>
      </c>
      <c r="N133" s="6">
        <v>0</v>
      </c>
      <c r="O133" s="6">
        <v>137647.5</v>
      </c>
      <c r="P133" s="23">
        <v>132847.4</v>
      </c>
      <c r="Q133" s="6">
        <v>0</v>
      </c>
      <c r="R133" s="6">
        <v>132847.4</v>
      </c>
      <c r="S133" s="6">
        <v>127075.8</v>
      </c>
      <c r="T133" s="6">
        <v>0</v>
      </c>
      <c r="U133" s="6">
        <v>127075.8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</row>
    <row r="134" spans="1:27" ht="14.45" hidden="1" customHeight="1" x14ac:dyDescent="0.2">
      <c r="A134" s="8" t="s">
        <v>128</v>
      </c>
      <c r="B134" s="8" t="s">
        <v>134</v>
      </c>
      <c r="C134" s="8" t="s">
        <v>218</v>
      </c>
      <c r="D134" s="3" t="s">
        <v>0</v>
      </c>
      <c r="E134" s="3" t="s">
        <v>0</v>
      </c>
      <c r="F134" s="3" t="s">
        <v>0</v>
      </c>
      <c r="G134" s="3" t="s">
        <v>219</v>
      </c>
      <c r="H134" s="6"/>
      <c r="I134" s="6"/>
      <c r="J134" s="6">
        <v>186267.9</v>
      </c>
      <c r="K134" s="6">
        <v>21320.3</v>
      </c>
      <c r="L134" s="6">
        <v>164947.6</v>
      </c>
      <c r="M134" s="6">
        <v>188522.8</v>
      </c>
      <c r="N134" s="6">
        <v>21332.400000000001</v>
      </c>
      <c r="O134" s="6">
        <v>167190.39999999999</v>
      </c>
      <c r="P134" s="6">
        <v>186340</v>
      </c>
      <c r="Q134" s="6">
        <v>21682.9</v>
      </c>
      <c r="R134" s="6">
        <v>164657.1</v>
      </c>
      <c r="S134" s="6">
        <v>157398.1</v>
      </c>
      <c r="T134" s="6">
        <v>0</v>
      </c>
      <c r="U134" s="6">
        <v>157398.1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</row>
    <row r="135" spans="1:27" ht="53.45" hidden="1" customHeight="1" x14ac:dyDescent="0.2">
      <c r="A135" s="8" t="s">
        <v>128</v>
      </c>
      <c r="B135" s="8" t="s">
        <v>134</v>
      </c>
      <c r="C135" s="8" t="s">
        <v>218</v>
      </c>
      <c r="D135" s="8" t="s">
        <v>220</v>
      </c>
      <c r="E135" s="8" t="s">
        <v>0</v>
      </c>
      <c r="F135" s="8" t="s">
        <v>0</v>
      </c>
      <c r="G135" s="5" t="s">
        <v>221</v>
      </c>
      <c r="H135" s="6"/>
      <c r="I135" s="6"/>
      <c r="J135" s="6">
        <v>5536</v>
      </c>
      <c r="K135" s="6">
        <v>0</v>
      </c>
      <c r="L135" s="6">
        <v>5536</v>
      </c>
      <c r="M135" s="6">
        <v>5536</v>
      </c>
      <c r="N135" s="6">
        <v>0</v>
      </c>
      <c r="O135" s="6">
        <v>5536</v>
      </c>
      <c r="P135" s="6">
        <v>5536</v>
      </c>
      <c r="Q135" s="6">
        <v>0</v>
      </c>
      <c r="R135" s="6">
        <v>5536</v>
      </c>
      <c r="S135" s="6">
        <v>3876.5</v>
      </c>
      <c r="T135" s="6">
        <v>0</v>
      </c>
      <c r="U135" s="6">
        <v>3876.5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</row>
    <row r="136" spans="1:27" ht="14.45" hidden="1" customHeight="1" x14ac:dyDescent="0.2">
      <c r="A136" s="8" t="s">
        <v>128</v>
      </c>
      <c r="B136" s="8" t="s">
        <v>134</v>
      </c>
      <c r="C136" s="8" t="s">
        <v>218</v>
      </c>
      <c r="D136" s="8" t="s">
        <v>220</v>
      </c>
      <c r="E136" s="8" t="s">
        <v>60</v>
      </c>
      <c r="F136" s="3" t="s">
        <v>0</v>
      </c>
      <c r="G136" s="3" t="s">
        <v>61</v>
      </c>
      <c r="H136" s="6"/>
      <c r="I136" s="6"/>
      <c r="J136" s="6">
        <v>5536</v>
      </c>
      <c r="K136" s="6">
        <v>0</v>
      </c>
      <c r="L136" s="6">
        <v>5536</v>
      </c>
      <c r="M136" s="6">
        <v>5536</v>
      </c>
      <c r="N136" s="6">
        <v>0</v>
      </c>
      <c r="O136" s="6">
        <v>5536</v>
      </c>
      <c r="P136" s="6">
        <v>5536</v>
      </c>
      <c r="Q136" s="6">
        <v>0</v>
      </c>
      <c r="R136" s="6">
        <v>5536</v>
      </c>
      <c r="S136" s="6">
        <v>3876.5</v>
      </c>
      <c r="T136" s="6">
        <v>0</v>
      </c>
      <c r="U136" s="6">
        <v>3876.5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</row>
    <row r="137" spans="1:27" ht="53.45" customHeight="1" x14ac:dyDescent="0.2">
      <c r="A137" s="20" t="s">
        <v>128</v>
      </c>
      <c r="B137" s="20" t="s">
        <v>134</v>
      </c>
      <c r="C137" s="20" t="s">
        <v>218</v>
      </c>
      <c r="D137" s="20" t="s">
        <v>220</v>
      </c>
      <c r="E137" s="20" t="s">
        <v>60</v>
      </c>
      <c r="F137" s="20" t="s">
        <v>222</v>
      </c>
      <c r="G137" s="21" t="s">
        <v>223</v>
      </c>
      <c r="H137" s="22"/>
      <c r="I137" s="22">
        <v>3872.5</v>
      </c>
      <c r="J137" s="23">
        <v>5536</v>
      </c>
      <c r="K137" s="6">
        <v>0</v>
      </c>
      <c r="L137" s="6">
        <v>5536</v>
      </c>
      <c r="M137" s="23">
        <v>5536</v>
      </c>
      <c r="N137" s="6">
        <v>0</v>
      </c>
      <c r="O137" s="6">
        <v>5536</v>
      </c>
      <c r="P137" s="23">
        <v>5536</v>
      </c>
      <c r="Q137" s="6">
        <v>0</v>
      </c>
      <c r="R137" s="6">
        <v>5536</v>
      </c>
      <c r="S137" s="6">
        <v>3876.5</v>
      </c>
      <c r="T137" s="6">
        <v>0</v>
      </c>
      <c r="U137" s="6">
        <v>3876.5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</row>
    <row r="138" spans="1:27" ht="53.45" hidden="1" customHeight="1" x14ac:dyDescent="0.2">
      <c r="A138" s="8" t="s">
        <v>128</v>
      </c>
      <c r="B138" s="8" t="s">
        <v>134</v>
      </c>
      <c r="C138" s="8" t="s">
        <v>218</v>
      </c>
      <c r="D138" s="8" t="s">
        <v>224</v>
      </c>
      <c r="E138" s="8" t="s">
        <v>0</v>
      </c>
      <c r="F138" s="8" t="s">
        <v>0</v>
      </c>
      <c r="G138" s="5" t="s">
        <v>225</v>
      </c>
      <c r="H138" s="6"/>
      <c r="I138" s="6"/>
      <c r="J138" s="6">
        <v>1830</v>
      </c>
      <c r="K138" s="6">
        <v>0</v>
      </c>
      <c r="L138" s="6">
        <v>1830</v>
      </c>
      <c r="M138" s="6">
        <v>1830</v>
      </c>
      <c r="N138" s="6">
        <v>0</v>
      </c>
      <c r="O138" s="6">
        <v>1830</v>
      </c>
      <c r="P138" s="6">
        <v>1830</v>
      </c>
      <c r="Q138" s="6">
        <v>0</v>
      </c>
      <c r="R138" s="6">
        <v>1830</v>
      </c>
      <c r="S138" s="6">
        <v>1786.7</v>
      </c>
      <c r="T138" s="6">
        <v>0</v>
      </c>
      <c r="U138" s="6">
        <v>1786.7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</row>
    <row r="139" spans="1:27" ht="14.45" hidden="1" customHeight="1" x14ac:dyDescent="0.2">
      <c r="A139" s="8" t="s">
        <v>128</v>
      </c>
      <c r="B139" s="8" t="s">
        <v>134</v>
      </c>
      <c r="C139" s="8" t="s">
        <v>218</v>
      </c>
      <c r="D139" s="8" t="s">
        <v>224</v>
      </c>
      <c r="E139" s="8" t="s">
        <v>60</v>
      </c>
      <c r="F139" s="3" t="s">
        <v>0</v>
      </c>
      <c r="G139" s="3" t="s">
        <v>61</v>
      </c>
      <c r="H139" s="6"/>
      <c r="I139" s="6"/>
      <c r="J139" s="6">
        <v>1830</v>
      </c>
      <c r="K139" s="6">
        <v>0</v>
      </c>
      <c r="L139" s="6">
        <v>1830</v>
      </c>
      <c r="M139" s="6">
        <v>1830</v>
      </c>
      <c r="N139" s="6">
        <v>0</v>
      </c>
      <c r="O139" s="6">
        <v>1830</v>
      </c>
      <c r="P139" s="6">
        <v>1830</v>
      </c>
      <c r="Q139" s="6">
        <v>0</v>
      </c>
      <c r="R139" s="6">
        <v>1830</v>
      </c>
      <c r="S139" s="6">
        <v>1786.7</v>
      </c>
      <c r="T139" s="6">
        <v>0</v>
      </c>
      <c r="U139" s="6">
        <v>1786.7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</row>
    <row r="140" spans="1:27" ht="40.5" customHeight="1" x14ac:dyDescent="0.2">
      <c r="A140" s="20" t="s">
        <v>128</v>
      </c>
      <c r="B140" s="20" t="s">
        <v>134</v>
      </c>
      <c r="C140" s="20" t="s">
        <v>218</v>
      </c>
      <c r="D140" s="20" t="s">
        <v>224</v>
      </c>
      <c r="E140" s="20" t="s">
        <v>60</v>
      </c>
      <c r="F140" s="20" t="s">
        <v>226</v>
      </c>
      <c r="G140" s="21" t="s">
        <v>227</v>
      </c>
      <c r="H140" s="22"/>
      <c r="I140" s="22">
        <v>1783.1</v>
      </c>
      <c r="J140" s="23">
        <v>1830</v>
      </c>
      <c r="K140" s="6">
        <v>0</v>
      </c>
      <c r="L140" s="6">
        <v>1830</v>
      </c>
      <c r="M140" s="23">
        <v>1830</v>
      </c>
      <c r="N140" s="6">
        <v>0</v>
      </c>
      <c r="O140" s="6">
        <v>1830</v>
      </c>
      <c r="P140" s="23">
        <v>1830</v>
      </c>
      <c r="Q140" s="6">
        <v>0</v>
      </c>
      <c r="R140" s="6">
        <v>1830</v>
      </c>
      <c r="S140" s="6">
        <v>1786.7</v>
      </c>
      <c r="T140" s="6">
        <v>0</v>
      </c>
      <c r="U140" s="6">
        <v>1786.7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</row>
    <row r="141" spans="1:27" ht="107.25" hidden="1" customHeight="1" x14ac:dyDescent="0.2">
      <c r="A141" s="8" t="s">
        <v>128</v>
      </c>
      <c r="B141" s="8" t="s">
        <v>134</v>
      </c>
      <c r="C141" s="8" t="s">
        <v>218</v>
      </c>
      <c r="D141" s="8" t="s">
        <v>228</v>
      </c>
      <c r="E141" s="8" t="s">
        <v>0</v>
      </c>
      <c r="F141" s="8" t="s">
        <v>0</v>
      </c>
      <c r="G141" s="5" t="s">
        <v>229</v>
      </c>
      <c r="H141" s="6"/>
      <c r="I141" s="6"/>
      <c r="J141" s="6">
        <v>42191.4</v>
      </c>
      <c r="K141" s="6">
        <v>18740.3</v>
      </c>
      <c r="L141" s="6">
        <v>23451.1</v>
      </c>
      <c r="M141" s="6">
        <v>42354.5</v>
      </c>
      <c r="N141" s="6">
        <v>18752.400000000001</v>
      </c>
      <c r="O141" s="6">
        <v>23602.1</v>
      </c>
      <c r="P141" s="6">
        <v>42354.5</v>
      </c>
      <c r="Q141" s="6">
        <v>19102.900000000001</v>
      </c>
      <c r="R141" s="6">
        <v>23251.599999999999</v>
      </c>
      <c r="S141" s="6">
        <v>23058.2</v>
      </c>
      <c r="T141" s="6">
        <v>0</v>
      </c>
      <c r="U141" s="6">
        <v>23058.2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</row>
    <row r="142" spans="1:27" ht="14.45" hidden="1" customHeight="1" x14ac:dyDescent="0.2">
      <c r="A142" s="8" t="s">
        <v>128</v>
      </c>
      <c r="B142" s="8" t="s">
        <v>134</v>
      </c>
      <c r="C142" s="8" t="s">
        <v>218</v>
      </c>
      <c r="D142" s="8" t="s">
        <v>228</v>
      </c>
      <c r="E142" s="8" t="s">
        <v>60</v>
      </c>
      <c r="F142" s="3" t="s">
        <v>0</v>
      </c>
      <c r="G142" s="3" t="s">
        <v>61</v>
      </c>
      <c r="H142" s="6"/>
      <c r="I142" s="6"/>
      <c r="J142" s="6">
        <v>42191.4</v>
      </c>
      <c r="K142" s="6">
        <v>18740.3</v>
      </c>
      <c r="L142" s="6">
        <v>23451.1</v>
      </c>
      <c r="M142" s="6">
        <v>42354.5</v>
      </c>
      <c r="N142" s="6">
        <v>18752.400000000001</v>
      </c>
      <c r="O142" s="6">
        <v>23602.1</v>
      </c>
      <c r="P142" s="6">
        <v>42354.5</v>
      </c>
      <c r="Q142" s="6">
        <v>19102.900000000001</v>
      </c>
      <c r="R142" s="6">
        <v>23251.599999999999</v>
      </c>
      <c r="S142" s="6">
        <v>23058.2</v>
      </c>
      <c r="T142" s="6">
        <v>0</v>
      </c>
      <c r="U142" s="6">
        <v>23058.2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</row>
    <row r="143" spans="1:27" ht="93.4" customHeight="1" x14ac:dyDescent="0.2">
      <c r="A143" s="20" t="s">
        <v>128</v>
      </c>
      <c r="B143" s="20" t="s">
        <v>134</v>
      </c>
      <c r="C143" s="20" t="s">
        <v>218</v>
      </c>
      <c r="D143" s="20" t="s">
        <v>228</v>
      </c>
      <c r="E143" s="20" t="s">
        <v>60</v>
      </c>
      <c r="F143" s="20" t="s">
        <v>230</v>
      </c>
      <c r="G143" s="26" t="s">
        <v>231</v>
      </c>
      <c r="H143" s="22"/>
      <c r="I143" s="22"/>
      <c r="J143" s="23">
        <v>42191.4</v>
      </c>
      <c r="K143" s="6">
        <v>18740.3</v>
      </c>
      <c r="L143" s="6">
        <v>23451.1</v>
      </c>
      <c r="M143" s="23">
        <v>42354.5</v>
      </c>
      <c r="N143" s="6">
        <v>18752.400000000001</v>
      </c>
      <c r="O143" s="6">
        <v>23602.1</v>
      </c>
      <c r="P143" s="23">
        <v>42354.5</v>
      </c>
      <c r="Q143" s="6">
        <v>19102.900000000001</v>
      </c>
      <c r="R143" s="6">
        <v>23251.599999999999</v>
      </c>
      <c r="S143" s="6">
        <v>23058.2</v>
      </c>
      <c r="T143" s="6">
        <v>0</v>
      </c>
      <c r="U143" s="6">
        <v>23058.2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</row>
    <row r="144" spans="1:27" ht="120.2" hidden="1" customHeight="1" x14ac:dyDescent="0.2">
      <c r="A144" s="8" t="s">
        <v>128</v>
      </c>
      <c r="B144" s="8" t="s">
        <v>134</v>
      </c>
      <c r="C144" s="8" t="s">
        <v>218</v>
      </c>
      <c r="D144" s="8" t="s">
        <v>232</v>
      </c>
      <c r="E144" s="8" t="s">
        <v>0</v>
      </c>
      <c r="F144" s="8" t="s">
        <v>0</v>
      </c>
      <c r="G144" s="5" t="s">
        <v>233</v>
      </c>
      <c r="H144" s="6"/>
      <c r="I144" s="6"/>
      <c r="J144" s="6">
        <v>3071.4</v>
      </c>
      <c r="K144" s="6">
        <v>2580</v>
      </c>
      <c r="L144" s="6">
        <v>491.4</v>
      </c>
      <c r="M144" s="6">
        <v>3035.3</v>
      </c>
      <c r="N144" s="6">
        <v>2580</v>
      </c>
      <c r="O144" s="6">
        <v>455.3</v>
      </c>
      <c r="P144" s="6">
        <v>3035.3</v>
      </c>
      <c r="Q144" s="6">
        <v>2580</v>
      </c>
      <c r="R144" s="6">
        <v>455.3</v>
      </c>
      <c r="S144" s="6">
        <v>572</v>
      </c>
      <c r="T144" s="6">
        <v>0</v>
      </c>
      <c r="U144" s="6">
        <v>572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</row>
    <row r="145" spans="1:27" ht="14.45" hidden="1" customHeight="1" x14ac:dyDescent="0.2">
      <c r="A145" s="8" t="s">
        <v>128</v>
      </c>
      <c r="B145" s="8" t="s">
        <v>134</v>
      </c>
      <c r="C145" s="8" t="s">
        <v>218</v>
      </c>
      <c r="D145" s="8" t="s">
        <v>232</v>
      </c>
      <c r="E145" s="8" t="s">
        <v>60</v>
      </c>
      <c r="F145" s="3" t="s">
        <v>0</v>
      </c>
      <c r="G145" s="3" t="s">
        <v>61</v>
      </c>
      <c r="H145" s="6"/>
      <c r="I145" s="6"/>
      <c r="J145" s="6">
        <v>3071.4</v>
      </c>
      <c r="K145" s="6">
        <v>2580</v>
      </c>
      <c r="L145" s="6">
        <v>491.4</v>
      </c>
      <c r="M145" s="6">
        <v>3035.3</v>
      </c>
      <c r="N145" s="6">
        <v>2580</v>
      </c>
      <c r="O145" s="6">
        <v>455.3</v>
      </c>
      <c r="P145" s="6">
        <v>3035.3</v>
      </c>
      <c r="Q145" s="6">
        <v>2580</v>
      </c>
      <c r="R145" s="6">
        <v>455.3</v>
      </c>
      <c r="S145" s="6">
        <v>572</v>
      </c>
      <c r="T145" s="6">
        <v>0</v>
      </c>
      <c r="U145" s="6">
        <v>572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</row>
    <row r="146" spans="1:27" ht="93.4" customHeight="1" x14ac:dyDescent="0.2">
      <c r="A146" s="20" t="s">
        <v>128</v>
      </c>
      <c r="B146" s="20" t="s">
        <v>134</v>
      </c>
      <c r="C146" s="20" t="s">
        <v>218</v>
      </c>
      <c r="D146" s="20" t="s">
        <v>232</v>
      </c>
      <c r="E146" s="20" t="s">
        <v>60</v>
      </c>
      <c r="F146" s="20" t="s">
        <v>234</v>
      </c>
      <c r="G146" s="26" t="s">
        <v>235</v>
      </c>
      <c r="H146" s="22"/>
      <c r="I146" s="22"/>
      <c r="J146" s="23">
        <v>3071.4</v>
      </c>
      <c r="K146" s="6">
        <v>2580</v>
      </c>
      <c r="L146" s="6">
        <v>491.4</v>
      </c>
      <c r="M146" s="23">
        <v>3035.3</v>
      </c>
      <c r="N146" s="6">
        <v>2580</v>
      </c>
      <c r="O146" s="6">
        <v>455.3</v>
      </c>
      <c r="P146" s="23">
        <v>3035.3</v>
      </c>
      <c r="Q146" s="6">
        <v>2580</v>
      </c>
      <c r="R146" s="6">
        <v>455.3</v>
      </c>
      <c r="S146" s="6">
        <v>572</v>
      </c>
      <c r="T146" s="6">
        <v>0</v>
      </c>
      <c r="U146" s="6">
        <v>572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</row>
    <row r="147" spans="1:27" ht="53.45" hidden="1" customHeight="1" x14ac:dyDescent="0.2">
      <c r="A147" s="8" t="s">
        <v>128</v>
      </c>
      <c r="B147" s="8" t="s">
        <v>134</v>
      </c>
      <c r="C147" s="8" t="s">
        <v>218</v>
      </c>
      <c r="D147" s="8" t="s">
        <v>236</v>
      </c>
      <c r="E147" s="8" t="s">
        <v>0</v>
      </c>
      <c r="F147" s="8" t="s">
        <v>0</v>
      </c>
      <c r="G147" s="5" t="s">
        <v>237</v>
      </c>
      <c r="H147" s="6"/>
      <c r="I147" s="6"/>
      <c r="J147" s="6">
        <v>49857.7</v>
      </c>
      <c r="K147" s="6">
        <v>0</v>
      </c>
      <c r="L147" s="6">
        <v>49857.7</v>
      </c>
      <c r="M147" s="6">
        <v>51659.1</v>
      </c>
      <c r="N147" s="6">
        <v>0</v>
      </c>
      <c r="O147" s="6">
        <v>51659.1</v>
      </c>
      <c r="P147" s="6">
        <v>49857.7</v>
      </c>
      <c r="Q147" s="6">
        <v>0</v>
      </c>
      <c r="R147" s="6">
        <v>49857.7</v>
      </c>
      <c r="S147" s="6">
        <v>47691.5</v>
      </c>
      <c r="T147" s="6">
        <v>0</v>
      </c>
      <c r="U147" s="6">
        <v>47691.5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</row>
    <row r="148" spans="1:27" ht="14.45" hidden="1" customHeight="1" x14ac:dyDescent="0.2">
      <c r="A148" s="8" t="s">
        <v>128</v>
      </c>
      <c r="B148" s="8" t="s">
        <v>134</v>
      </c>
      <c r="C148" s="8" t="s">
        <v>218</v>
      </c>
      <c r="D148" s="8" t="s">
        <v>236</v>
      </c>
      <c r="E148" s="8" t="s">
        <v>60</v>
      </c>
      <c r="F148" s="3" t="s">
        <v>0</v>
      </c>
      <c r="G148" s="3" t="s">
        <v>61</v>
      </c>
      <c r="H148" s="6"/>
      <c r="I148" s="6"/>
      <c r="J148" s="6">
        <v>49857.7</v>
      </c>
      <c r="K148" s="6">
        <v>0</v>
      </c>
      <c r="L148" s="6">
        <v>49857.7</v>
      </c>
      <c r="M148" s="6">
        <v>51659.1</v>
      </c>
      <c r="N148" s="6">
        <v>0</v>
      </c>
      <c r="O148" s="6">
        <v>51659.1</v>
      </c>
      <c r="P148" s="6">
        <v>49857.7</v>
      </c>
      <c r="Q148" s="6">
        <v>0</v>
      </c>
      <c r="R148" s="6">
        <v>49857.7</v>
      </c>
      <c r="S148" s="6">
        <v>47691.5</v>
      </c>
      <c r="T148" s="6">
        <v>0</v>
      </c>
      <c r="U148" s="6">
        <v>47691.5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</row>
    <row r="149" spans="1:27" ht="93.4" customHeight="1" x14ac:dyDescent="0.2">
      <c r="A149" s="20" t="s">
        <v>128</v>
      </c>
      <c r="B149" s="20" t="s">
        <v>134</v>
      </c>
      <c r="C149" s="20" t="s">
        <v>218</v>
      </c>
      <c r="D149" s="20" t="s">
        <v>236</v>
      </c>
      <c r="E149" s="20" t="s">
        <v>60</v>
      </c>
      <c r="F149" s="20" t="s">
        <v>238</v>
      </c>
      <c r="G149" s="21" t="s">
        <v>239</v>
      </c>
      <c r="H149" s="22">
        <v>34551.699999999997</v>
      </c>
      <c r="I149" s="22">
        <v>44302</v>
      </c>
      <c r="J149" s="23">
        <v>49857.7</v>
      </c>
      <c r="K149" s="6">
        <v>0</v>
      </c>
      <c r="L149" s="6">
        <v>49857.7</v>
      </c>
      <c r="M149" s="23">
        <v>51659.1</v>
      </c>
      <c r="N149" s="6">
        <v>0</v>
      </c>
      <c r="O149" s="6">
        <v>51659.1</v>
      </c>
      <c r="P149" s="23">
        <v>49857.7</v>
      </c>
      <c r="Q149" s="6">
        <v>0</v>
      </c>
      <c r="R149" s="6">
        <v>49857.7</v>
      </c>
      <c r="S149" s="6">
        <v>47691.5</v>
      </c>
      <c r="T149" s="6">
        <v>0</v>
      </c>
      <c r="U149" s="6">
        <v>47691.5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</row>
    <row r="150" spans="1:27" ht="53.45" hidden="1" customHeight="1" x14ac:dyDescent="0.2">
      <c r="A150" s="8" t="s">
        <v>128</v>
      </c>
      <c r="B150" s="8" t="s">
        <v>134</v>
      </c>
      <c r="C150" s="8" t="s">
        <v>218</v>
      </c>
      <c r="D150" s="8" t="s">
        <v>240</v>
      </c>
      <c r="E150" s="8" t="s">
        <v>0</v>
      </c>
      <c r="F150" s="8" t="s">
        <v>0</v>
      </c>
      <c r="G150" s="5" t="s">
        <v>241</v>
      </c>
      <c r="H150" s="6"/>
      <c r="I150" s="6"/>
      <c r="J150" s="6">
        <v>24704.1</v>
      </c>
      <c r="K150" s="6">
        <v>0</v>
      </c>
      <c r="L150" s="6">
        <v>24704.1</v>
      </c>
      <c r="M150" s="6">
        <v>24704.1</v>
      </c>
      <c r="N150" s="6">
        <v>0</v>
      </c>
      <c r="O150" s="6">
        <v>24704.1</v>
      </c>
      <c r="P150" s="6">
        <v>24704.1</v>
      </c>
      <c r="Q150" s="6">
        <v>0</v>
      </c>
      <c r="R150" s="6">
        <v>24704.1</v>
      </c>
      <c r="S150" s="6">
        <v>19048.8</v>
      </c>
      <c r="T150" s="6">
        <v>0</v>
      </c>
      <c r="U150" s="6">
        <v>19048.8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</row>
    <row r="151" spans="1:27" ht="14.45" hidden="1" customHeight="1" x14ac:dyDescent="0.2">
      <c r="A151" s="8" t="s">
        <v>128</v>
      </c>
      <c r="B151" s="8" t="s">
        <v>134</v>
      </c>
      <c r="C151" s="8" t="s">
        <v>218</v>
      </c>
      <c r="D151" s="8" t="s">
        <v>240</v>
      </c>
      <c r="E151" s="8" t="s">
        <v>60</v>
      </c>
      <c r="F151" s="3" t="s">
        <v>0</v>
      </c>
      <c r="G151" s="3" t="s">
        <v>61</v>
      </c>
      <c r="H151" s="6"/>
      <c r="I151" s="6"/>
      <c r="J151" s="6">
        <v>24704.1</v>
      </c>
      <c r="K151" s="6">
        <v>0</v>
      </c>
      <c r="L151" s="6">
        <v>24704.1</v>
      </c>
      <c r="M151" s="6">
        <v>24704.1</v>
      </c>
      <c r="N151" s="6">
        <v>0</v>
      </c>
      <c r="O151" s="6">
        <v>24704.1</v>
      </c>
      <c r="P151" s="6">
        <v>24704.1</v>
      </c>
      <c r="Q151" s="6">
        <v>0</v>
      </c>
      <c r="R151" s="6">
        <v>24704.1</v>
      </c>
      <c r="S151" s="6">
        <v>19048.8</v>
      </c>
      <c r="T151" s="6">
        <v>0</v>
      </c>
      <c r="U151" s="6">
        <v>19048.8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</row>
    <row r="152" spans="1:27" ht="40.5" customHeight="1" x14ac:dyDescent="0.2">
      <c r="A152" s="20" t="s">
        <v>128</v>
      </c>
      <c r="B152" s="20" t="s">
        <v>134</v>
      </c>
      <c r="C152" s="20" t="s">
        <v>218</v>
      </c>
      <c r="D152" s="20" t="s">
        <v>240</v>
      </c>
      <c r="E152" s="20" t="s">
        <v>60</v>
      </c>
      <c r="F152" s="20" t="s">
        <v>242</v>
      </c>
      <c r="G152" s="21" t="s">
        <v>243</v>
      </c>
      <c r="H152" s="22">
        <v>15199.6</v>
      </c>
      <c r="I152" s="22">
        <v>16201.7</v>
      </c>
      <c r="J152" s="23">
        <v>24704.1</v>
      </c>
      <c r="K152" s="6">
        <v>0</v>
      </c>
      <c r="L152" s="6">
        <v>24704.1</v>
      </c>
      <c r="M152" s="23">
        <v>24704.1</v>
      </c>
      <c r="N152" s="6">
        <v>0</v>
      </c>
      <c r="O152" s="6">
        <v>24704.1</v>
      </c>
      <c r="P152" s="23">
        <v>24704.1</v>
      </c>
      <c r="Q152" s="6">
        <v>0</v>
      </c>
      <c r="R152" s="6">
        <v>24704.1</v>
      </c>
      <c r="S152" s="6">
        <v>19048.8</v>
      </c>
      <c r="T152" s="6">
        <v>0</v>
      </c>
      <c r="U152" s="6">
        <v>19048.8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</row>
    <row r="153" spans="1:27" ht="53.45" hidden="1" customHeight="1" x14ac:dyDescent="0.2">
      <c r="A153" s="8" t="s">
        <v>128</v>
      </c>
      <c r="B153" s="8" t="s">
        <v>134</v>
      </c>
      <c r="C153" s="8" t="s">
        <v>218</v>
      </c>
      <c r="D153" s="8" t="s">
        <v>244</v>
      </c>
      <c r="E153" s="8" t="s">
        <v>0</v>
      </c>
      <c r="F153" s="8" t="s">
        <v>0</v>
      </c>
      <c r="G153" s="5" t="s">
        <v>245</v>
      </c>
      <c r="H153" s="6"/>
      <c r="I153" s="6"/>
      <c r="J153" s="6">
        <v>17747.900000000001</v>
      </c>
      <c r="K153" s="6">
        <v>0</v>
      </c>
      <c r="L153" s="6">
        <v>17747.900000000001</v>
      </c>
      <c r="M153" s="6">
        <v>18074.400000000001</v>
      </c>
      <c r="N153" s="6">
        <v>0</v>
      </c>
      <c r="O153" s="6">
        <v>18074.400000000001</v>
      </c>
      <c r="P153" s="6">
        <v>17693</v>
      </c>
      <c r="Q153" s="6">
        <v>0</v>
      </c>
      <c r="R153" s="6">
        <v>17693</v>
      </c>
      <c r="S153" s="6">
        <v>16978.099999999999</v>
      </c>
      <c r="T153" s="6">
        <v>0</v>
      </c>
      <c r="U153" s="6">
        <v>16978.099999999999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</row>
    <row r="154" spans="1:27" ht="14.45" hidden="1" customHeight="1" x14ac:dyDescent="0.2">
      <c r="A154" s="8" t="s">
        <v>128</v>
      </c>
      <c r="B154" s="8" t="s">
        <v>134</v>
      </c>
      <c r="C154" s="8" t="s">
        <v>218</v>
      </c>
      <c r="D154" s="8" t="s">
        <v>244</v>
      </c>
      <c r="E154" s="8" t="s">
        <v>60</v>
      </c>
      <c r="F154" s="3" t="s">
        <v>0</v>
      </c>
      <c r="G154" s="3" t="s">
        <v>61</v>
      </c>
      <c r="H154" s="6"/>
      <c r="I154" s="6"/>
      <c r="J154" s="6">
        <v>17747.900000000001</v>
      </c>
      <c r="K154" s="6">
        <v>0</v>
      </c>
      <c r="L154" s="6">
        <v>17747.900000000001</v>
      </c>
      <c r="M154" s="6">
        <v>18074.400000000001</v>
      </c>
      <c r="N154" s="6">
        <v>0</v>
      </c>
      <c r="O154" s="6">
        <v>18074.400000000001</v>
      </c>
      <c r="P154" s="6">
        <v>17693</v>
      </c>
      <c r="Q154" s="6">
        <v>0</v>
      </c>
      <c r="R154" s="6">
        <v>17693</v>
      </c>
      <c r="S154" s="6">
        <v>16978.099999999999</v>
      </c>
      <c r="T154" s="6">
        <v>0</v>
      </c>
      <c r="U154" s="6">
        <v>16978.099999999999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</row>
    <row r="155" spans="1:27" ht="53.45" customHeight="1" x14ac:dyDescent="0.2">
      <c r="A155" s="20" t="s">
        <v>128</v>
      </c>
      <c r="B155" s="20" t="s">
        <v>134</v>
      </c>
      <c r="C155" s="20" t="s">
        <v>218</v>
      </c>
      <c r="D155" s="20" t="s">
        <v>244</v>
      </c>
      <c r="E155" s="20" t="s">
        <v>60</v>
      </c>
      <c r="F155" s="20" t="s">
        <v>246</v>
      </c>
      <c r="G155" s="21" t="s">
        <v>247</v>
      </c>
      <c r="H155" s="22">
        <v>15420.8</v>
      </c>
      <c r="I155" s="22">
        <v>10936.2</v>
      </c>
      <c r="J155" s="23">
        <v>17747.900000000001</v>
      </c>
      <c r="K155" s="6">
        <v>0</v>
      </c>
      <c r="L155" s="6">
        <v>17747.900000000001</v>
      </c>
      <c r="M155" s="23">
        <v>18074.400000000001</v>
      </c>
      <c r="N155" s="6">
        <v>0</v>
      </c>
      <c r="O155" s="6">
        <v>18074.400000000001</v>
      </c>
      <c r="P155" s="23">
        <v>17693</v>
      </c>
      <c r="Q155" s="6">
        <v>0</v>
      </c>
      <c r="R155" s="6">
        <v>17693</v>
      </c>
      <c r="S155" s="6">
        <v>16978.099999999999</v>
      </c>
      <c r="T155" s="6">
        <v>0</v>
      </c>
      <c r="U155" s="6">
        <v>16978.099999999999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</row>
    <row r="156" spans="1:27" ht="53.45" hidden="1" customHeight="1" x14ac:dyDescent="0.2">
      <c r="A156" s="8" t="s">
        <v>128</v>
      </c>
      <c r="B156" s="8" t="s">
        <v>134</v>
      </c>
      <c r="C156" s="8" t="s">
        <v>218</v>
      </c>
      <c r="D156" s="8" t="s">
        <v>248</v>
      </c>
      <c r="E156" s="8" t="s">
        <v>0</v>
      </c>
      <c r="F156" s="8" t="s">
        <v>0</v>
      </c>
      <c r="G156" s="5" t="s">
        <v>249</v>
      </c>
      <c r="H156" s="6"/>
      <c r="I156" s="6"/>
      <c r="J156" s="6">
        <v>2540.6999999999998</v>
      </c>
      <c r="K156" s="6">
        <v>0</v>
      </c>
      <c r="L156" s="6">
        <v>2540.6999999999998</v>
      </c>
      <c r="M156" s="6">
        <v>2540.6999999999998</v>
      </c>
      <c r="N156" s="6">
        <v>0</v>
      </c>
      <c r="O156" s="6">
        <v>2540.6999999999998</v>
      </c>
      <c r="P156" s="6">
        <v>2540.6999999999998</v>
      </c>
      <c r="Q156" s="6">
        <v>0</v>
      </c>
      <c r="R156" s="6">
        <v>2540.6999999999998</v>
      </c>
      <c r="S156" s="6">
        <v>4188.7</v>
      </c>
      <c r="T156" s="6">
        <v>0</v>
      </c>
      <c r="U156" s="6">
        <v>4188.7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</row>
    <row r="157" spans="1:27" ht="14.45" hidden="1" customHeight="1" x14ac:dyDescent="0.2">
      <c r="A157" s="8" t="s">
        <v>128</v>
      </c>
      <c r="B157" s="8" t="s">
        <v>134</v>
      </c>
      <c r="C157" s="8" t="s">
        <v>218</v>
      </c>
      <c r="D157" s="8" t="s">
        <v>248</v>
      </c>
      <c r="E157" s="8" t="s">
        <v>60</v>
      </c>
      <c r="F157" s="3" t="s">
        <v>0</v>
      </c>
      <c r="G157" s="3" t="s">
        <v>61</v>
      </c>
      <c r="H157" s="6"/>
      <c r="I157" s="6"/>
      <c r="J157" s="6">
        <v>2540.6999999999998</v>
      </c>
      <c r="K157" s="6">
        <v>0</v>
      </c>
      <c r="L157" s="6">
        <v>2540.6999999999998</v>
      </c>
      <c r="M157" s="6">
        <v>2540.6999999999998</v>
      </c>
      <c r="N157" s="6">
        <v>0</v>
      </c>
      <c r="O157" s="6">
        <v>2540.6999999999998</v>
      </c>
      <c r="P157" s="6">
        <v>2540.6999999999998</v>
      </c>
      <c r="Q157" s="6">
        <v>0</v>
      </c>
      <c r="R157" s="6">
        <v>2540.6999999999998</v>
      </c>
      <c r="S157" s="6">
        <v>4188.7</v>
      </c>
      <c r="T157" s="6">
        <v>0</v>
      </c>
      <c r="U157" s="6">
        <v>4188.7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</row>
    <row r="158" spans="1:27" ht="40.5" customHeight="1" x14ac:dyDescent="0.2">
      <c r="A158" s="20" t="s">
        <v>128</v>
      </c>
      <c r="B158" s="20" t="s">
        <v>134</v>
      </c>
      <c r="C158" s="20" t="s">
        <v>218</v>
      </c>
      <c r="D158" s="20" t="s">
        <v>248</v>
      </c>
      <c r="E158" s="20" t="s">
        <v>60</v>
      </c>
      <c r="F158" s="20" t="s">
        <v>250</v>
      </c>
      <c r="G158" s="21" t="s">
        <v>251</v>
      </c>
      <c r="H158" s="22">
        <v>2452.9</v>
      </c>
      <c r="I158" s="22">
        <v>1940.7</v>
      </c>
      <c r="J158" s="23">
        <v>2540.6999999999998</v>
      </c>
      <c r="K158" s="6">
        <v>0</v>
      </c>
      <c r="L158" s="6">
        <v>2540.6999999999998</v>
      </c>
      <c r="M158" s="23">
        <v>2540.6999999999998</v>
      </c>
      <c r="N158" s="6">
        <v>0</v>
      </c>
      <c r="O158" s="6">
        <v>2540.6999999999998</v>
      </c>
      <c r="P158" s="23">
        <v>2540.6999999999998</v>
      </c>
      <c r="Q158" s="6">
        <v>0</v>
      </c>
      <c r="R158" s="6">
        <v>2540.6999999999998</v>
      </c>
      <c r="S158" s="6">
        <v>4188.7</v>
      </c>
      <c r="T158" s="6">
        <v>0</v>
      </c>
      <c r="U158" s="6">
        <v>4188.7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</row>
    <row r="159" spans="1:27" ht="67.349999999999994" hidden="1" customHeight="1" x14ac:dyDescent="0.2">
      <c r="A159" s="8" t="s">
        <v>128</v>
      </c>
      <c r="B159" s="8" t="s">
        <v>134</v>
      </c>
      <c r="C159" s="8" t="s">
        <v>218</v>
      </c>
      <c r="D159" s="8" t="s">
        <v>252</v>
      </c>
      <c r="E159" s="8" t="s">
        <v>0</v>
      </c>
      <c r="F159" s="8" t="s">
        <v>0</v>
      </c>
      <c r="G159" s="5" t="s">
        <v>253</v>
      </c>
      <c r="H159" s="6"/>
      <c r="I159" s="6"/>
      <c r="J159" s="6">
        <v>33632.6</v>
      </c>
      <c r="K159" s="6">
        <v>0</v>
      </c>
      <c r="L159" s="6">
        <v>33632.6</v>
      </c>
      <c r="M159" s="6">
        <v>33632.6</v>
      </c>
      <c r="N159" s="6">
        <v>0</v>
      </c>
      <c r="O159" s="6">
        <v>33632.6</v>
      </c>
      <c r="P159" s="6">
        <v>33632.6</v>
      </c>
      <c r="Q159" s="6">
        <v>0</v>
      </c>
      <c r="R159" s="6">
        <v>33632.6</v>
      </c>
      <c r="S159" s="6">
        <v>35183.699999999997</v>
      </c>
      <c r="T159" s="6">
        <v>0</v>
      </c>
      <c r="U159" s="6">
        <v>35183.699999999997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</row>
    <row r="160" spans="1:27" ht="14.45" hidden="1" customHeight="1" x14ac:dyDescent="0.2">
      <c r="A160" s="8" t="s">
        <v>128</v>
      </c>
      <c r="B160" s="8" t="s">
        <v>134</v>
      </c>
      <c r="C160" s="8" t="s">
        <v>218</v>
      </c>
      <c r="D160" s="8" t="s">
        <v>252</v>
      </c>
      <c r="E160" s="8" t="s">
        <v>60</v>
      </c>
      <c r="F160" s="3" t="s">
        <v>0</v>
      </c>
      <c r="G160" s="3" t="s">
        <v>61</v>
      </c>
      <c r="H160" s="6"/>
      <c r="I160" s="6"/>
      <c r="J160" s="6">
        <v>33632.6</v>
      </c>
      <c r="K160" s="6">
        <v>0</v>
      </c>
      <c r="L160" s="6">
        <v>33632.6</v>
      </c>
      <c r="M160" s="6">
        <v>33632.6</v>
      </c>
      <c r="N160" s="6">
        <v>0</v>
      </c>
      <c r="O160" s="6">
        <v>33632.6</v>
      </c>
      <c r="P160" s="6">
        <v>33632.6</v>
      </c>
      <c r="Q160" s="6">
        <v>0</v>
      </c>
      <c r="R160" s="6">
        <v>33632.6</v>
      </c>
      <c r="S160" s="6">
        <v>35183.699999999997</v>
      </c>
      <c r="T160" s="6">
        <v>0</v>
      </c>
      <c r="U160" s="6">
        <v>35183.699999999997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</row>
    <row r="161" spans="1:27" ht="40.5" customHeight="1" x14ac:dyDescent="0.2">
      <c r="A161" s="20" t="s">
        <v>128</v>
      </c>
      <c r="B161" s="20" t="s">
        <v>134</v>
      </c>
      <c r="C161" s="20" t="s">
        <v>218</v>
      </c>
      <c r="D161" s="20" t="s">
        <v>252</v>
      </c>
      <c r="E161" s="20" t="s">
        <v>60</v>
      </c>
      <c r="F161" s="20" t="s">
        <v>254</v>
      </c>
      <c r="G161" s="21" t="s">
        <v>255</v>
      </c>
      <c r="H161" s="22">
        <v>27422.1</v>
      </c>
      <c r="I161" s="22">
        <v>33632.6</v>
      </c>
      <c r="J161" s="23">
        <v>33632.6</v>
      </c>
      <c r="K161" s="6">
        <v>0</v>
      </c>
      <c r="L161" s="6">
        <v>33632.6</v>
      </c>
      <c r="M161" s="23">
        <v>33632.6</v>
      </c>
      <c r="N161" s="6">
        <v>0</v>
      </c>
      <c r="O161" s="6">
        <v>33632.6</v>
      </c>
      <c r="P161" s="23">
        <v>33632.6</v>
      </c>
      <c r="Q161" s="6">
        <v>0</v>
      </c>
      <c r="R161" s="6">
        <v>33632.6</v>
      </c>
      <c r="S161" s="6">
        <v>35183.699999999997</v>
      </c>
      <c r="T161" s="6">
        <v>0</v>
      </c>
      <c r="U161" s="6">
        <v>35183.699999999997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</row>
    <row r="162" spans="1:27" ht="53.45" hidden="1" customHeight="1" x14ac:dyDescent="0.2">
      <c r="A162" s="8" t="s">
        <v>128</v>
      </c>
      <c r="B162" s="8" t="s">
        <v>134</v>
      </c>
      <c r="C162" s="8" t="s">
        <v>218</v>
      </c>
      <c r="D162" s="8" t="s">
        <v>256</v>
      </c>
      <c r="E162" s="8" t="s">
        <v>0</v>
      </c>
      <c r="F162" s="8" t="s">
        <v>0</v>
      </c>
      <c r="G162" s="5" t="s">
        <v>257</v>
      </c>
      <c r="H162" s="6"/>
      <c r="I162" s="6"/>
      <c r="J162" s="6">
        <v>597.1</v>
      </c>
      <c r="K162" s="6">
        <v>0</v>
      </c>
      <c r="L162" s="6">
        <v>597.1</v>
      </c>
      <c r="M162" s="6">
        <v>597.1</v>
      </c>
      <c r="N162" s="6">
        <v>0</v>
      </c>
      <c r="O162" s="6">
        <v>597.1</v>
      </c>
      <c r="P162" s="6">
        <v>597.1</v>
      </c>
      <c r="Q162" s="6">
        <v>0</v>
      </c>
      <c r="R162" s="6">
        <v>597.1</v>
      </c>
      <c r="S162" s="6">
        <v>574.20000000000005</v>
      </c>
      <c r="T162" s="6">
        <v>0</v>
      </c>
      <c r="U162" s="6">
        <v>574.20000000000005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</row>
    <row r="163" spans="1:27" ht="14.45" hidden="1" customHeight="1" x14ac:dyDescent="0.2">
      <c r="A163" s="8" t="s">
        <v>128</v>
      </c>
      <c r="B163" s="8" t="s">
        <v>134</v>
      </c>
      <c r="C163" s="8" t="s">
        <v>218</v>
      </c>
      <c r="D163" s="8" t="s">
        <v>256</v>
      </c>
      <c r="E163" s="8" t="s">
        <v>60</v>
      </c>
      <c r="F163" s="3" t="s">
        <v>0</v>
      </c>
      <c r="G163" s="3" t="s">
        <v>61</v>
      </c>
      <c r="H163" s="6"/>
      <c r="I163" s="6"/>
      <c r="J163" s="6">
        <v>597.1</v>
      </c>
      <c r="K163" s="6">
        <v>0</v>
      </c>
      <c r="L163" s="6">
        <v>597.1</v>
      </c>
      <c r="M163" s="6">
        <v>597.1</v>
      </c>
      <c r="N163" s="6">
        <v>0</v>
      </c>
      <c r="O163" s="6">
        <v>597.1</v>
      </c>
      <c r="P163" s="6">
        <v>597.1</v>
      </c>
      <c r="Q163" s="6">
        <v>0</v>
      </c>
      <c r="R163" s="6">
        <v>597.1</v>
      </c>
      <c r="S163" s="6">
        <v>574.20000000000005</v>
      </c>
      <c r="T163" s="6">
        <v>0</v>
      </c>
      <c r="U163" s="6">
        <v>574.20000000000005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</row>
    <row r="164" spans="1:27" ht="53.45" customHeight="1" x14ac:dyDescent="0.2">
      <c r="A164" s="20" t="s">
        <v>128</v>
      </c>
      <c r="B164" s="20" t="s">
        <v>134</v>
      </c>
      <c r="C164" s="20" t="s">
        <v>218</v>
      </c>
      <c r="D164" s="20" t="s">
        <v>256</v>
      </c>
      <c r="E164" s="20" t="s">
        <v>60</v>
      </c>
      <c r="F164" s="20" t="s">
        <v>258</v>
      </c>
      <c r="G164" s="21" t="s">
        <v>259</v>
      </c>
      <c r="H164" s="22"/>
      <c r="I164" s="22">
        <v>574.20000000000005</v>
      </c>
      <c r="J164" s="23">
        <v>597.1</v>
      </c>
      <c r="K164" s="6">
        <v>0</v>
      </c>
      <c r="L164" s="6">
        <v>597.1</v>
      </c>
      <c r="M164" s="23">
        <v>597.1</v>
      </c>
      <c r="N164" s="6">
        <v>0</v>
      </c>
      <c r="O164" s="6">
        <v>597.1</v>
      </c>
      <c r="P164" s="23">
        <v>597.1</v>
      </c>
      <c r="Q164" s="6">
        <v>0</v>
      </c>
      <c r="R164" s="6">
        <v>597.1</v>
      </c>
      <c r="S164" s="6">
        <v>574.20000000000005</v>
      </c>
      <c r="T164" s="6">
        <v>0</v>
      </c>
      <c r="U164" s="6">
        <v>574.20000000000005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</row>
    <row r="165" spans="1:27" ht="67.349999999999994" hidden="1" customHeight="1" x14ac:dyDescent="0.2">
      <c r="A165" s="8" t="s">
        <v>128</v>
      </c>
      <c r="B165" s="8" t="s">
        <v>134</v>
      </c>
      <c r="C165" s="8" t="s">
        <v>218</v>
      </c>
      <c r="D165" s="8" t="s">
        <v>260</v>
      </c>
      <c r="E165" s="8" t="s">
        <v>0</v>
      </c>
      <c r="F165" s="8" t="s">
        <v>0</v>
      </c>
      <c r="G165" s="5" t="s">
        <v>261</v>
      </c>
      <c r="H165" s="6"/>
      <c r="I165" s="6"/>
      <c r="J165" s="6">
        <v>4559</v>
      </c>
      <c r="K165" s="6">
        <v>0</v>
      </c>
      <c r="L165" s="6">
        <v>4559</v>
      </c>
      <c r="M165" s="6">
        <v>4559</v>
      </c>
      <c r="N165" s="6">
        <v>0</v>
      </c>
      <c r="O165" s="6">
        <v>4559</v>
      </c>
      <c r="P165" s="6">
        <v>4559</v>
      </c>
      <c r="Q165" s="6">
        <v>0</v>
      </c>
      <c r="R165" s="6">
        <v>4559</v>
      </c>
      <c r="S165" s="6">
        <v>4439.7</v>
      </c>
      <c r="T165" s="6">
        <v>0</v>
      </c>
      <c r="U165" s="6">
        <v>4439.7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</row>
    <row r="166" spans="1:27" ht="14.45" hidden="1" customHeight="1" x14ac:dyDescent="0.2">
      <c r="A166" s="8" t="s">
        <v>128</v>
      </c>
      <c r="B166" s="8" t="s">
        <v>134</v>
      </c>
      <c r="C166" s="8" t="s">
        <v>218</v>
      </c>
      <c r="D166" s="8" t="s">
        <v>260</v>
      </c>
      <c r="E166" s="8" t="s">
        <v>60</v>
      </c>
      <c r="F166" s="3" t="s">
        <v>0</v>
      </c>
      <c r="G166" s="3" t="s">
        <v>61</v>
      </c>
      <c r="H166" s="6"/>
      <c r="I166" s="6"/>
      <c r="J166" s="6">
        <v>4559</v>
      </c>
      <c r="K166" s="6">
        <v>0</v>
      </c>
      <c r="L166" s="6">
        <v>4559</v>
      </c>
      <c r="M166" s="6">
        <v>4559</v>
      </c>
      <c r="N166" s="6">
        <v>0</v>
      </c>
      <c r="O166" s="6">
        <v>4559</v>
      </c>
      <c r="P166" s="6">
        <v>4559</v>
      </c>
      <c r="Q166" s="6">
        <v>0</v>
      </c>
      <c r="R166" s="6">
        <v>4559</v>
      </c>
      <c r="S166" s="6">
        <v>4439.7</v>
      </c>
      <c r="T166" s="6">
        <v>0</v>
      </c>
      <c r="U166" s="6">
        <v>4439.7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</row>
    <row r="167" spans="1:27" ht="67.349999999999994" customHeight="1" x14ac:dyDescent="0.2">
      <c r="A167" s="20" t="s">
        <v>128</v>
      </c>
      <c r="B167" s="20" t="s">
        <v>134</v>
      </c>
      <c r="C167" s="20" t="s">
        <v>218</v>
      </c>
      <c r="D167" s="20" t="s">
        <v>260</v>
      </c>
      <c r="E167" s="20" t="s">
        <v>60</v>
      </c>
      <c r="F167" s="20" t="s">
        <v>262</v>
      </c>
      <c r="G167" s="21" t="s">
        <v>263</v>
      </c>
      <c r="H167" s="22">
        <v>4439.7</v>
      </c>
      <c r="I167" s="22">
        <v>4439.7</v>
      </c>
      <c r="J167" s="23">
        <v>4559</v>
      </c>
      <c r="K167" s="6">
        <v>0</v>
      </c>
      <c r="L167" s="6">
        <v>4559</v>
      </c>
      <c r="M167" s="23">
        <v>4559</v>
      </c>
      <c r="N167" s="6">
        <v>0</v>
      </c>
      <c r="O167" s="6">
        <v>4559</v>
      </c>
      <c r="P167" s="23">
        <v>4559</v>
      </c>
      <c r="Q167" s="6">
        <v>0</v>
      </c>
      <c r="R167" s="6">
        <v>4559</v>
      </c>
      <c r="S167" s="6">
        <v>4439.7</v>
      </c>
      <c r="T167" s="6">
        <v>0</v>
      </c>
      <c r="U167" s="6">
        <v>4439.7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</row>
    <row r="168" spans="1:27" ht="53.45" customHeight="1" x14ac:dyDescent="0.2">
      <c r="A168" s="11" t="s">
        <v>264</v>
      </c>
      <c r="B168" s="12" t="s">
        <v>0</v>
      </c>
      <c r="C168" s="12" t="s">
        <v>0</v>
      </c>
      <c r="D168" s="12" t="s">
        <v>0</v>
      </c>
      <c r="E168" s="13" t="s">
        <v>0</v>
      </c>
      <c r="F168" s="13" t="s">
        <v>0</v>
      </c>
      <c r="G168" s="14" t="s">
        <v>265</v>
      </c>
      <c r="H168" s="15">
        <f>H169</f>
        <v>0</v>
      </c>
      <c r="I168" s="15">
        <f>I169</f>
        <v>88664.7</v>
      </c>
      <c r="J168" s="15">
        <v>90164.4</v>
      </c>
      <c r="K168" s="2">
        <v>0</v>
      </c>
      <c r="L168" s="2">
        <v>90164.4</v>
      </c>
      <c r="M168" s="15">
        <v>89169.3</v>
      </c>
      <c r="N168" s="1" t="s">
        <v>44</v>
      </c>
      <c r="O168" s="1" t="s">
        <v>266</v>
      </c>
      <c r="P168" s="15">
        <v>89169.3</v>
      </c>
      <c r="Q168" s="1" t="s">
        <v>44</v>
      </c>
      <c r="R168" s="1" t="s">
        <v>266</v>
      </c>
      <c r="S168" s="2">
        <v>99009.3</v>
      </c>
      <c r="T168" s="2">
        <v>0</v>
      </c>
      <c r="U168" s="2">
        <v>99009.3</v>
      </c>
      <c r="V168" s="2">
        <v>99009.3</v>
      </c>
      <c r="W168" s="2">
        <v>0</v>
      </c>
      <c r="X168" s="2">
        <v>99009.3</v>
      </c>
      <c r="Y168" s="2">
        <v>99009.3</v>
      </c>
      <c r="Z168" s="2">
        <v>0</v>
      </c>
      <c r="AA168" s="2">
        <v>99009.3</v>
      </c>
    </row>
    <row r="169" spans="1:27" ht="27.4" customHeight="1" x14ac:dyDescent="0.2">
      <c r="A169" s="9" t="s">
        <v>264</v>
      </c>
      <c r="B169" s="9" t="s">
        <v>267</v>
      </c>
      <c r="C169" s="9" t="s">
        <v>0</v>
      </c>
      <c r="D169" s="9" t="s">
        <v>0</v>
      </c>
      <c r="E169" s="16" t="s">
        <v>0</v>
      </c>
      <c r="F169" s="16" t="s">
        <v>0</v>
      </c>
      <c r="G169" s="17" t="s">
        <v>268</v>
      </c>
      <c r="H169" s="19">
        <f>H174</f>
        <v>0</v>
      </c>
      <c r="I169" s="19">
        <f>I174</f>
        <v>88664.7</v>
      </c>
      <c r="J169" s="10">
        <v>90164.4</v>
      </c>
      <c r="K169" s="6">
        <v>0</v>
      </c>
      <c r="L169" s="6">
        <v>90164.4</v>
      </c>
      <c r="M169" s="10">
        <v>89169.3</v>
      </c>
      <c r="N169" s="6">
        <v>0</v>
      </c>
      <c r="O169" s="6">
        <v>89169.3</v>
      </c>
      <c r="P169" s="10">
        <v>89169.3</v>
      </c>
      <c r="Q169" s="6">
        <v>0</v>
      </c>
      <c r="R169" s="6">
        <v>89169.3</v>
      </c>
      <c r="S169" s="6">
        <v>99009.3</v>
      </c>
      <c r="T169" s="6">
        <v>0</v>
      </c>
      <c r="U169" s="6">
        <v>99009.3</v>
      </c>
      <c r="V169" s="6">
        <v>99009.3</v>
      </c>
      <c r="W169" s="6">
        <v>0</v>
      </c>
      <c r="X169" s="6">
        <v>99009.3</v>
      </c>
      <c r="Y169" s="6">
        <v>99009.3</v>
      </c>
      <c r="Z169" s="6">
        <v>0</v>
      </c>
      <c r="AA169" s="6">
        <v>99009.3</v>
      </c>
    </row>
    <row r="170" spans="1:27" ht="15.2" hidden="1" customHeight="1" x14ac:dyDescent="0.2">
      <c r="A170" s="8" t="s">
        <v>264</v>
      </c>
      <c r="B170" s="8" t="s">
        <v>267</v>
      </c>
      <c r="C170" s="8" t="s">
        <v>79</v>
      </c>
      <c r="D170" s="3" t="s">
        <v>0</v>
      </c>
      <c r="E170" s="3" t="s">
        <v>0</v>
      </c>
      <c r="F170" s="3" t="s">
        <v>0</v>
      </c>
      <c r="G170" s="3" t="s">
        <v>80</v>
      </c>
      <c r="H170" s="6"/>
      <c r="I170" s="6"/>
      <c r="J170" s="6">
        <v>90164.4</v>
      </c>
      <c r="K170" s="6">
        <v>0</v>
      </c>
      <c r="L170" s="6">
        <v>90164.4</v>
      </c>
      <c r="M170" s="6">
        <v>89169.3</v>
      </c>
      <c r="N170" s="6">
        <v>0</v>
      </c>
      <c r="O170" s="6">
        <v>89169.3</v>
      </c>
      <c r="P170" s="6">
        <v>89169.3</v>
      </c>
      <c r="Q170" s="6">
        <v>0</v>
      </c>
      <c r="R170" s="6">
        <v>89169.3</v>
      </c>
      <c r="S170" s="6">
        <v>99009.3</v>
      </c>
      <c r="T170" s="6">
        <v>0</v>
      </c>
      <c r="U170" s="6">
        <v>99009.3</v>
      </c>
      <c r="V170" s="6">
        <v>99009.3</v>
      </c>
      <c r="W170" s="6">
        <v>0</v>
      </c>
      <c r="X170" s="6">
        <v>99009.3</v>
      </c>
      <c r="Y170" s="6">
        <v>99009.3</v>
      </c>
      <c r="Z170" s="6">
        <v>0</v>
      </c>
      <c r="AA170" s="6">
        <v>99009.3</v>
      </c>
    </row>
    <row r="171" spans="1:27" ht="14.45" hidden="1" customHeight="1" x14ac:dyDescent="0.2">
      <c r="A171" s="8" t="s">
        <v>264</v>
      </c>
      <c r="B171" s="8" t="s">
        <v>267</v>
      </c>
      <c r="C171" s="8" t="s">
        <v>81</v>
      </c>
      <c r="D171" s="3" t="s">
        <v>0</v>
      </c>
      <c r="E171" s="3" t="s">
        <v>0</v>
      </c>
      <c r="F171" s="3" t="s">
        <v>0</v>
      </c>
      <c r="G171" s="3" t="s">
        <v>82</v>
      </c>
      <c r="H171" s="6"/>
      <c r="I171" s="6"/>
      <c r="J171" s="6">
        <v>90164.4</v>
      </c>
      <c r="K171" s="6">
        <v>0</v>
      </c>
      <c r="L171" s="6">
        <v>90164.4</v>
      </c>
      <c r="M171" s="6">
        <v>89169.3</v>
      </c>
      <c r="N171" s="6">
        <v>0</v>
      </c>
      <c r="O171" s="6">
        <v>89169.3</v>
      </c>
      <c r="P171" s="6">
        <v>89169.3</v>
      </c>
      <c r="Q171" s="6">
        <v>0</v>
      </c>
      <c r="R171" s="6">
        <v>89169.3</v>
      </c>
      <c r="S171" s="6">
        <v>99009.3</v>
      </c>
      <c r="T171" s="6">
        <v>0</v>
      </c>
      <c r="U171" s="6">
        <v>99009.3</v>
      </c>
      <c r="V171" s="6">
        <v>99009.3</v>
      </c>
      <c r="W171" s="6">
        <v>0</v>
      </c>
      <c r="X171" s="6">
        <v>99009.3</v>
      </c>
      <c r="Y171" s="6">
        <v>99009.3</v>
      </c>
      <c r="Z171" s="6">
        <v>0</v>
      </c>
      <c r="AA171" s="6">
        <v>99009.3</v>
      </c>
    </row>
    <row r="172" spans="1:27" ht="80.45" hidden="1" customHeight="1" x14ac:dyDescent="0.2">
      <c r="A172" s="8" t="s">
        <v>264</v>
      </c>
      <c r="B172" s="8" t="s">
        <v>267</v>
      </c>
      <c r="C172" s="8" t="s">
        <v>81</v>
      </c>
      <c r="D172" s="8" t="s">
        <v>269</v>
      </c>
      <c r="E172" s="8" t="s">
        <v>0</v>
      </c>
      <c r="F172" s="8" t="s">
        <v>0</v>
      </c>
      <c r="G172" s="5" t="s">
        <v>84</v>
      </c>
      <c r="H172" s="6"/>
      <c r="I172" s="6"/>
      <c r="J172" s="6">
        <v>90164.4</v>
      </c>
      <c r="K172" s="6">
        <v>0</v>
      </c>
      <c r="L172" s="6">
        <v>90164.4</v>
      </c>
      <c r="M172" s="6">
        <v>89169.3</v>
      </c>
      <c r="N172" s="6">
        <v>0</v>
      </c>
      <c r="O172" s="6">
        <v>89169.3</v>
      </c>
      <c r="P172" s="6">
        <v>89169.3</v>
      </c>
      <c r="Q172" s="6">
        <v>0</v>
      </c>
      <c r="R172" s="6">
        <v>89169.3</v>
      </c>
      <c r="S172" s="6">
        <v>99009.3</v>
      </c>
      <c r="T172" s="6">
        <v>0</v>
      </c>
      <c r="U172" s="6">
        <v>99009.3</v>
      </c>
      <c r="V172" s="6">
        <v>99009.3</v>
      </c>
      <c r="W172" s="6">
        <v>0</v>
      </c>
      <c r="X172" s="6">
        <v>99009.3</v>
      </c>
      <c r="Y172" s="6">
        <v>99009.3</v>
      </c>
      <c r="Z172" s="6">
        <v>0</v>
      </c>
      <c r="AA172" s="6">
        <v>99009.3</v>
      </c>
    </row>
    <row r="173" spans="1:27" ht="14.45" hidden="1" customHeight="1" x14ac:dyDescent="0.2">
      <c r="A173" s="8" t="s">
        <v>264</v>
      </c>
      <c r="B173" s="8" t="s">
        <v>267</v>
      </c>
      <c r="C173" s="8" t="s">
        <v>81</v>
      </c>
      <c r="D173" s="8" t="s">
        <v>269</v>
      </c>
      <c r="E173" s="8" t="s">
        <v>60</v>
      </c>
      <c r="F173" s="3" t="s">
        <v>0</v>
      </c>
      <c r="G173" s="3" t="s">
        <v>61</v>
      </c>
      <c r="H173" s="6"/>
      <c r="I173" s="6"/>
      <c r="J173" s="6">
        <v>90164.4</v>
      </c>
      <c r="K173" s="6">
        <v>0</v>
      </c>
      <c r="L173" s="6">
        <v>90164.4</v>
      </c>
      <c r="M173" s="6">
        <v>89169.3</v>
      </c>
      <c r="N173" s="6">
        <v>0</v>
      </c>
      <c r="O173" s="6">
        <v>89169.3</v>
      </c>
      <c r="P173" s="6">
        <v>89169.3</v>
      </c>
      <c r="Q173" s="6">
        <v>0</v>
      </c>
      <c r="R173" s="6">
        <v>89169.3</v>
      </c>
      <c r="S173" s="6">
        <v>99009.3</v>
      </c>
      <c r="T173" s="6">
        <v>0</v>
      </c>
      <c r="U173" s="6">
        <v>99009.3</v>
      </c>
      <c r="V173" s="6">
        <v>99009.3</v>
      </c>
      <c r="W173" s="6">
        <v>0</v>
      </c>
      <c r="X173" s="6">
        <v>99009.3</v>
      </c>
      <c r="Y173" s="6">
        <v>99009.3</v>
      </c>
      <c r="Z173" s="6">
        <v>0</v>
      </c>
      <c r="AA173" s="6">
        <v>99009.3</v>
      </c>
    </row>
    <row r="174" spans="1:27" ht="80.45" customHeight="1" x14ac:dyDescent="0.2">
      <c r="A174" s="20" t="s">
        <v>264</v>
      </c>
      <c r="B174" s="20" t="s">
        <v>267</v>
      </c>
      <c r="C174" s="20" t="s">
        <v>81</v>
      </c>
      <c r="D174" s="20" t="s">
        <v>269</v>
      </c>
      <c r="E174" s="20" t="s">
        <v>60</v>
      </c>
      <c r="F174" s="20" t="s">
        <v>270</v>
      </c>
      <c r="G174" s="25" t="s">
        <v>510</v>
      </c>
      <c r="H174" s="22"/>
      <c r="I174" s="22">
        <v>88664.7</v>
      </c>
      <c r="J174" s="23">
        <v>90164.4</v>
      </c>
      <c r="K174" s="6">
        <v>0</v>
      </c>
      <c r="L174" s="6">
        <v>90164.4</v>
      </c>
      <c r="M174" s="23">
        <v>89169.3</v>
      </c>
      <c r="N174" s="6">
        <v>0</v>
      </c>
      <c r="O174" s="6">
        <v>89169.3</v>
      </c>
      <c r="P174" s="23">
        <v>89169.3</v>
      </c>
      <c r="Q174" s="6">
        <v>0</v>
      </c>
      <c r="R174" s="6">
        <v>89169.3</v>
      </c>
      <c r="S174" s="6">
        <v>99009.3</v>
      </c>
      <c r="T174" s="6">
        <v>0</v>
      </c>
      <c r="U174" s="6">
        <v>99009.3</v>
      </c>
      <c r="V174" s="6">
        <v>99009.3</v>
      </c>
      <c r="W174" s="6">
        <v>0</v>
      </c>
      <c r="X174" s="6">
        <v>99009.3</v>
      </c>
      <c r="Y174" s="6">
        <v>99009.3</v>
      </c>
      <c r="Z174" s="6">
        <v>0</v>
      </c>
      <c r="AA174" s="6">
        <v>99009.3</v>
      </c>
    </row>
    <row r="175" spans="1:27" ht="53.45" customHeight="1" x14ac:dyDescent="0.2">
      <c r="A175" s="11" t="s">
        <v>271</v>
      </c>
      <c r="B175" s="12" t="s">
        <v>0</v>
      </c>
      <c r="C175" s="12" t="s">
        <v>0</v>
      </c>
      <c r="D175" s="12" t="s">
        <v>0</v>
      </c>
      <c r="E175" s="13" t="s">
        <v>0</v>
      </c>
      <c r="F175" s="13" t="s">
        <v>0</v>
      </c>
      <c r="G175" s="14" t="s">
        <v>272</v>
      </c>
      <c r="H175" s="15">
        <f>H176</f>
        <v>0</v>
      </c>
      <c r="I175" s="15">
        <f>I176</f>
        <v>41171.800000000003</v>
      </c>
      <c r="J175" s="15">
        <v>40972.800000000003</v>
      </c>
      <c r="K175" s="2">
        <v>0</v>
      </c>
      <c r="L175" s="2">
        <v>40972.800000000003</v>
      </c>
      <c r="M175" s="15">
        <v>40989.4</v>
      </c>
      <c r="N175" s="1" t="s">
        <v>44</v>
      </c>
      <c r="O175" s="1" t="s">
        <v>273</v>
      </c>
      <c r="P175" s="15">
        <v>41221.4</v>
      </c>
      <c r="Q175" s="1" t="s">
        <v>44</v>
      </c>
      <c r="R175" s="1" t="s">
        <v>274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</row>
    <row r="176" spans="1:27" ht="40.5" customHeight="1" x14ac:dyDescent="0.2">
      <c r="A176" s="9" t="s">
        <v>271</v>
      </c>
      <c r="B176" s="9" t="s">
        <v>275</v>
      </c>
      <c r="C176" s="9" t="s">
        <v>0</v>
      </c>
      <c r="D176" s="9" t="s">
        <v>0</v>
      </c>
      <c r="E176" s="16" t="s">
        <v>0</v>
      </c>
      <c r="F176" s="16" t="s">
        <v>0</v>
      </c>
      <c r="G176" s="17" t="s">
        <v>276</v>
      </c>
      <c r="H176" s="19">
        <f>H181</f>
        <v>0</v>
      </c>
      <c r="I176" s="19">
        <f>I181</f>
        <v>41171.800000000003</v>
      </c>
      <c r="J176" s="10">
        <v>40972.800000000003</v>
      </c>
      <c r="K176" s="6">
        <v>0</v>
      </c>
      <c r="L176" s="6">
        <v>40972.800000000003</v>
      </c>
      <c r="M176" s="10">
        <v>40989.4</v>
      </c>
      <c r="N176" s="6">
        <v>0</v>
      </c>
      <c r="O176" s="6">
        <v>40989.4</v>
      </c>
      <c r="P176" s="10">
        <v>41221.4</v>
      </c>
      <c r="Q176" s="6">
        <v>0</v>
      </c>
      <c r="R176" s="6">
        <v>41221.4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</row>
    <row r="177" spans="1:27" ht="15.2" hidden="1" customHeight="1" x14ac:dyDescent="0.2">
      <c r="A177" s="8" t="s">
        <v>271</v>
      </c>
      <c r="B177" s="8" t="s">
        <v>275</v>
      </c>
      <c r="C177" s="8" t="s">
        <v>79</v>
      </c>
      <c r="D177" s="3" t="s">
        <v>0</v>
      </c>
      <c r="E177" s="3" t="s">
        <v>0</v>
      </c>
      <c r="F177" s="3" t="s">
        <v>0</v>
      </c>
      <c r="G177" s="3" t="s">
        <v>80</v>
      </c>
      <c r="H177" s="6"/>
      <c r="I177" s="6"/>
      <c r="J177" s="6">
        <v>40972.800000000003</v>
      </c>
      <c r="K177" s="6">
        <v>0</v>
      </c>
      <c r="L177" s="6">
        <v>40972.800000000003</v>
      </c>
      <c r="M177" s="6">
        <v>40989.4</v>
      </c>
      <c r="N177" s="6">
        <v>0</v>
      </c>
      <c r="O177" s="6">
        <v>40989.4</v>
      </c>
      <c r="P177" s="6">
        <v>41221.4</v>
      </c>
      <c r="Q177" s="6">
        <v>0</v>
      </c>
      <c r="R177" s="6">
        <v>41221.4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</row>
    <row r="178" spans="1:27" ht="14.45" hidden="1" customHeight="1" x14ac:dyDescent="0.2">
      <c r="A178" s="8" t="s">
        <v>271</v>
      </c>
      <c r="B178" s="8" t="s">
        <v>275</v>
      </c>
      <c r="C178" s="8" t="s">
        <v>81</v>
      </c>
      <c r="D178" s="3" t="s">
        <v>0</v>
      </c>
      <c r="E178" s="3" t="s">
        <v>0</v>
      </c>
      <c r="F178" s="3" t="s">
        <v>0</v>
      </c>
      <c r="G178" s="3" t="s">
        <v>82</v>
      </c>
      <c r="H178" s="6"/>
      <c r="I178" s="6"/>
      <c r="J178" s="6">
        <v>40972.800000000003</v>
      </c>
      <c r="K178" s="6">
        <v>0</v>
      </c>
      <c r="L178" s="6">
        <v>40972.800000000003</v>
      </c>
      <c r="M178" s="6">
        <v>40989.4</v>
      </c>
      <c r="N178" s="6">
        <v>0</v>
      </c>
      <c r="O178" s="6">
        <v>40989.4</v>
      </c>
      <c r="P178" s="6">
        <v>41221.4</v>
      </c>
      <c r="Q178" s="6">
        <v>0</v>
      </c>
      <c r="R178" s="6">
        <v>41221.4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</row>
    <row r="179" spans="1:27" ht="80.45" hidden="1" customHeight="1" x14ac:dyDescent="0.2">
      <c r="A179" s="8" t="s">
        <v>271</v>
      </c>
      <c r="B179" s="8" t="s">
        <v>275</v>
      </c>
      <c r="C179" s="8" t="s">
        <v>81</v>
      </c>
      <c r="D179" s="8" t="s">
        <v>277</v>
      </c>
      <c r="E179" s="8" t="s">
        <v>0</v>
      </c>
      <c r="F179" s="8" t="s">
        <v>0</v>
      </c>
      <c r="G179" s="5" t="s">
        <v>84</v>
      </c>
      <c r="H179" s="6"/>
      <c r="I179" s="6"/>
      <c r="J179" s="6">
        <v>40972.800000000003</v>
      </c>
      <c r="K179" s="6">
        <v>0</v>
      </c>
      <c r="L179" s="6">
        <v>40972.800000000003</v>
      </c>
      <c r="M179" s="6">
        <v>40989.4</v>
      </c>
      <c r="N179" s="6">
        <v>0</v>
      </c>
      <c r="O179" s="6">
        <v>40989.4</v>
      </c>
      <c r="P179" s="6">
        <v>41221.4</v>
      </c>
      <c r="Q179" s="6">
        <v>0</v>
      </c>
      <c r="R179" s="6">
        <v>41221.4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</row>
    <row r="180" spans="1:27" ht="14.45" hidden="1" customHeight="1" x14ac:dyDescent="0.2">
      <c r="A180" s="8" t="s">
        <v>271</v>
      </c>
      <c r="B180" s="8" t="s">
        <v>275</v>
      </c>
      <c r="C180" s="8" t="s">
        <v>81</v>
      </c>
      <c r="D180" s="8" t="s">
        <v>277</v>
      </c>
      <c r="E180" s="8" t="s">
        <v>60</v>
      </c>
      <c r="F180" s="3" t="s">
        <v>0</v>
      </c>
      <c r="G180" s="3" t="s">
        <v>61</v>
      </c>
      <c r="H180" s="6"/>
      <c r="I180" s="6"/>
      <c r="J180" s="6">
        <v>40972.800000000003</v>
      </c>
      <c r="K180" s="6">
        <v>0</v>
      </c>
      <c r="L180" s="6">
        <v>40972.800000000003</v>
      </c>
      <c r="M180" s="6">
        <v>40989.4</v>
      </c>
      <c r="N180" s="6">
        <v>0</v>
      </c>
      <c r="O180" s="6">
        <v>40989.4</v>
      </c>
      <c r="P180" s="6">
        <v>41221.4</v>
      </c>
      <c r="Q180" s="6">
        <v>0</v>
      </c>
      <c r="R180" s="6">
        <v>41221.4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</row>
    <row r="181" spans="1:27" ht="93.4" customHeight="1" x14ac:dyDescent="0.2">
      <c r="A181" s="20" t="s">
        <v>271</v>
      </c>
      <c r="B181" s="20" t="s">
        <v>275</v>
      </c>
      <c r="C181" s="20" t="s">
        <v>81</v>
      </c>
      <c r="D181" s="20" t="s">
        <v>277</v>
      </c>
      <c r="E181" s="20" t="s">
        <v>60</v>
      </c>
      <c r="F181" s="20" t="s">
        <v>278</v>
      </c>
      <c r="G181" s="25" t="s">
        <v>513</v>
      </c>
      <c r="H181" s="22"/>
      <c r="I181" s="22">
        <v>41171.800000000003</v>
      </c>
      <c r="J181" s="23">
        <v>40972.800000000003</v>
      </c>
      <c r="K181" s="6">
        <v>0</v>
      </c>
      <c r="L181" s="6">
        <v>40972.800000000003</v>
      </c>
      <c r="M181" s="23">
        <v>40989.4</v>
      </c>
      <c r="N181" s="6">
        <v>0</v>
      </c>
      <c r="O181" s="6">
        <v>40989.4</v>
      </c>
      <c r="P181" s="23">
        <v>41221.4</v>
      </c>
      <c r="Q181" s="6">
        <v>0</v>
      </c>
      <c r="R181" s="6">
        <v>41221.4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</row>
    <row r="182" spans="1:27" ht="67.349999999999994" customHeight="1" x14ac:dyDescent="0.2">
      <c r="A182" s="11" t="s">
        <v>279</v>
      </c>
      <c r="B182" s="12" t="s">
        <v>0</v>
      </c>
      <c r="C182" s="12" t="s">
        <v>0</v>
      </c>
      <c r="D182" s="12" t="s">
        <v>0</v>
      </c>
      <c r="E182" s="13" t="s">
        <v>0</v>
      </c>
      <c r="F182" s="13" t="s">
        <v>0</v>
      </c>
      <c r="G182" s="14" t="s">
        <v>280</v>
      </c>
      <c r="H182" s="15">
        <f>H183</f>
        <v>313754.80000000005</v>
      </c>
      <c r="I182" s="15">
        <f>I183</f>
        <v>348495.6</v>
      </c>
      <c r="J182" s="15">
        <v>376655.8</v>
      </c>
      <c r="K182" s="2">
        <v>0</v>
      </c>
      <c r="L182" s="2">
        <v>376655.8</v>
      </c>
      <c r="M182" s="15">
        <v>378055.8</v>
      </c>
      <c r="N182" s="1" t="s">
        <v>44</v>
      </c>
      <c r="O182" s="1" t="s">
        <v>281</v>
      </c>
      <c r="P182" s="15">
        <v>376655.8</v>
      </c>
      <c r="Q182" s="1" t="s">
        <v>44</v>
      </c>
      <c r="R182" s="1" t="s">
        <v>282</v>
      </c>
      <c r="S182" s="2">
        <v>428575.4</v>
      </c>
      <c r="T182" s="2">
        <v>0</v>
      </c>
      <c r="U182" s="2">
        <v>428575.4</v>
      </c>
      <c r="V182" s="2">
        <v>428575.4</v>
      </c>
      <c r="W182" s="2">
        <v>0</v>
      </c>
      <c r="X182" s="2">
        <v>428575.4</v>
      </c>
      <c r="Y182" s="2">
        <v>0</v>
      </c>
      <c r="Z182" s="2">
        <v>0</v>
      </c>
      <c r="AA182" s="2">
        <v>0</v>
      </c>
    </row>
    <row r="183" spans="1:27" ht="27.4" customHeight="1" x14ac:dyDescent="0.2">
      <c r="A183" s="9" t="s">
        <v>279</v>
      </c>
      <c r="B183" s="9" t="s">
        <v>283</v>
      </c>
      <c r="C183" s="9" t="s">
        <v>0</v>
      </c>
      <c r="D183" s="9" t="s">
        <v>0</v>
      </c>
      <c r="E183" s="16" t="s">
        <v>0</v>
      </c>
      <c r="F183" s="16" t="s">
        <v>0</v>
      </c>
      <c r="G183" s="17" t="s">
        <v>284</v>
      </c>
      <c r="H183" s="19">
        <f>H188+H193</f>
        <v>313754.80000000005</v>
      </c>
      <c r="I183" s="19">
        <f>I188+I193</f>
        <v>348495.6</v>
      </c>
      <c r="J183" s="10">
        <v>376655.8</v>
      </c>
      <c r="K183" s="6">
        <v>0</v>
      </c>
      <c r="L183" s="6">
        <v>376655.8</v>
      </c>
      <c r="M183" s="10">
        <v>378055.8</v>
      </c>
      <c r="N183" s="6">
        <v>0</v>
      </c>
      <c r="O183" s="6">
        <v>378055.8</v>
      </c>
      <c r="P183" s="10">
        <v>376655.8</v>
      </c>
      <c r="Q183" s="6">
        <v>0</v>
      </c>
      <c r="R183" s="6">
        <v>376655.8</v>
      </c>
      <c r="S183" s="6">
        <v>428575.4</v>
      </c>
      <c r="T183" s="6">
        <v>0</v>
      </c>
      <c r="U183" s="6">
        <v>428575.4</v>
      </c>
      <c r="V183" s="6">
        <v>428575.4</v>
      </c>
      <c r="W183" s="6">
        <v>0</v>
      </c>
      <c r="X183" s="6">
        <v>428575.4</v>
      </c>
      <c r="Y183" s="6">
        <v>0</v>
      </c>
      <c r="Z183" s="6">
        <v>0</v>
      </c>
      <c r="AA183" s="6">
        <v>0</v>
      </c>
    </row>
    <row r="184" spans="1:27" ht="15.2" hidden="1" customHeight="1" x14ac:dyDescent="0.2">
      <c r="A184" s="8" t="s">
        <v>279</v>
      </c>
      <c r="B184" s="8" t="s">
        <v>283</v>
      </c>
      <c r="C184" s="8" t="s">
        <v>48</v>
      </c>
      <c r="D184" s="3" t="s">
        <v>0</v>
      </c>
      <c r="E184" s="3" t="s">
        <v>0</v>
      </c>
      <c r="F184" s="3" t="s">
        <v>0</v>
      </c>
      <c r="G184" s="3" t="s">
        <v>49</v>
      </c>
      <c r="H184" s="6"/>
      <c r="I184" s="6"/>
      <c r="J184" s="6">
        <v>367415.1</v>
      </c>
      <c r="K184" s="6">
        <v>0</v>
      </c>
      <c r="L184" s="6">
        <v>367415.1</v>
      </c>
      <c r="M184" s="6">
        <v>368815.1</v>
      </c>
      <c r="N184" s="6">
        <v>0</v>
      </c>
      <c r="O184" s="6">
        <v>368815.1</v>
      </c>
      <c r="P184" s="6">
        <v>367415.1</v>
      </c>
      <c r="Q184" s="6">
        <v>0</v>
      </c>
      <c r="R184" s="6">
        <v>367415.1</v>
      </c>
      <c r="S184" s="6">
        <v>420375.7</v>
      </c>
      <c r="T184" s="6">
        <v>0</v>
      </c>
      <c r="U184" s="6">
        <v>420375.7</v>
      </c>
      <c r="V184" s="6">
        <v>420375.7</v>
      </c>
      <c r="W184" s="6">
        <v>0</v>
      </c>
      <c r="X184" s="6">
        <v>420375.7</v>
      </c>
      <c r="Y184" s="6">
        <v>0</v>
      </c>
      <c r="Z184" s="6">
        <v>0</v>
      </c>
      <c r="AA184" s="6">
        <v>0</v>
      </c>
    </row>
    <row r="185" spans="1:27" ht="14.45" hidden="1" customHeight="1" x14ac:dyDescent="0.2">
      <c r="A185" s="8" t="s">
        <v>279</v>
      </c>
      <c r="B185" s="8" t="s">
        <v>283</v>
      </c>
      <c r="C185" s="8" t="s">
        <v>50</v>
      </c>
      <c r="D185" s="3" t="s">
        <v>0</v>
      </c>
      <c r="E185" s="3" t="s">
        <v>0</v>
      </c>
      <c r="F185" s="3" t="s">
        <v>0</v>
      </c>
      <c r="G185" s="3" t="s">
        <v>51</v>
      </c>
      <c r="H185" s="6"/>
      <c r="I185" s="6"/>
      <c r="J185" s="6">
        <v>367415.1</v>
      </c>
      <c r="K185" s="6">
        <v>0</v>
      </c>
      <c r="L185" s="6">
        <v>367415.1</v>
      </c>
      <c r="M185" s="6">
        <v>368815.1</v>
      </c>
      <c r="N185" s="6">
        <v>0</v>
      </c>
      <c r="O185" s="6">
        <v>368815.1</v>
      </c>
      <c r="P185" s="6">
        <v>367415.1</v>
      </c>
      <c r="Q185" s="6">
        <v>0</v>
      </c>
      <c r="R185" s="6">
        <v>367415.1</v>
      </c>
      <c r="S185" s="6">
        <v>420375.7</v>
      </c>
      <c r="T185" s="6">
        <v>0</v>
      </c>
      <c r="U185" s="6">
        <v>420375.7</v>
      </c>
      <c r="V185" s="6">
        <v>420375.7</v>
      </c>
      <c r="W185" s="6">
        <v>0</v>
      </c>
      <c r="X185" s="6">
        <v>420375.7</v>
      </c>
      <c r="Y185" s="6">
        <v>0</v>
      </c>
      <c r="Z185" s="6">
        <v>0</v>
      </c>
      <c r="AA185" s="6">
        <v>0</v>
      </c>
    </row>
    <row r="186" spans="1:27" ht="93.4" hidden="1" customHeight="1" x14ac:dyDescent="0.2">
      <c r="A186" s="8" t="s">
        <v>279</v>
      </c>
      <c r="B186" s="8" t="s">
        <v>283</v>
      </c>
      <c r="C186" s="8" t="s">
        <v>50</v>
      </c>
      <c r="D186" s="8" t="s">
        <v>285</v>
      </c>
      <c r="E186" s="8" t="s">
        <v>0</v>
      </c>
      <c r="F186" s="8" t="s">
        <v>0</v>
      </c>
      <c r="G186" s="5" t="s">
        <v>286</v>
      </c>
      <c r="H186" s="6"/>
      <c r="I186" s="6"/>
      <c r="J186" s="6">
        <v>367415.1</v>
      </c>
      <c r="K186" s="6">
        <v>0</v>
      </c>
      <c r="L186" s="6">
        <v>367415.1</v>
      </c>
      <c r="M186" s="6">
        <v>368815.1</v>
      </c>
      <c r="N186" s="6">
        <v>0</v>
      </c>
      <c r="O186" s="6">
        <v>368815.1</v>
      </c>
      <c r="P186" s="6">
        <v>367415.1</v>
      </c>
      <c r="Q186" s="6">
        <v>0</v>
      </c>
      <c r="R186" s="6">
        <v>367415.1</v>
      </c>
      <c r="S186" s="6">
        <v>420375.7</v>
      </c>
      <c r="T186" s="6">
        <v>0</v>
      </c>
      <c r="U186" s="6">
        <v>420375.7</v>
      </c>
      <c r="V186" s="6">
        <v>420375.7</v>
      </c>
      <c r="W186" s="6">
        <v>0</v>
      </c>
      <c r="X186" s="6">
        <v>420375.7</v>
      </c>
      <c r="Y186" s="6">
        <v>0</v>
      </c>
      <c r="Z186" s="6">
        <v>0</v>
      </c>
      <c r="AA186" s="6">
        <v>0</v>
      </c>
    </row>
    <row r="187" spans="1:27" ht="14.45" hidden="1" customHeight="1" x14ac:dyDescent="0.2">
      <c r="A187" s="8" t="s">
        <v>279</v>
      </c>
      <c r="B187" s="8" t="s">
        <v>283</v>
      </c>
      <c r="C187" s="8" t="s">
        <v>50</v>
      </c>
      <c r="D187" s="8" t="s">
        <v>285</v>
      </c>
      <c r="E187" s="8" t="s">
        <v>54</v>
      </c>
      <c r="F187" s="3" t="s">
        <v>0</v>
      </c>
      <c r="G187" s="3" t="s">
        <v>55</v>
      </c>
      <c r="H187" s="6"/>
      <c r="I187" s="6"/>
      <c r="J187" s="6">
        <v>367415.1</v>
      </c>
      <c r="K187" s="6">
        <v>0</v>
      </c>
      <c r="L187" s="6">
        <v>367415.1</v>
      </c>
      <c r="M187" s="6">
        <v>368815.1</v>
      </c>
      <c r="N187" s="6">
        <v>0</v>
      </c>
      <c r="O187" s="6">
        <v>368815.1</v>
      </c>
      <c r="P187" s="6">
        <v>367415.1</v>
      </c>
      <c r="Q187" s="6">
        <v>0</v>
      </c>
      <c r="R187" s="6">
        <v>367415.1</v>
      </c>
      <c r="S187" s="6">
        <v>420375.7</v>
      </c>
      <c r="T187" s="6">
        <v>0</v>
      </c>
      <c r="U187" s="6">
        <v>420375.7</v>
      </c>
      <c r="V187" s="6">
        <v>420375.7</v>
      </c>
      <c r="W187" s="6">
        <v>0</v>
      </c>
      <c r="X187" s="6">
        <v>420375.7</v>
      </c>
      <c r="Y187" s="6">
        <v>0</v>
      </c>
      <c r="Z187" s="6">
        <v>0</v>
      </c>
      <c r="AA187" s="6">
        <v>0</v>
      </c>
    </row>
    <row r="188" spans="1:27" ht="53.45" customHeight="1" x14ac:dyDescent="0.2">
      <c r="A188" s="20" t="s">
        <v>279</v>
      </c>
      <c r="B188" s="20" t="s">
        <v>283</v>
      </c>
      <c r="C188" s="20" t="s">
        <v>50</v>
      </c>
      <c r="D188" s="20" t="s">
        <v>285</v>
      </c>
      <c r="E188" s="20" t="s">
        <v>54</v>
      </c>
      <c r="F188" s="20" t="s">
        <v>287</v>
      </c>
      <c r="G188" s="21" t="s">
        <v>288</v>
      </c>
      <c r="H188" s="22">
        <v>310131.40000000002</v>
      </c>
      <c r="I188" s="22">
        <v>340526.5</v>
      </c>
      <c r="J188" s="23">
        <v>367415.1</v>
      </c>
      <c r="K188" s="6">
        <v>0</v>
      </c>
      <c r="L188" s="6">
        <v>367415.1</v>
      </c>
      <c r="M188" s="23">
        <v>368815.1</v>
      </c>
      <c r="N188" s="6">
        <v>0</v>
      </c>
      <c r="O188" s="6">
        <v>368815.1</v>
      </c>
      <c r="P188" s="23">
        <v>367415.1</v>
      </c>
      <c r="Q188" s="6">
        <v>0</v>
      </c>
      <c r="R188" s="6">
        <v>367415.1</v>
      </c>
      <c r="S188" s="6">
        <v>420375.7</v>
      </c>
      <c r="T188" s="6">
        <v>0</v>
      </c>
      <c r="U188" s="6">
        <v>420375.7</v>
      </c>
      <c r="V188" s="6">
        <v>420375.7</v>
      </c>
      <c r="W188" s="6">
        <v>0</v>
      </c>
      <c r="X188" s="6">
        <v>420375.7</v>
      </c>
      <c r="Y188" s="6">
        <v>0</v>
      </c>
      <c r="Z188" s="6">
        <v>0</v>
      </c>
      <c r="AA188" s="6">
        <v>0</v>
      </c>
    </row>
    <row r="189" spans="1:27" ht="15.2" hidden="1" customHeight="1" x14ac:dyDescent="0.2">
      <c r="A189" s="8" t="s">
        <v>279</v>
      </c>
      <c r="B189" s="8" t="s">
        <v>283</v>
      </c>
      <c r="C189" s="8" t="s">
        <v>289</v>
      </c>
      <c r="D189" s="3" t="s">
        <v>0</v>
      </c>
      <c r="E189" s="3" t="s">
        <v>0</v>
      </c>
      <c r="F189" s="3" t="s">
        <v>0</v>
      </c>
      <c r="G189" s="3" t="s">
        <v>290</v>
      </c>
      <c r="H189" s="6"/>
      <c r="I189" s="6"/>
      <c r="J189" s="6">
        <v>9240.7000000000007</v>
      </c>
      <c r="K189" s="6">
        <v>0</v>
      </c>
      <c r="L189" s="6">
        <v>9240.7000000000007</v>
      </c>
      <c r="M189" s="6">
        <v>9240.7000000000007</v>
      </c>
      <c r="N189" s="6">
        <v>0</v>
      </c>
      <c r="O189" s="6">
        <v>9240.7000000000007</v>
      </c>
      <c r="P189" s="6">
        <v>9240.7000000000007</v>
      </c>
      <c r="Q189" s="6">
        <v>0</v>
      </c>
      <c r="R189" s="6">
        <v>9240.7000000000007</v>
      </c>
      <c r="S189" s="6">
        <v>8199.7000000000007</v>
      </c>
      <c r="T189" s="6">
        <v>0</v>
      </c>
      <c r="U189" s="6">
        <v>8199.7000000000007</v>
      </c>
      <c r="V189" s="6">
        <v>8199.7000000000007</v>
      </c>
      <c r="W189" s="6">
        <v>0</v>
      </c>
      <c r="X189" s="6">
        <v>8199.7000000000007</v>
      </c>
      <c r="Y189" s="6">
        <v>0</v>
      </c>
      <c r="Z189" s="6">
        <v>0</v>
      </c>
      <c r="AA189" s="6">
        <v>0</v>
      </c>
    </row>
    <row r="190" spans="1:27" ht="14.45" hidden="1" customHeight="1" x14ac:dyDescent="0.2">
      <c r="A190" s="8" t="s">
        <v>279</v>
      </c>
      <c r="B190" s="8" t="s">
        <v>283</v>
      </c>
      <c r="C190" s="8" t="s">
        <v>291</v>
      </c>
      <c r="D190" s="3" t="s">
        <v>0</v>
      </c>
      <c r="E190" s="3" t="s">
        <v>0</v>
      </c>
      <c r="F190" s="3" t="s">
        <v>0</v>
      </c>
      <c r="G190" s="3" t="s">
        <v>292</v>
      </c>
      <c r="H190" s="6"/>
      <c r="I190" s="6"/>
      <c r="J190" s="6">
        <v>9240.7000000000007</v>
      </c>
      <c r="K190" s="6">
        <v>0</v>
      </c>
      <c r="L190" s="6">
        <v>9240.7000000000007</v>
      </c>
      <c r="M190" s="6">
        <v>9240.7000000000007</v>
      </c>
      <c r="N190" s="6">
        <v>0</v>
      </c>
      <c r="O190" s="6">
        <v>9240.7000000000007</v>
      </c>
      <c r="P190" s="6">
        <v>9240.7000000000007</v>
      </c>
      <c r="Q190" s="6">
        <v>0</v>
      </c>
      <c r="R190" s="6">
        <v>9240.7000000000007</v>
      </c>
      <c r="S190" s="6">
        <v>8199.7000000000007</v>
      </c>
      <c r="T190" s="6">
        <v>0</v>
      </c>
      <c r="U190" s="6">
        <v>8199.7000000000007</v>
      </c>
      <c r="V190" s="6">
        <v>8199.7000000000007</v>
      </c>
      <c r="W190" s="6">
        <v>0</v>
      </c>
      <c r="X190" s="6">
        <v>8199.7000000000007</v>
      </c>
      <c r="Y190" s="6">
        <v>0</v>
      </c>
      <c r="Z190" s="6">
        <v>0</v>
      </c>
      <c r="AA190" s="6">
        <v>0</v>
      </c>
    </row>
    <row r="191" spans="1:27" ht="67.349999999999994" hidden="1" customHeight="1" x14ac:dyDescent="0.2">
      <c r="A191" s="8" t="s">
        <v>279</v>
      </c>
      <c r="B191" s="8" t="s">
        <v>283</v>
      </c>
      <c r="C191" s="8" t="s">
        <v>291</v>
      </c>
      <c r="D191" s="8" t="s">
        <v>293</v>
      </c>
      <c r="E191" s="8" t="s">
        <v>0</v>
      </c>
      <c r="F191" s="8" t="s">
        <v>0</v>
      </c>
      <c r="G191" s="5" t="s">
        <v>294</v>
      </c>
      <c r="H191" s="6"/>
      <c r="I191" s="6"/>
      <c r="J191" s="6">
        <v>9240.7000000000007</v>
      </c>
      <c r="K191" s="6">
        <v>0</v>
      </c>
      <c r="L191" s="6">
        <v>9240.7000000000007</v>
      </c>
      <c r="M191" s="6">
        <v>9240.7000000000007</v>
      </c>
      <c r="N191" s="6">
        <v>0</v>
      </c>
      <c r="O191" s="6">
        <v>9240.7000000000007</v>
      </c>
      <c r="P191" s="6">
        <v>9240.7000000000007</v>
      </c>
      <c r="Q191" s="6">
        <v>0</v>
      </c>
      <c r="R191" s="6">
        <v>9240.7000000000007</v>
      </c>
      <c r="S191" s="6">
        <v>8199.7000000000007</v>
      </c>
      <c r="T191" s="6">
        <v>0</v>
      </c>
      <c r="U191" s="6">
        <v>8199.7000000000007</v>
      </c>
      <c r="V191" s="6">
        <v>8199.7000000000007</v>
      </c>
      <c r="W191" s="6">
        <v>0</v>
      </c>
      <c r="X191" s="6">
        <v>8199.7000000000007</v>
      </c>
      <c r="Y191" s="6">
        <v>0</v>
      </c>
      <c r="Z191" s="6">
        <v>0</v>
      </c>
      <c r="AA191" s="6">
        <v>0</v>
      </c>
    </row>
    <row r="192" spans="1:27" ht="14.45" hidden="1" customHeight="1" x14ac:dyDescent="0.2">
      <c r="A192" s="8" t="s">
        <v>279</v>
      </c>
      <c r="B192" s="8" t="s">
        <v>283</v>
      </c>
      <c r="C192" s="8" t="s">
        <v>291</v>
      </c>
      <c r="D192" s="8" t="s">
        <v>293</v>
      </c>
      <c r="E192" s="8" t="s">
        <v>54</v>
      </c>
      <c r="F192" s="3" t="s">
        <v>0</v>
      </c>
      <c r="G192" s="3" t="s">
        <v>55</v>
      </c>
      <c r="H192" s="6"/>
      <c r="I192" s="6"/>
      <c r="J192" s="6">
        <v>9240.7000000000007</v>
      </c>
      <c r="K192" s="6">
        <v>0</v>
      </c>
      <c r="L192" s="6">
        <v>9240.7000000000007</v>
      </c>
      <c r="M192" s="6">
        <v>9240.7000000000007</v>
      </c>
      <c r="N192" s="6">
        <v>0</v>
      </c>
      <c r="O192" s="6">
        <v>9240.7000000000007</v>
      </c>
      <c r="P192" s="6">
        <v>9240.7000000000007</v>
      </c>
      <c r="Q192" s="6">
        <v>0</v>
      </c>
      <c r="R192" s="6">
        <v>9240.7000000000007</v>
      </c>
      <c r="S192" s="6">
        <v>8199.7000000000007</v>
      </c>
      <c r="T192" s="6">
        <v>0</v>
      </c>
      <c r="U192" s="6">
        <v>8199.7000000000007</v>
      </c>
      <c r="V192" s="6">
        <v>8199.7000000000007</v>
      </c>
      <c r="W192" s="6">
        <v>0</v>
      </c>
      <c r="X192" s="6">
        <v>8199.7000000000007</v>
      </c>
      <c r="Y192" s="6">
        <v>0</v>
      </c>
      <c r="Z192" s="6">
        <v>0</v>
      </c>
      <c r="AA192" s="6">
        <v>0</v>
      </c>
    </row>
    <row r="193" spans="1:27" ht="67.349999999999994" customHeight="1" x14ac:dyDescent="0.2">
      <c r="A193" s="20" t="s">
        <v>279</v>
      </c>
      <c r="B193" s="20" t="s">
        <v>283</v>
      </c>
      <c r="C193" s="20" t="s">
        <v>291</v>
      </c>
      <c r="D193" s="20" t="s">
        <v>293</v>
      </c>
      <c r="E193" s="20" t="s">
        <v>54</v>
      </c>
      <c r="F193" s="20" t="s">
        <v>295</v>
      </c>
      <c r="G193" s="21" t="s">
        <v>296</v>
      </c>
      <c r="H193" s="22">
        <v>3623.4</v>
      </c>
      <c r="I193" s="22">
        <v>7969.1</v>
      </c>
      <c r="J193" s="23">
        <v>9240.7000000000007</v>
      </c>
      <c r="K193" s="6">
        <v>0</v>
      </c>
      <c r="L193" s="6">
        <v>9240.7000000000007</v>
      </c>
      <c r="M193" s="23">
        <v>9240.7000000000007</v>
      </c>
      <c r="N193" s="6">
        <v>0</v>
      </c>
      <c r="O193" s="6">
        <v>9240.7000000000007</v>
      </c>
      <c r="P193" s="23">
        <v>9240.7000000000007</v>
      </c>
      <c r="Q193" s="6">
        <v>0</v>
      </c>
      <c r="R193" s="6">
        <v>9240.7000000000007</v>
      </c>
      <c r="S193" s="6">
        <v>8199.7000000000007</v>
      </c>
      <c r="T193" s="6">
        <v>0</v>
      </c>
      <c r="U193" s="6">
        <v>8199.7000000000007</v>
      </c>
      <c r="V193" s="6">
        <v>8199.7000000000007</v>
      </c>
      <c r="W193" s="6">
        <v>0</v>
      </c>
      <c r="X193" s="6">
        <v>8199.7000000000007</v>
      </c>
      <c r="Y193" s="6">
        <v>0</v>
      </c>
      <c r="Z193" s="6">
        <v>0</v>
      </c>
      <c r="AA193" s="6">
        <v>0</v>
      </c>
    </row>
    <row r="194" spans="1:27" ht="53.45" customHeight="1" x14ac:dyDescent="0.2">
      <c r="A194" s="11" t="s">
        <v>297</v>
      </c>
      <c r="B194" s="12" t="s">
        <v>0</v>
      </c>
      <c r="C194" s="12" t="s">
        <v>0</v>
      </c>
      <c r="D194" s="12" t="s">
        <v>0</v>
      </c>
      <c r="E194" s="13" t="s">
        <v>0</v>
      </c>
      <c r="F194" s="13" t="s">
        <v>0</v>
      </c>
      <c r="G194" s="14" t="s">
        <v>298</v>
      </c>
      <c r="H194" s="15">
        <f>H195</f>
        <v>327432.10000000003</v>
      </c>
      <c r="I194" s="15">
        <f>I195</f>
        <v>357533.7</v>
      </c>
      <c r="J194" s="15">
        <v>401123.8</v>
      </c>
      <c r="K194" s="2">
        <v>0</v>
      </c>
      <c r="L194" s="2">
        <v>401123.8</v>
      </c>
      <c r="M194" s="15">
        <v>401182.9</v>
      </c>
      <c r="N194" s="1" t="s">
        <v>44</v>
      </c>
      <c r="O194" s="1" t="s">
        <v>299</v>
      </c>
      <c r="P194" s="15">
        <v>401182.9</v>
      </c>
      <c r="Q194" s="1" t="s">
        <v>44</v>
      </c>
      <c r="R194" s="1" t="s">
        <v>299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</row>
    <row r="195" spans="1:27" ht="40.5" customHeight="1" x14ac:dyDescent="0.2">
      <c r="A195" s="9" t="s">
        <v>297</v>
      </c>
      <c r="B195" s="9" t="s">
        <v>300</v>
      </c>
      <c r="C195" s="9" t="s">
        <v>0</v>
      </c>
      <c r="D195" s="9" t="s">
        <v>0</v>
      </c>
      <c r="E195" s="16" t="s">
        <v>0</v>
      </c>
      <c r="F195" s="16" t="s">
        <v>0</v>
      </c>
      <c r="G195" s="17" t="s">
        <v>301</v>
      </c>
      <c r="H195" s="19">
        <f>H200+H203</f>
        <v>327432.10000000003</v>
      </c>
      <c r="I195" s="19">
        <f>I200+I203</f>
        <v>357533.7</v>
      </c>
      <c r="J195" s="10">
        <v>401123.8</v>
      </c>
      <c r="K195" s="6">
        <v>0</v>
      </c>
      <c r="L195" s="6">
        <v>401123.8</v>
      </c>
      <c r="M195" s="10">
        <v>401182.9</v>
      </c>
      <c r="N195" s="6">
        <v>0</v>
      </c>
      <c r="O195" s="6">
        <v>401182.9</v>
      </c>
      <c r="P195" s="10">
        <v>401182.9</v>
      </c>
      <c r="Q195" s="6">
        <v>0</v>
      </c>
      <c r="R195" s="6">
        <v>401182.9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</row>
    <row r="196" spans="1:27" ht="15.2" hidden="1" customHeight="1" x14ac:dyDescent="0.2">
      <c r="A196" s="8" t="s">
        <v>297</v>
      </c>
      <c r="B196" s="8" t="s">
        <v>300</v>
      </c>
      <c r="C196" s="8" t="s">
        <v>302</v>
      </c>
      <c r="D196" s="3" t="s">
        <v>0</v>
      </c>
      <c r="E196" s="3" t="s">
        <v>0</v>
      </c>
      <c r="F196" s="3" t="s">
        <v>0</v>
      </c>
      <c r="G196" s="3" t="s">
        <v>303</v>
      </c>
      <c r="H196" s="6"/>
      <c r="I196" s="6"/>
      <c r="J196" s="6">
        <v>401123.8</v>
      </c>
      <c r="K196" s="6">
        <v>0</v>
      </c>
      <c r="L196" s="6">
        <v>401123.8</v>
      </c>
      <c r="M196" s="6">
        <v>401182.9</v>
      </c>
      <c r="N196" s="6">
        <v>0</v>
      </c>
      <c r="O196" s="6">
        <v>401182.9</v>
      </c>
      <c r="P196" s="6">
        <v>401182.9</v>
      </c>
      <c r="Q196" s="6">
        <v>0</v>
      </c>
      <c r="R196" s="6">
        <v>401182.9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</row>
    <row r="197" spans="1:27" ht="14.45" hidden="1" customHeight="1" x14ac:dyDescent="0.2">
      <c r="A197" s="8" t="s">
        <v>297</v>
      </c>
      <c r="B197" s="8" t="s">
        <v>300</v>
      </c>
      <c r="C197" s="8" t="s">
        <v>304</v>
      </c>
      <c r="D197" s="3" t="s">
        <v>0</v>
      </c>
      <c r="E197" s="3" t="s">
        <v>0</v>
      </c>
      <c r="F197" s="3" t="s">
        <v>0</v>
      </c>
      <c r="G197" s="3" t="s">
        <v>305</v>
      </c>
      <c r="H197" s="6"/>
      <c r="I197" s="6"/>
      <c r="J197" s="6">
        <v>401123.8</v>
      </c>
      <c r="K197" s="6">
        <v>0</v>
      </c>
      <c r="L197" s="6">
        <v>401123.8</v>
      </c>
      <c r="M197" s="6">
        <v>401182.9</v>
      </c>
      <c r="N197" s="6">
        <v>0</v>
      </c>
      <c r="O197" s="6">
        <v>401182.9</v>
      </c>
      <c r="P197" s="6">
        <v>401182.9</v>
      </c>
      <c r="Q197" s="6">
        <v>0</v>
      </c>
      <c r="R197" s="6">
        <v>401182.9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</row>
    <row r="198" spans="1:27" ht="93.4" hidden="1" customHeight="1" x14ac:dyDescent="0.2">
      <c r="A198" s="8" t="s">
        <v>297</v>
      </c>
      <c r="B198" s="8" t="s">
        <v>300</v>
      </c>
      <c r="C198" s="8" t="s">
        <v>304</v>
      </c>
      <c r="D198" s="8" t="s">
        <v>306</v>
      </c>
      <c r="E198" s="8" t="s">
        <v>0</v>
      </c>
      <c r="F198" s="8" t="s">
        <v>0</v>
      </c>
      <c r="G198" s="5" t="s">
        <v>307</v>
      </c>
      <c r="H198" s="6"/>
      <c r="I198" s="6"/>
      <c r="J198" s="6">
        <v>365477</v>
      </c>
      <c r="K198" s="6">
        <v>0</v>
      </c>
      <c r="L198" s="6">
        <v>365477</v>
      </c>
      <c r="M198" s="6">
        <v>365531.2</v>
      </c>
      <c r="N198" s="6">
        <v>0</v>
      </c>
      <c r="O198" s="6">
        <v>365531.2</v>
      </c>
      <c r="P198" s="6">
        <v>365531.2</v>
      </c>
      <c r="Q198" s="6">
        <v>0</v>
      </c>
      <c r="R198" s="6">
        <v>365531.2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</row>
    <row r="199" spans="1:27" ht="14.45" hidden="1" customHeight="1" x14ac:dyDescent="0.2">
      <c r="A199" s="8" t="s">
        <v>297</v>
      </c>
      <c r="B199" s="8" t="s">
        <v>300</v>
      </c>
      <c r="C199" s="8" t="s">
        <v>304</v>
      </c>
      <c r="D199" s="8" t="s">
        <v>306</v>
      </c>
      <c r="E199" s="8" t="s">
        <v>60</v>
      </c>
      <c r="F199" s="3" t="s">
        <v>0</v>
      </c>
      <c r="G199" s="3" t="s">
        <v>61</v>
      </c>
      <c r="H199" s="6"/>
      <c r="I199" s="6"/>
      <c r="J199" s="6">
        <v>365477</v>
      </c>
      <c r="K199" s="6">
        <v>0</v>
      </c>
      <c r="L199" s="6">
        <v>365477</v>
      </c>
      <c r="M199" s="6">
        <v>365531.2</v>
      </c>
      <c r="N199" s="6">
        <v>0</v>
      </c>
      <c r="O199" s="6">
        <v>365531.2</v>
      </c>
      <c r="P199" s="6">
        <v>365531.2</v>
      </c>
      <c r="Q199" s="6">
        <v>0</v>
      </c>
      <c r="R199" s="6">
        <v>365531.2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</row>
    <row r="200" spans="1:27" ht="93.4" customHeight="1" x14ac:dyDescent="0.2">
      <c r="A200" s="20" t="s">
        <v>297</v>
      </c>
      <c r="B200" s="20" t="s">
        <v>300</v>
      </c>
      <c r="C200" s="20" t="s">
        <v>304</v>
      </c>
      <c r="D200" s="20" t="s">
        <v>306</v>
      </c>
      <c r="E200" s="20" t="s">
        <v>60</v>
      </c>
      <c r="F200" s="20" t="s">
        <v>308</v>
      </c>
      <c r="G200" s="21" t="s">
        <v>309</v>
      </c>
      <c r="H200" s="22">
        <v>296477.40000000002</v>
      </c>
      <c r="I200" s="22">
        <v>324471.5</v>
      </c>
      <c r="J200" s="23">
        <v>365477</v>
      </c>
      <c r="K200" s="6">
        <v>0</v>
      </c>
      <c r="L200" s="6">
        <v>365477</v>
      </c>
      <c r="M200" s="23">
        <v>365531.2</v>
      </c>
      <c r="N200" s="6">
        <v>0</v>
      </c>
      <c r="O200" s="6">
        <v>365531.2</v>
      </c>
      <c r="P200" s="23">
        <v>365531.2</v>
      </c>
      <c r="Q200" s="6">
        <v>0</v>
      </c>
      <c r="R200" s="6">
        <v>365531.2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</row>
    <row r="201" spans="1:27" ht="67.349999999999994" hidden="1" customHeight="1" x14ac:dyDescent="0.2">
      <c r="A201" s="8" t="s">
        <v>297</v>
      </c>
      <c r="B201" s="8" t="s">
        <v>300</v>
      </c>
      <c r="C201" s="8" t="s">
        <v>304</v>
      </c>
      <c r="D201" s="8" t="s">
        <v>310</v>
      </c>
      <c r="E201" s="8" t="s">
        <v>0</v>
      </c>
      <c r="F201" s="8" t="s">
        <v>0</v>
      </c>
      <c r="G201" s="5" t="s">
        <v>311</v>
      </c>
      <c r="H201" s="6"/>
      <c r="I201" s="6"/>
      <c r="J201" s="6">
        <v>35646.800000000003</v>
      </c>
      <c r="K201" s="6">
        <v>0</v>
      </c>
      <c r="L201" s="6">
        <v>35646.800000000003</v>
      </c>
      <c r="M201" s="6">
        <v>35651.699999999997</v>
      </c>
      <c r="N201" s="6">
        <v>0</v>
      </c>
      <c r="O201" s="6">
        <v>35651.699999999997</v>
      </c>
      <c r="P201" s="6">
        <v>35651.699999999997</v>
      </c>
      <c r="Q201" s="6">
        <v>0</v>
      </c>
      <c r="R201" s="6">
        <v>35651.699999999997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</row>
    <row r="202" spans="1:27" ht="14.45" hidden="1" customHeight="1" x14ac:dyDescent="0.2">
      <c r="A202" s="8" t="s">
        <v>297</v>
      </c>
      <c r="B202" s="8" t="s">
        <v>300</v>
      </c>
      <c r="C202" s="8" t="s">
        <v>304</v>
      </c>
      <c r="D202" s="8" t="s">
        <v>310</v>
      </c>
      <c r="E202" s="8" t="s">
        <v>60</v>
      </c>
      <c r="F202" s="3" t="s">
        <v>0</v>
      </c>
      <c r="G202" s="3" t="s">
        <v>61</v>
      </c>
      <c r="H202" s="6"/>
      <c r="I202" s="6"/>
      <c r="J202" s="6">
        <v>35646.800000000003</v>
      </c>
      <c r="K202" s="6">
        <v>0</v>
      </c>
      <c r="L202" s="6">
        <v>35646.800000000003</v>
      </c>
      <c r="M202" s="6">
        <v>35651.699999999997</v>
      </c>
      <c r="N202" s="6">
        <v>0</v>
      </c>
      <c r="O202" s="6">
        <v>35651.699999999997</v>
      </c>
      <c r="P202" s="6">
        <v>35651.699999999997</v>
      </c>
      <c r="Q202" s="6">
        <v>0</v>
      </c>
      <c r="R202" s="6">
        <v>35651.699999999997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</row>
    <row r="203" spans="1:27" ht="107.25" customHeight="1" x14ac:dyDescent="0.2">
      <c r="A203" s="20" t="s">
        <v>297</v>
      </c>
      <c r="B203" s="20" t="s">
        <v>300</v>
      </c>
      <c r="C203" s="20" t="s">
        <v>304</v>
      </c>
      <c r="D203" s="20" t="s">
        <v>310</v>
      </c>
      <c r="E203" s="20" t="s">
        <v>60</v>
      </c>
      <c r="F203" s="20" t="s">
        <v>312</v>
      </c>
      <c r="G203" s="21" t="s">
        <v>313</v>
      </c>
      <c r="H203" s="22">
        <v>30954.7</v>
      </c>
      <c r="I203" s="22">
        <v>33062.199999999997</v>
      </c>
      <c r="J203" s="23">
        <v>35646.800000000003</v>
      </c>
      <c r="K203" s="6">
        <v>0</v>
      </c>
      <c r="L203" s="6">
        <v>35646.800000000003</v>
      </c>
      <c r="M203" s="23">
        <v>35651.699999999997</v>
      </c>
      <c r="N203" s="6">
        <v>0</v>
      </c>
      <c r="O203" s="6">
        <v>35651.699999999997</v>
      </c>
      <c r="P203" s="23">
        <v>35651.699999999997</v>
      </c>
      <c r="Q203" s="6">
        <v>0</v>
      </c>
      <c r="R203" s="6">
        <v>35651.699999999997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</row>
    <row r="204" spans="1:27" ht="40.5" customHeight="1" x14ac:dyDescent="0.2">
      <c r="A204" s="11" t="s">
        <v>314</v>
      </c>
      <c r="B204" s="12" t="s">
        <v>0</v>
      </c>
      <c r="C204" s="12" t="s">
        <v>0</v>
      </c>
      <c r="D204" s="12" t="s">
        <v>0</v>
      </c>
      <c r="E204" s="13" t="s">
        <v>0</v>
      </c>
      <c r="F204" s="13" t="s">
        <v>0</v>
      </c>
      <c r="G204" s="14" t="s">
        <v>315</v>
      </c>
      <c r="H204" s="15">
        <f>H205</f>
        <v>15064.7</v>
      </c>
      <c r="I204" s="15">
        <f>I205</f>
        <v>16720.400000000001</v>
      </c>
      <c r="J204" s="15">
        <v>15564.2</v>
      </c>
      <c r="K204" s="2">
        <v>0</v>
      </c>
      <c r="L204" s="2">
        <v>15564.2</v>
      </c>
      <c r="M204" s="15">
        <v>15753.1</v>
      </c>
      <c r="N204" s="1" t="s">
        <v>44</v>
      </c>
      <c r="O204" s="1" t="s">
        <v>316</v>
      </c>
      <c r="P204" s="15">
        <v>15753</v>
      </c>
      <c r="Q204" s="1" t="s">
        <v>44</v>
      </c>
      <c r="R204" s="1" t="s">
        <v>317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</row>
    <row r="205" spans="1:27" ht="27.4" customHeight="1" x14ac:dyDescent="0.2">
      <c r="A205" s="9" t="s">
        <v>314</v>
      </c>
      <c r="B205" s="9" t="s">
        <v>318</v>
      </c>
      <c r="C205" s="9" t="s">
        <v>0</v>
      </c>
      <c r="D205" s="9" t="s">
        <v>0</v>
      </c>
      <c r="E205" s="16" t="s">
        <v>0</v>
      </c>
      <c r="F205" s="16" t="s">
        <v>0</v>
      </c>
      <c r="G205" s="17" t="s">
        <v>319</v>
      </c>
      <c r="H205" s="19">
        <f>H210</f>
        <v>15064.7</v>
      </c>
      <c r="I205" s="19">
        <f>I210</f>
        <v>16720.400000000001</v>
      </c>
      <c r="J205" s="10">
        <v>15564.2</v>
      </c>
      <c r="K205" s="6">
        <v>0</v>
      </c>
      <c r="L205" s="6">
        <v>15564.2</v>
      </c>
      <c r="M205" s="10">
        <v>15753.1</v>
      </c>
      <c r="N205" s="6">
        <v>0</v>
      </c>
      <c r="O205" s="6">
        <v>15753.1</v>
      </c>
      <c r="P205" s="10">
        <v>15753</v>
      </c>
      <c r="Q205" s="6">
        <v>0</v>
      </c>
      <c r="R205" s="6">
        <v>15753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</row>
    <row r="206" spans="1:27" ht="15.2" hidden="1" customHeight="1" x14ac:dyDescent="0.2">
      <c r="A206" s="8" t="s">
        <v>314</v>
      </c>
      <c r="B206" s="8" t="s">
        <v>318</v>
      </c>
      <c r="C206" s="8" t="s">
        <v>79</v>
      </c>
      <c r="D206" s="3" t="s">
        <v>0</v>
      </c>
      <c r="E206" s="3" t="s">
        <v>0</v>
      </c>
      <c r="F206" s="3" t="s">
        <v>0</v>
      </c>
      <c r="G206" s="3" t="s">
        <v>80</v>
      </c>
      <c r="H206" s="6"/>
      <c r="I206" s="6"/>
      <c r="J206" s="6">
        <v>15564.2</v>
      </c>
      <c r="K206" s="6">
        <v>0</v>
      </c>
      <c r="L206" s="6">
        <v>15564.2</v>
      </c>
      <c r="M206" s="6">
        <v>15753.1</v>
      </c>
      <c r="N206" s="6">
        <v>0</v>
      </c>
      <c r="O206" s="6">
        <v>15753.1</v>
      </c>
      <c r="P206" s="6">
        <v>15753</v>
      </c>
      <c r="Q206" s="6">
        <v>0</v>
      </c>
      <c r="R206" s="6">
        <v>15753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</row>
    <row r="207" spans="1:27" ht="14.45" hidden="1" customHeight="1" x14ac:dyDescent="0.2">
      <c r="A207" s="8" t="s">
        <v>314</v>
      </c>
      <c r="B207" s="8" t="s">
        <v>318</v>
      </c>
      <c r="C207" s="8" t="s">
        <v>320</v>
      </c>
      <c r="D207" s="3" t="s">
        <v>0</v>
      </c>
      <c r="E207" s="3" t="s">
        <v>0</v>
      </c>
      <c r="F207" s="3" t="s">
        <v>0</v>
      </c>
      <c r="G207" s="3" t="s">
        <v>321</v>
      </c>
      <c r="H207" s="6"/>
      <c r="I207" s="6"/>
      <c r="J207" s="6">
        <v>15564.2</v>
      </c>
      <c r="K207" s="6">
        <v>0</v>
      </c>
      <c r="L207" s="6">
        <v>15564.2</v>
      </c>
      <c r="M207" s="6">
        <v>15753.1</v>
      </c>
      <c r="N207" s="6">
        <v>0</v>
      </c>
      <c r="O207" s="6">
        <v>15753.1</v>
      </c>
      <c r="P207" s="6">
        <v>15753</v>
      </c>
      <c r="Q207" s="6">
        <v>0</v>
      </c>
      <c r="R207" s="6">
        <v>15753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</row>
    <row r="208" spans="1:27" ht="53.45" hidden="1" customHeight="1" x14ac:dyDescent="0.2">
      <c r="A208" s="8" t="s">
        <v>314</v>
      </c>
      <c r="B208" s="8" t="s">
        <v>318</v>
      </c>
      <c r="C208" s="8" t="s">
        <v>320</v>
      </c>
      <c r="D208" s="8" t="s">
        <v>322</v>
      </c>
      <c r="E208" s="8" t="s">
        <v>0</v>
      </c>
      <c r="F208" s="8" t="s">
        <v>0</v>
      </c>
      <c r="G208" s="5" t="s">
        <v>323</v>
      </c>
      <c r="H208" s="6"/>
      <c r="I208" s="6"/>
      <c r="J208" s="6">
        <v>15564.2</v>
      </c>
      <c r="K208" s="6">
        <v>0</v>
      </c>
      <c r="L208" s="6">
        <v>15564.2</v>
      </c>
      <c r="M208" s="6">
        <v>15753.1</v>
      </c>
      <c r="N208" s="6">
        <v>0</v>
      </c>
      <c r="O208" s="6">
        <v>15753.1</v>
      </c>
      <c r="P208" s="6">
        <v>15753</v>
      </c>
      <c r="Q208" s="6">
        <v>0</v>
      </c>
      <c r="R208" s="6">
        <v>15753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</row>
    <row r="209" spans="1:27" ht="14.45" hidden="1" customHeight="1" x14ac:dyDescent="0.2">
      <c r="A209" s="8" t="s">
        <v>314</v>
      </c>
      <c r="B209" s="8" t="s">
        <v>318</v>
      </c>
      <c r="C209" s="8" t="s">
        <v>320</v>
      </c>
      <c r="D209" s="8" t="s">
        <v>322</v>
      </c>
      <c r="E209" s="8" t="s">
        <v>60</v>
      </c>
      <c r="F209" s="3" t="s">
        <v>0</v>
      </c>
      <c r="G209" s="3" t="s">
        <v>61</v>
      </c>
      <c r="H209" s="6"/>
      <c r="I209" s="6"/>
      <c r="J209" s="6">
        <v>15564.2</v>
      </c>
      <c r="K209" s="6">
        <v>0</v>
      </c>
      <c r="L209" s="6">
        <v>15564.2</v>
      </c>
      <c r="M209" s="6">
        <v>15753.1</v>
      </c>
      <c r="N209" s="6">
        <v>0</v>
      </c>
      <c r="O209" s="6">
        <v>15753.1</v>
      </c>
      <c r="P209" s="6">
        <v>15753</v>
      </c>
      <c r="Q209" s="6">
        <v>0</v>
      </c>
      <c r="R209" s="6">
        <v>15753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</row>
    <row r="210" spans="1:27" ht="67.349999999999994" customHeight="1" x14ac:dyDescent="0.2">
      <c r="A210" s="20" t="s">
        <v>314</v>
      </c>
      <c r="B210" s="20" t="s">
        <v>318</v>
      </c>
      <c r="C210" s="20" t="s">
        <v>320</v>
      </c>
      <c r="D210" s="20" t="s">
        <v>322</v>
      </c>
      <c r="E210" s="20" t="s">
        <v>60</v>
      </c>
      <c r="F210" s="20" t="s">
        <v>324</v>
      </c>
      <c r="G210" s="21" t="s">
        <v>325</v>
      </c>
      <c r="H210" s="22">
        <v>15064.7</v>
      </c>
      <c r="I210" s="22">
        <v>16720.400000000001</v>
      </c>
      <c r="J210" s="23">
        <v>15564.2</v>
      </c>
      <c r="K210" s="6">
        <v>0</v>
      </c>
      <c r="L210" s="6">
        <v>15564.2</v>
      </c>
      <c r="M210" s="23">
        <v>15753.1</v>
      </c>
      <c r="N210" s="6">
        <v>0</v>
      </c>
      <c r="O210" s="6">
        <v>15753.1</v>
      </c>
      <c r="P210" s="23">
        <v>15753</v>
      </c>
      <c r="Q210" s="6">
        <v>0</v>
      </c>
      <c r="R210" s="6">
        <v>15753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</row>
    <row r="211" spans="1:27" ht="40.5" customHeight="1" x14ac:dyDescent="0.2">
      <c r="A211" s="11" t="s">
        <v>326</v>
      </c>
      <c r="B211" s="12" t="s">
        <v>0</v>
      </c>
      <c r="C211" s="12" t="s">
        <v>0</v>
      </c>
      <c r="D211" s="12" t="s">
        <v>0</v>
      </c>
      <c r="E211" s="13" t="s">
        <v>0</v>
      </c>
      <c r="F211" s="13" t="s">
        <v>0</v>
      </c>
      <c r="G211" s="14" t="s">
        <v>327</v>
      </c>
      <c r="H211" s="15">
        <f>H212</f>
        <v>486110.7</v>
      </c>
      <c r="I211" s="15">
        <f>I212</f>
        <v>516489.60000000003</v>
      </c>
      <c r="J211" s="15">
        <v>594352.1</v>
      </c>
      <c r="K211" s="2">
        <v>0</v>
      </c>
      <c r="L211" s="2">
        <v>594352.1</v>
      </c>
      <c r="M211" s="15">
        <v>594203.9</v>
      </c>
      <c r="N211" s="1" t="s">
        <v>44</v>
      </c>
      <c r="O211" s="1" t="s">
        <v>328</v>
      </c>
      <c r="P211" s="15">
        <v>593626.4</v>
      </c>
      <c r="Q211" s="1" t="s">
        <v>44</v>
      </c>
      <c r="R211" s="1" t="s">
        <v>329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</row>
    <row r="212" spans="1:27" ht="27.4" customHeight="1" x14ac:dyDescent="0.2">
      <c r="A212" s="9" t="s">
        <v>326</v>
      </c>
      <c r="B212" s="9" t="s">
        <v>330</v>
      </c>
      <c r="C212" s="9" t="s">
        <v>0</v>
      </c>
      <c r="D212" s="9" t="s">
        <v>0</v>
      </c>
      <c r="E212" s="16" t="s">
        <v>0</v>
      </c>
      <c r="F212" s="16" t="s">
        <v>0</v>
      </c>
      <c r="G212" s="17" t="s">
        <v>331</v>
      </c>
      <c r="H212" s="19">
        <f>H217+H221+H224+H227</f>
        <v>486110.7</v>
      </c>
      <c r="I212" s="19">
        <f>I217+I221+I224+I227</f>
        <v>516489.60000000003</v>
      </c>
      <c r="J212" s="10">
        <v>594352.1</v>
      </c>
      <c r="K212" s="6">
        <v>0</v>
      </c>
      <c r="L212" s="6">
        <v>594352.1</v>
      </c>
      <c r="M212" s="10">
        <v>594203.9</v>
      </c>
      <c r="N212" s="6">
        <v>0</v>
      </c>
      <c r="O212" s="6">
        <v>594203.9</v>
      </c>
      <c r="P212" s="10">
        <v>593626.4</v>
      </c>
      <c r="Q212" s="6">
        <v>0</v>
      </c>
      <c r="R212" s="6">
        <v>593626.4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</row>
    <row r="213" spans="1:27" ht="15.2" hidden="1" customHeight="1" x14ac:dyDescent="0.2">
      <c r="A213" s="8" t="s">
        <v>326</v>
      </c>
      <c r="B213" s="8" t="s">
        <v>330</v>
      </c>
      <c r="C213" s="8" t="s">
        <v>332</v>
      </c>
      <c r="D213" s="3" t="s">
        <v>0</v>
      </c>
      <c r="E213" s="3" t="s">
        <v>0</v>
      </c>
      <c r="F213" s="3" t="s">
        <v>0</v>
      </c>
      <c r="G213" s="3" t="s">
        <v>333</v>
      </c>
      <c r="H213" s="6"/>
      <c r="I213" s="6"/>
      <c r="J213" s="6">
        <v>594352.1</v>
      </c>
      <c r="K213" s="6">
        <v>0</v>
      </c>
      <c r="L213" s="6">
        <v>594352.1</v>
      </c>
      <c r="M213" s="6">
        <v>594203.9</v>
      </c>
      <c r="N213" s="6">
        <v>0</v>
      </c>
      <c r="O213" s="6">
        <v>594203.9</v>
      </c>
      <c r="P213" s="6">
        <v>593626.4</v>
      </c>
      <c r="Q213" s="6">
        <v>0</v>
      </c>
      <c r="R213" s="6">
        <v>593626.4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</row>
    <row r="214" spans="1:27" ht="14.45" hidden="1" customHeight="1" x14ac:dyDescent="0.2">
      <c r="A214" s="8" t="s">
        <v>326</v>
      </c>
      <c r="B214" s="8" t="s">
        <v>330</v>
      </c>
      <c r="C214" s="8" t="s">
        <v>334</v>
      </c>
      <c r="D214" s="3" t="s">
        <v>0</v>
      </c>
      <c r="E214" s="3" t="s">
        <v>0</v>
      </c>
      <c r="F214" s="3" t="s">
        <v>0</v>
      </c>
      <c r="G214" s="3" t="s">
        <v>335</v>
      </c>
      <c r="H214" s="6"/>
      <c r="I214" s="6"/>
      <c r="J214" s="6">
        <v>217885.8</v>
      </c>
      <c r="K214" s="6">
        <v>0</v>
      </c>
      <c r="L214" s="6">
        <v>217885.8</v>
      </c>
      <c r="M214" s="6">
        <v>217837.8</v>
      </c>
      <c r="N214" s="6">
        <v>0</v>
      </c>
      <c r="O214" s="6">
        <v>217837.8</v>
      </c>
      <c r="P214" s="6">
        <v>217837.8</v>
      </c>
      <c r="Q214" s="6">
        <v>0</v>
      </c>
      <c r="R214" s="6">
        <v>217837.8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</row>
    <row r="215" spans="1:27" ht="67.349999999999994" hidden="1" customHeight="1" x14ac:dyDescent="0.2">
      <c r="A215" s="8" t="s">
        <v>326</v>
      </c>
      <c r="B215" s="8" t="s">
        <v>330</v>
      </c>
      <c r="C215" s="8" t="s">
        <v>334</v>
      </c>
      <c r="D215" s="8" t="s">
        <v>336</v>
      </c>
      <c r="E215" s="8" t="s">
        <v>0</v>
      </c>
      <c r="F215" s="8" t="s">
        <v>0</v>
      </c>
      <c r="G215" s="5" t="s">
        <v>337</v>
      </c>
      <c r="H215" s="6"/>
      <c r="I215" s="6"/>
      <c r="J215" s="6">
        <v>217885.8</v>
      </c>
      <c r="K215" s="6">
        <v>0</v>
      </c>
      <c r="L215" s="6">
        <v>217885.8</v>
      </c>
      <c r="M215" s="6">
        <v>217837.8</v>
      </c>
      <c r="N215" s="6">
        <v>0</v>
      </c>
      <c r="O215" s="6">
        <v>217837.8</v>
      </c>
      <c r="P215" s="6">
        <v>217837.8</v>
      </c>
      <c r="Q215" s="6">
        <v>0</v>
      </c>
      <c r="R215" s="6">
        <v>217837.8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</row>
    <row r="216" spans="1:27" ht="14.45" hidden="1" customHeight="1" x14ac:dyDescent="0.2">
      <c r="A216" s="8" t="s">
        <v>326</v>
      </c>
      <c r="B216" s="8" t="s">
        <v>330</v>
      </c>
      <c r="C216" s="8" t="s">
        <v>334</v>
      </c>
      <c r="D216" s="8" t="s">
        <v>336</v>
      </c>
      <c r="E216" s="8" t="s">
        <v>60</v>
      </c>
      <c r="F216" s="3" t="s">
        <v>0</v>
      </c>
      <c r="G216" s="3" t="s">
        <v>61</v>
      </c>
      <c r="H216" s="6"/>
      <c r="I216" s="6"/>
      <c r="J216" s="6">
        <v>217885.8</v>
      </c>
      <c r="K216" s="6">
        <v>0</v>
      </c>
      <c r="L216" s="6">
        <v>217885.8</v>
      </c>
      <c r="M216" s="6">
        <v>217837.8</v>
      </c>
      <c r="N216" s="6">
        <v>0</v>
      </c>
      <c r="O216" s="6">
        <v>217837.8</v>
      </c>
      <c r="P216" s="6">
        <v>217837.8</v>
      </c>
      <c r="Q216" s="6">
        <v>0</v>
      </c>
      <c r="R216" s="6">
        <v>217837.8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</row>
    <row r="217" spans="1:27" ht="80.45" customHeight="1" x14ac:dyDescent="0.2">
      <c r="A217" s="20" t="s">
        <v>326</v>
      </c>
      <c r="B217" s="20" t="s">
        <v>330</v>
      </c>
      <c r="C217" s="20" t="s">
        <v>334</v>
      </c>
      <c r="D217" s="20" t="s">
        <v>336</v>
      </c>
      <c r="E217" s="20" t="s">
        <v>60</v>
      </c>
      <c r="F217" s="20" t="s">
        <v>338</v>
      </c>
      <c r="G217" s="21" t="s">
        <v>339</v>
      </c>
      <c r="H217" s="22">
        <v>186711.1</v>
      </c>
      <c r="I217" s="22">
        <v>191330.8</v>
      </c>
      <c r="J217" s="23">
        <v>217885.8</v>
      </c>
      <c r="K217" s="6">
        <v>0</v>
      </c>
      <c r="L217" s="6">
        <v>217885.8</v>
      </c>
      <c r="M217" s="23">
        <v>217837.8</v>
      </c>
      <c r="N217" s="6">
        <v>0</v>
      </c>
      <c r="O217" s="6">
        <v>217837.8</v>
      </c>
      <c r="P217" s="23">
        <v>217837.8</v>
      </c>
      <c r="Q217" s="6">
        <v>0</v>
      </c>
      <c r="R217" s="6">
        <v>217837.8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</row>
    <row r="218" spans="1:27" ht="14.45" hidden="1" customHeight="1" x14ac:dyDescent="0.2">
      <c r="A218" s="8" t="s">
        <v>326</v>
      </c>
      <c r="B218" s="8" t="s">
        <v>330</v>
      </c>
      <c r="C218" s="8" t="s">
        <v>340</v>
      </c>
      <c r="D218" s="3" t="s">
        <v>0</v>
      </c>
      <c r="E218" s="3" t="s">
        <v>0</v>
      </c>
      <c r="F218" s="3" t="s">
        <v>0</v>
      </c>
      <c r="G218" s="3" t="s">
        <v>341</v>
      </c>
      <c r="H218" s="6"/>
      <c r="I218" s="6"/>
      <c r="J218" s="6">
        <v>376466.3</v>
      </c>
      <c r="K218" s="6">
        <v>0</v>
      </c>
      <c r="L218" s="6">
        <v>376466.3</v>
      </c>
      <c r="M218" s="6">
        <v>376366.1</v>
      </c>
      <c r="N218" s="6">
        <v>0</v>
      </c>
      <c r="O218" s="6">
        <v>376366.1</v>
      </c>
      <c r="P218" s="6">
        <v>375788.6</v>
      </c>
      <c r="Q218" s="6">
        <v>0</v>
      </c>
      <c r="R218" s="6">
        <v>375788.6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</row>
    <row r="219" spans="1:27" ht="107.25" hidden="1" customHeight="1" x14ac:dyDescent="0.2">
      <c r="A219" s="8" t="s">
        <v>326</v>
      </c>
      <c r="B219" s="8" t="s">
        <v>330</v>
      </c>
      <c r="C219" s="8" t="s">
        <v>340</v>
      </c>
      <c r="D219" s="8" t="s">
        <v>342</v>
      </c>
      <c r="E219" s="8" t="s">
        <v>0</v>
      </c>
      <c r="F219" s="8" t="s">
        <v>0</v>
      </c>
      <c r="G219" s="5" t="s">
        <v>343</v>
      </c>
      <c r="H219" s="6"/>
      <c r="I219" s="6"/>
      <c r="J219" s="6">
        <v>279840.5</v>
      </c>
      <c r="K219" s="6">
        <v>0</v>
      </c>
      <c r="L219" s="6">
        <v>279840.5</v>
      </c>
      <c r="M219" s="6">
        <v>279808.09999999998</v>
      </c>
      <c r="N219" s="6">
        <v>0</v>
      </c>
      <c r="O219" s="6">
        <v>279808.09999999998</v>
      </c>
      <c r="P219" s="6">
        <v>279808.09999999998</v>
      </c>
      <c r="Q219" s="6">
        <v>0</v>
      </c>
      <c r="R219" s="6">
        <v>279808.09999999998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</row>
    <row r="220" spans="1:27" ht="14.45" hidden="1" customHeight="1" x14ac:dyDescent="0.2">
      <c r="A220" s="8" t="s">
        <v>326</v>
      </c>
      <c r="B220" s="8" t="s">
        <v>330</v>
      </c>
      <c r="C220" s="8" t="s">
        <v>340</v>
      </c>
      <c r="D220" s="8" t="s">
        <v>342</v>
      </c>
      <c r="E220" s="8" t="s">
        <v>60</v>
      </c>
      <c r="F220" s="3" t="s">
        <v>0</v>
      </c>
      <c r="G220" s="3" t="s">
        <v>61</v>
      </c>
      <c r="H220" s="6"/>
      <c r="I220" s="6"/>
      <c r="J220" s="6">
        <v>279840.5</v>
      </c>
      <c r="K220" s="6">
        <v>0</v>
      </c>
      <c r="L220" s="6">
        <v>279840.5</v>
      </c>
      <c r="M220" s="6">
        <v>279808.09999999998</v>
      </c>
      <c r="N220" s="6">
        <v>0</v>
      </c>
      <c r="O220" s="6">
        <v>279808.09999999998</v>
      </c>
      <c r="P220" s="6">
        <v>279808.09999999998</v>
      </c>
      <c r="Q220" s="6">
        <v>0</v>
      </c>
      <c r="R220" s="6">
        <v>279808.09999999998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</row>
    <row r="221" spans="1:27" ht="93.4" customHeight="1" x14ac:dyDescent="0.2">
      <c r="A221" s="20" t="s">
        <v>326</v>
      </c>
      <c r="B221" s="20" t="s">
        <v>330</v>
      </c>
      <c r="C221" s="20" t="s">
        <v>340</v>
      </c>
      <c r="D221" s="20" t="s">
        <v>342</v>
      </c>
      <c r="E221" s="20" t="s">
        <v>60</v>
      </c>
      <c r="F221" s="20" t="s">
        <v>344</v>
      </c>
      <c r="G221" s="21" t="s">
        <v>345</v>
      </c>
      <c r="H221" s="22">
        <v>238661</v>
      </c>
      <c r="I221" s="22">
        <v>250572.1</v>
      </c>
      <c r="J221" s="23">
        <v>279840.5</v>
      </c>
      <c r="K221" s="6">
        <v>0</v>
      </c>
      <c r="L221" s="6">
        <v>279840.5</v>
      </c>
      <c r="M221" s="23">
        <v>279808.09999999998</v>
      </c>
      <c r="N221" s="6">
        <v>0</v>
      </c>
      <c r="O221" s="6">
        <v>279808.09999999998</v>
      </c>
      <c r="P221" s="23">
        <v>279808.09999999998</v>
      </c>
      <c r="Q221" s="6">
        <v>0</v>
      </c>
      <c r="R221" s="6">
        <v>279808.09999999998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</row>
    <row r="222" spans="1:27" ht="53.45" hidden="1" customHeight="1" x14ac:dyDescent="0.2">
      <c r="A222" s="8" t="s">
        <v>326</v>
      </c>
      <c r="B222" s="8" t="s">
        <v>330</v>
      </c>
      <c r="C222" s="8" t="s">
        <v>340</v>
      </c>
      <c r="D222" s="8" t="s">
        <v>346</v>
      </c>
      <c r="E222" s="8" t="s">
        <v>0</v>
      </c>
      <c r="F222" s="8" t="s">
        <v>0</v>
      </c>
      <c r="G222" s="5" t="s">
        <v>347</v>
      </c>
      <c r="H222" s="6"/>
      <c r="I222" s="6"/>
      <c r="J222" s="6">
        <v>84298.5</v>
      </c>
      <c r="K222" s="6">
        <v>0</v>
      </c>
      <c r="L222" s="6">
        <v>84298.5</v>
      </c>
      <c r="M222" s="6">
        <v>84231.4</v>
      </c>
      <c r="N222" s="6">
        <v>0</v>
      </c>
      <c r="O222" s="6">
        <v>84231.4</v>
      </c>
      <c r="P222" s="6">
        <v>84231.4</v>
      </c>
      <c r="Q222" s="6">
        <v>0</v>
      </c>
      <c r="R222" s="6">
        <v>84231.4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</row>
    <row r="223" spans="1:27" ht="14.45" hidden="1" customHeight="1" x14ac:dyDescent="0.2">
      <c r="A223" s="8" t="s">
        <v>326</v>
      </c>
      <c r="B223" s="8" t="s">
        <v>330</v>
      </c>
      <c r="C223" s="8" t="s">
        <v>340</v>
      </c>
      <c r="D223" s="8" t="s">
        <v>346</v>
      </c>
      <c r="E223" s="8" t="s">
        <v>60</v>
      </c>
      <c r="F223" s="3" t="s">
        <v>0</v>
      </c>
      <c r="G223" s="3" t="s">
        <v>61</v>
      </c>
      <c r="H223" s="6"/>
      <c r="I223" s="6"/>
      <c r="J223" s="6">
        <v>84298.5</v>
      </c>
      <c r="K223" s="6">
        <v>0</v>
      </c>
      <c r="L223" s="6">
        <v>84298.5</v>
      </c>
      <c r="M223" s="6">
        <v>84231.4</v>
      </c>
      <c r="N223" s="6">
        <v>0</v>
      </c>
      <c r="O223" s="6">
        <v>84231.4</v>
      </c>
      <c r="P223" s="6">
        <v>84231.4</v>
      </c>
      <c r="Q223" s="6">
        <v>0</v>
      </c>
      <c r="R223" s="6">
        <v>84231.4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</row>
    <row r="224" spans="1:27" ht="40.5" customHeight="1" x14ac:dyDescent="0.2">
      <c r="A224" s="20" t="s">
        <v>326</v>
      </c>
      <c r="B224" s="20" t="s">
        <v>330</v>
      </c>
      <c r="C224" s="20" t="s">
        <v>340</v>
      </c>
      <c r="D224" s="20" t="s">
        <v>346</v>
      </c>
      <c r="E224" s="20" t="s">
        <v>60</v>
      </c>
      <c r="F224" s="20" t="s">
        <v>348</v>
      </c>
      <c r="G224" s="21" t="s">
        <v>349</v>
      </c>
      <c r="H224" s="22">
        <v>49392.4</v>
      </c>
      <c r="I224" s="22">
        <v>62538.400000000001</v>
      </c>
      <c r="J224" s="23">
        <v>84298.5</v>
      </c>
      <c r="K224" s="6">
        <v>0</v>
      </c>
      <c r="L224" s="6">
        <v>84298.5</v>
      </c>
      <c r="M224" s="23">
        <v>84231.4</v>
      </c>
      <c r="N224" s="6">
        <v>0</v>
      </c>
      <c r="O224" s="6">
        <v>84231.4</v>
      </c>
      <c r="P224" s="23">
        <v>84231.4</v>
      </c>
      <c r="Q224" s="6">
        <v>0</v>
      </c>
      <c r="R224" s="6">
        <v>84231.4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</row>
    <row r="225" spans="1:27" ht="120.2" hidden="1" customHeight="1" x14ac:dyDescent="0.2">
      <c r="A225" s="8" t="s">
        <v>326</v>
      </c>
      <c r="B225" s="8" t="s">
        <v>330</v>
      </c>
      <c r="C225" s="8" t="s">
        <v>340</v>
      </c>
      <c r="D225" s="8" t="s">
        <v>350</v>
      </c>
      <c r="E225" s="8" t="s">
        <v>0</v>
      </c>
      <c r="F225" s="8" t="s">
        <v>0</v>
      </c>
      <c r="G225" s="5" t="s">
        <v>351</v>
      </c>
      <c r="H225" s="6"/>
      <c r="I225" s="6"/>
      <c r="J225" s="6">
        <v>12327.3</v>
      </c>
      <c r="K225" s="6">
        <v>0</v>
      </c>
      <c r="L225" s="6">
        <v>12327.3</v>
      </c>
      <c r="M225" s="6">
        <v>12326.6</v>
      </c>
      <c r="N225" s="6">
        <v>0</v>
      </c>
      <c r="O225" s="6">
        <v>12326.6</v>
      </c>
      <c r="P225" s="6">
        <v>11749.1</v>
      </c>
      <c r="Q225" s="6">
        <v>0</v>
      </c>
      <c r="R225" s="6">
        <v>11749.1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</row>
    <row r="226" spans="1:27" ht="14.45" hidden="1" customHeight="1" x14ac:dyDescent="0.2">
      <c r="A226" s="8" t="s">
        <v>326</v>
      </c>
      <c r="B226" s="8" t="s">
        <v>330</v>
      </c>
      <c r="C226" s="8" t="s">
        <v>340</v>
      </c>
      <c r="D226" s="8" t="s">
        <v>350</v>
      </c>
      <c r="E226" s="8" t="s">
        <v>60</v>
      </c>
      <c r="F226" s="3" t="s">
        <v>0</v>
      </c>
      <c r="G226" s="3" t="s">
        <v>61</v>
      </c>
      <c r="H226" s="6"/>
      <c r="I226" s="6"/>
      <c r="J226" s="6">
        <v>12327.3</v>
      </c>
      <c r="K226" s="6">
        <v>0</v>
      </c>
      <c r="L226" s="6">
        <v>12327.3</v>
      </c>
      <c r="M226" s="6">
        <v>12326.6</v>
      </c>
      <c r="N226" s="6">
        <v>0</v>
      </c>
      <c r="O226" s="6">
        <v>12326.6</v>
      </c>
      <c r="P226" s="6">
        <v>11749.1</v>
      </c>
      <c r="Q226" s="6">
        <v>0</v>
      </c>
      <c r="R226" s="6">
        <v>11749.1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</row>
    <row r="227" spans="1:27" ht="107.25" customHeight="1" x14ac:dyDescent="0.2">
      <c r="A227" s="20" t="s">
        <v>326</v>
      </c>
      <c r="B227" s="20" t="s">
        <v>330</v>
      </c>
      <c r="C227" s="20" t="s">
        <v>340</v>
      </c>
      <c r="D227" s="20" t="s">
        <v>350</v>
      </c>
      <c r="E227" s="20" t="s">
        <v>60</v>
      </c>
      <c r="F227" s="20" t="s">
        <v>352</v>
      </c>
      <c r="G227" s="21" t="s">
        <v>353</v>
      </c>
      <c r="H227" s="22">
        <v>11346.2</v>
      </c>
      <c r="I227" s="22">
        <v>12048.3</v>
      </c>
      <c r="J227" s="23">
        <v>12327.3</v>
      </c>
      <c r="K227" s="6">
        <v>0</v>
      </c>
      <c r="L227" s="6">
        <v>12327.3</v>
      </c>
      <c r="M227" s="23">
        <v>12326.6</v>
      </c>
      <c r="N227" s="6">
        <v>0</v>
      </c>
      <c r="O227" s="6">
        <v>12326.6</v>
      </c>
      <c r="P227" s="23">
        <v>11749.1</v>
      </c>
      <c r="Q227" s="6">
        <v>0</v>
      </c>
      <c r="R227" s="6">
        <v>11749.1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</row>
    <row r="228" spans="1:27" ht="40.5" customHeight="1" x14ac:dyDescent="0.2">
      <c r="A228" s="11" t="s">
        <v>354</v>
      </c>
      <c r="B228" s="12" t="s">
        <v>0</v>
      </c>
      <c r="C228" s="12" t="s">
        <v>0</v>
      </c>
      <c r="D228" s="12" t="s">
        <v>0</v>
      </c>
      <c r="E228" s="13" t="s">
        <v>0</v>
      </c>
      <c r="F228" s="13" t="s">
        <v>0</v>
      </c>
      <c r="G228" s="14" t="s">
        <v>355</v>
      </c>
      <c r="H228" s="15">
        <f>H229</f>
        <v>966799.20000000007</v>
      </c>
      <c r="I228" s="15">
        <f>I229</f>
        <v>1061222.5</v>
      </c>
      <c r="J228" s="15">
        <v>1024638.2</v>
      </c>
      <c r="K228" s="2">
        <v>0</v>
      </c>
      <c r="L228" s="2">
        <v>1024638.2</v>
      </c>
      <c r="M228" s="15">
        <v>975812.5</v>
      </c>
      <c r="N228" s="1" t="s">
        <v>44</v>
      </c>
      <c r="O228" s="1" t="s">
        <v>356</v>
      </c>
      <c r="P228" s="15">
        <v>965118</v>
      </c>
      <c r="Q228" s="1" t="s">
        <v>44</v>
      </c>
      <c r="R228" s="1" t="s">
        <v>357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</row>
    <row r="229" spans="1:27" ht="27.4" customHeight="1" x14ac:dyDescent="0.2">
      <c r="A229" s="9" t="s">
        <v>354</v>
      </c>
      <c r="B229" s="9" t="s">
        <v>358</v>
      </c>
      <c r="C229" s="9" t="s">
        <v>0</v>
      </c>
      <c r="D229" s="9" t="s">
        <v>0</v>
      </c>
      <c r="E229" s="16" t="s">
        <v>0</v>
      </c>
      <c r="F229" s="16" t="s">
        <v>0</v>
      </c>
      <c r="G229" s="17" t="s">
        <v>359</v>
      </c>
      <c r="H229" s="19">
        <f>H234+H238+H242+H247+H250+H253+H256+H260</f>
        <v>966799.20000000007</v>
      </c>
      <c r="I229" s="19">
        <f>I234+I238+I242+I247+I250+I253+I256+I260</f>
        <v>1061222.5</v>
      </c>
      <c r="J229" s="10">
        <v>1024638.2</v>
      </c>
      <c r="K229" s="6">
        <v>0</v>
      </c>
      <c r="L229" s="6">
        <v>1024638.2</v>
      </c>
      <c r="M229" s="10">
        <v>975812.5</v>
      </c>
      <c r="N229" s="6">
        <v>0</v>
      </c>
      <c r="O229" s="6">
        <v>975812.5</v>
      </c>
      <c r="P229" s="10">
        <v>965118</v>
      </c>
      <c r="Q229" s="6">
        <v>0</v>
      </c>
      <c r="R229" s="6">
        <v>965118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</row>
    <row r="230" spans="1:27" ht="15.2" hidden="1" customHeight="1" x14ac:dyDescent="0.2">
      <c r="A230" s="8" t="s">
        <v>354</v>
      </c>
      <c r="B230" s="8" t="s">
        <v>358</v>
      </c>
      <c r="C230" s="8" t="s">
        <v>79</v>
      </c>
      <c r="D230" s="3" t="s">
        <v>0</v>
      </c>
      <c r="E230" s="3" t="s">
        <v>0</v>
      </c>
      <c r="F230" s="3" t="s">
        <v>0</v>
      </c>
      <c r="G230" s="3" t="s">
        <v>80</v>
      </c>
      <c r="H230" s="6"/>
      <c r="I230" s="6"/>
      <c r="J230" s="6">
        <v>136449.20000000001</v>
      </c>
      <c r="K230" s="6">
        <v>0</v>
      </c>
      <c r="L230" s="6">
        <v>136449.20000000001</v>
      </c>
      <c r="M230" s="6">
        <v>131979.20000000001</v>
      </c>
      <c r="N230" s="6">
        <v>0</v>
      </c>
      <c r="O230" s="6">
        <v>131979.20000000001</v>
      </c>
      <c r="P230" s="6">
        <v>128645.6</v>
      </c>
      <c r="Q230" s="6">
        <v>0</v>
      </c>
      <c r="R230" s="6">
        <v>128645.6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</row>
    <row r="231" spans="1:27" ht="14.45" hidden="1" customHeight="1" x14ac:dyDescent="0.2">
      <c r="A231" s="8" t="s">
        <v>354</v>
      </c>
      <c r="B231" s="8" t="s">
        <v>358</v>
      </c>
      <c r="C231" s="8" t="s">
        <v>93</v>
      </c>
      <c r="D231" s="3" t="s">
        <v>0</v>
      </c>
      <c r="E231" s="3" t="s">
        <v>0</v>
      </c>
      <c r="F231" s="3" t="s">
        <v>0</v>
      </c>
      <c r="G231" s="3" t="s">
        <v>94</v>
      </c>
      <c r="H231" s="6"/>
      <c r="I231" s="6"/>
      <c r="J231" s="6">
        <v>22117.1</v>
      </c>
      <c r="K231" s="6">
        <v>0</v>
      </c>
      <c r="L231" s="6">
        <v>22117.1</v>
      </c>
      <c r="M231" s="6">
        <v>22117.1</v>
      </c>
      <c r="N231" s="6">
        <v>0</v>
      </c>
      <c r="O231" s="6">
        <v>22117.1</v>
      </c>
      <c r="P231" s="6">
        <v>22117.1</v>
      </c>
      <c r="Q231" s="6">
        <v>0</v>
      </c>
      <c r="R231" s="6">
        <v>22117.1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</row>
    <row r="232" spans="1:27" ht="53.45" hidden="1" customHeight="1" x14ac:dyDescent="0.2">
      <c r="A232" s="8" t="s">
        <v>354</v>
      </c>
      <c r="B232" s="8" t="s">
        <v>358</v>
      </c>
      <c r="C232" s="8" t="s">
        <v>93</v>
      </c>
      <c r="D232" s="8" t="s">
        <v>360</v>
      </c>
      <c r="E232" s="8" t="s">
        <v>0</v>
      </c>
      <c r="F232" s="8" t="s">
        <v>0</v>
      </c>
      <c r="G232" s="5" t="s">
        <v>361</v>
      </c>
      <c r="H232" s="6"/>
      <c r="I232" s="6"/>
      <c r="J232" s="6">
        <v>22117.1</v>
      </c>
      <c r="K232" s="6">
        <v>0</v>
      </c>
      <c r="L232" s="6">
        <v>22117.1</v>
      </c>
      <c r="M232" s="6">
        <v>22117.1</v>
      </c>
      <c r="N232" s="6">
        <v>0</v>
      </c>
      <c r="O232" s="6">
        <v>22117.1</v>
      </c>
      <c r="P232" s="6">
        <v>22117.1</v>
      </c>
      <c r="Q232" s="6">
        <v>0</v>
      </c>
      <c r="R232" s="6">
        <v>22117.1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</row>
    <row r="233" spans="1:27" ht="14.45" hidden="1" customHeight="1" x14ac:dyDescent="0.2">
      <c r="A233" s="8" t="s">
        <v>354</v>
      </c>
      <c r="B233" s="8" t="s">
        <v>358</v>
      </c>
      <c r="C233" s="8" t="s">
        <v>93</v>
      </c>
      <c r="D233" s="8" t="s">
        <v>360</v>
      </c>
      <c r="E233" s="8" t="s">
        <v>60</v>
      </c>
      <c r="F233" s="3" t="s">
        <v>0</v>
      </c>
      <c r="G233" s="3" t="s">
        <v>61</v>
      </c>
      <c r="H233" s="6"/>
      <c r="I233" s="6"/>
      <c r="J233" s="6">
        <v>22117.1</v>
      </c>
      <c r="K233" s="6">
        <v>0</v>
      </c>
      <c r="L233" s="6">
        <v>22117.1</v>
      </c>
      <c r="M233" s="6">
        <v>22117.1</v>
      </c>
      <c r="N233" s="6">
        <v>0</v>
      </c>
      <c r="O233" s="6">
        <v>22117.1</v>
      </c>
      <c r="P233" s="6">
        <v>22117.1</v>
      </c>
      <c r="Q233" s="6">
        <v>0</v>
      </c>
      <c r="R233" s="6">
        <v>22117.1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</row>
    <row r="234" spans="1:27" ht="40.5" customHeight="1" x14ac:dyDescent="0.2">
      <c r="A234" s="20" t="s">
        <v>354</v>
      </c>
      <c r="B234" s="20" t="s">
        <v>358</v>
      </c>
      <c r="C234" s="20" t="s">
        <v>93</v>
      </c>
      <c r="D234" s="20" t="s">
        <v>360</v>
      </c>
      <c r="E234" s="20" t="s">
        <v>60</v>
      </c>
      <c r="F234" s="20" t="s">
        <v>362</v>
      </c>
      <c r="G234" s="21" t="s">
        <v>363</v>
      </c>
      <c r="H234" s="22">
        <v>22284.5</v>
      </c>
      <c r="I234" s="22">
        <v>23100.6</v>
      </c>
      <c r="J234" s="23">
        <v>22117.1</v>
      </c>
      <c r="K234" s="6">
        <v>0</v>
      </c>
      <c r="L234" s="6">
        <v>22117.1</v>
      </c>
      <c r="M234" s="23">
        <v>22117.1</v>
      </c>
      <c r="N234" s="6">
        <v>0</v>
      </c>
      <c r="O234" s="6">
        <v>22117.1</v>
      </c>
      <c r="P234" s="23">
        <v>22117.1</v>
      </c>
      <c r="Q234" s="6">
        <v>0</v>
      </c>
      <c r="R234" s="6">
        <v>22117.1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</row>
    <row r="235" spans="1:27" ht="14.45" hidden="1" customHeight="1" x14ac:dyDescent="0.2">
      <c r="A235" s="8" t="s">
        <v>354</v>
      </c>
      <c r="B235" s="8" t="s">
        <v>358</v>
      </c>
      <c r="C235" s="8" t="s">
        <v>81</v>
      </c>
      <c r="D235" s="3" t="s">
        <v>0</v>
      </c>
      <c r="E235" s="3" t="s">
        <v>0</v>
      </c>
      <c r="F235" s="3" t="s">
        <v>0</v>
      </c>
      <c r="G235" s="3" t="s">
        <v>82</v>
      </c>
      <c r="H235" s="6"/>
      <c r="I235" s="6"/>
      <c r="J235" s="6">
        <v>104084</v>
      </c>
      <c r="K235" s="6">
        <v>0</v>
      </c>
      <c r="L235" s="6">
        <v>104084</v>
      </c>
      <c r="M235" s="6">
        <v>99614.1</v>
      </c>
      <c r="N235" s="6">
        <v>0</v>
      </c>
      <c r="O235" s="6">
        <v>99614.1</v>
      </c>
      <c r="P235" s="6">
        <v>96280.5</v>
      </c>
      <c r="Q235" s="6">
        <v>0</v>
      </c>
      <c r="R235" s="6">
        <v>96280.5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</row>
    <row r="236" spans="1:27" ht="53.45" hidden="1" customHeight="1" x14ac:dyDescent="0.2">
      <c r="A236" s="8" t="s">
        <v>354</v>
      </c>
      <c r="B236" s="8" t="s">
        <v>358</v>
      </c>
      <c r="C236" s="8" t="s">
        <v>81</v>
      </c>
      <c r="D236" s="8" t="s">
        <v>364</v>
      </c>
      <c r="E236" s="8" t="s">
        <v>0</v>
      </c>
      <c r="F236" s="8" t="s">
        <v>0</v>
      </c>
      <c r="G236" s="5" t="s">
        <v>365</v>
      </c>
      <c r="H236" s="6"/>
      <c r="I236" s="6"/>
      <c r="J236" s="6">
        <v>104084</v>
      </c>
      <c r="K236" s="6">
        <v>0</v>
      </c>
      <c r="L236" s="6">
        <v>104084</v>
      </c>
      <c r="M236" s="6">
        <v>99614.1</v>
      </c>
      <c r="N236" s="6">
        <v>0</v>
      </c>
      <c r="O236" s="6">
        <v>99614.1</v>
      </c>
      <c r="P236" s="6">
        <v>96280.5</v>
      </c>
      <c r="Q236" s="6">
        <v>0</v>
      </c>
      <c r="R236" s="6">
        <v>96280.5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</row>
    <row r="237" spans="1:27" ht="14.45" hidden="1" customHeight="1" x14ac:dyDescent="0.2">
      <c r="A237" s="8" t="s">
        <v>354</v>
      </c>
      <c r="B237" s="8" t="s">
        <v>358</v>
      </c>
      <c r="C237" s="8" t="s">
        <v>81</v>
      </c>
      <c r="D237" s="8" t="s">
        <v>364</v>
      </c>
      <c r="E237" s="8" t="s">
        <v>60</v>
      </c>
      <c r="F237" s="3" t="s">
        <v>0</v>
      </c>
      <c r="G237" s="3" t="s">
        <v>61</v>
      </c>
      <c r="H237" s="6"/>
      <c r="I237" s="6"/>
      <c r="J237" s="6">
        <v>104084</v>
      </c>
      <c r="K237" s="6">
        <v>0</v>
      </c>
      <c r="L237" s="6">
        <v>104084</v>
      </c>
      <c r="M237" s="6">
        <v>99614.1</v>
      </c>
      <c r="N237" s="6">
        <v>0</v>
      </c>
      <c r="O237" s="6">
        <v>99614.1</v>
      </c>
      <c r="P237" s="6">
        <v>96280.5</v>
      </c>
      <c r="Q237" s="6">
        <v>0</v>
      </c>
      <c r="R237" s="6">
        <v>96280.5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</row>
    <row r="238" spans="1:27" ht="40.5" customHeight="1" x14ac:dyDescent="0.2">
      <c r="A238" s="20" t="s">
        <v>354</v>
      </c>
      <c r="B238" s="20" t="s">
        <v>358</v>
      </c>
      <c r="C238" s="20" t="s">
        <v>81</v>
      </c>
      <c r="D238" s="20" t="s">
        <v>364</v>
      </c>
      <c r="E238" s="20" t="s">
        <v>60</v>
      </c>
      <c r="F238" s="20" t="s">
        <v>366</v>
      </c>
      <c r="G238" s="21" t="s">
        <v>367</v>
      </c>
      <c r="H238" s="22">
        <v>93340.800000000003</v>
      </c>
      <c r="I238" s="22">
        <v>104240.7</v>
      </c>
      <c r="J238" s="23">
        <v>104084</v>
      </c>
      <c r="K238" s="6">
        <v>0</v>
      </c>
      <c r="L238" s="6">
        <v>104084</v>
      </c>
      <c r="M238" s="23">
        <v>99614.1</v>
      </c>
      <c r="N238" s="6">
        <v>0</v>
      </c>
      <c r="O238" s="6">
        <v>99614.1</v>
      </c>
      <c r="P238" s="23">
        <v>96280.5</v>
      </c>
      <c r="Q238" s="6">
        <v>0</v>
      </c>
      <c r="R238" s="6">
        <v>96280.5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</row>
    <row r="239" spans="1:27" ht="14.45" hidden="1" customHeight="1" x14ac:dyDescent="0.2">
      <c r="A239" s="8" t="s">
        <v>354</v>
      </c>
      <c r="B239" s="8" t="s">
        <v>358</v>
      </c>
      <c r="C239" s="8" t="s">
        <v>101</v>
      </c>
      <c r="D239" s="3" t="s">
        <v>0</v>
      </c>
      <c r="E239" s="3" t="s">
        <v>0</v>
      </c>
      <c r="F239" s="3" t="s">
        <v>0</v>
      </c>
      <c r="G239" s="3" t="s">
        <v>102</v>
      </c>
      <c r="H239" s="6"/>
      <c r="I239" s="6"/>
      <c r="J239" s="6">
        <v>10248.1</v>
      </c>
      <c r="K239" s="6">
        <v>0</v>
      </c>
      <c r="L239" s="6">
        <v>10248.1</v>
      </c>
      <c r="M239" s="6">
        <v>10248</v>
      </c>
      <c r="N239" s="6">
        <v>0</v>
      </c>
      <c r="O239" s="6">
        <v>10248</v>
      </c>
      <c r="P239" s="6">
        <v>10248</v>
      </c>
      <c r="Q239" s="6">
        <v>0</v>
      </c>
      <c r="R239" s="6">
        <v>10248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</row>
    <row r="240" spans="1:27" ht="80.45" hidden="1" customHeight="1" x14ac:dyDescent="0.2">
      <c r="A240" s="8" t="s">
        <v>354</v>
      </c>
      <c r="B240" s="8" t="s">
        <v>358</v>
      </c>
      <c r="C240" s="8" t="s">
        <v>101</v>
      </c>
      <c r="D240" s="8" t="s">
        <v>368</v>
      </c>
      <c r="E240" s="8" t="s">
        <v>0</v>
      </c>
      <c r="F240" s="8" t="s">
        <v>0</v>
      </c>
      <c r="G240" s="5" t="s">
        <v>369</v>
      </c>
      <c r="H240" s="6"/>
      <c r="I240" s="6"/>
      <c r="J240" s="6">
        <v>10248.1</v>
      </c>
      <c r="K240" s="6">
        <v>0</v>
      </c>
      <c r="L240" s="6">
        <v>10248.1</v>
      </c>
      <c r="M240" s="6">
        <v>10248</v>
      </c>
      <c r="N240" s="6">
        <v>0</v>
      </c>
      <c r="O240" s="6">
        <v>10248</v>
      </c>
      <c r="P240" s="6">
        <v>10248</v>
      </c>
      <c r="Q240" s="6">
        <v>0</v>
      </c>
      <c r="R240" s="6">
        <v>10248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</row>
    <row r="241" spans="1:27" ht="14.45" hidden="1" customHeight="1" x14ac:dyDescent="0.2">
      <c r="A241" s="8" t="s">
        <v>354</v>
      </c>
      <c r="B241" s="8" t="s">
        <v>358</v>
      </c>
      <c r="C241" s="8" t="s">
        <v>101</v>
      </c>
      <c r="D241" s="8" t="s">
        <v>368</v>
      </c>
      <c r="E241" s="8" t="s">
        <v>60</v>
      </c>
      <c r="F241" s="3" t="s">
        <v>0</v>
      </c>
      <c r="G241" s="3" t="s">
        <v>61</v>
      </c>
      <c r="H241" s="6"/>
      <c r="I241" s="6"/>
      <c r="J241" s="6">
        <v>10248.1</v>
      </c>
      <c r="K241" s="6">
        <v>0</v>
      </c>
      <c r="L241" s="6">
        <v>10248.1</v>
      </c>
      <c r="M241" s="6">
        <v>10248</v>
      </c>
      <c r="N241" s="6">
        <v>0</v>
      </c>
      <c r="O241" s="6">
        <v>10248</v>
      </c>
      <c r="P241" s="6">
        <v>10248</v>
      </c>
      <c r="Q241" s="6">
        <v>0</v>
      </c>
      <c r="R241" s="6">
        <v>10248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</row>
    <row r="242" spans="1:27" ht="40.5" customHeight="1" x14ac:dyDescent="0.2">
      <c r="A242" s="20" t="s">
        <v>354</v>
      </c>
      <c r="B242" s="20" t="s">
        <v>358</v>
      </c>
      <c r="C242" s="20" t="s">
        <v>101</v>
      </c>
      <c r="D242" s="20" t="s">
        <v>368</v>
      </c>
      <c r="E242" s="20" t="s">
        <v>60</v>
      </c>
      <c r="F242" s="20" t="s">
        <v>370</v>
      </c>
      <c r="G242" s="21" t="s">
        <v>371</v>
      </c>
      <c r="H242" s="22">
        <v>10000.6</v>
      </c>
      <c r="I242" s="22">
        <v>10197.5</v>
      </c>
      <c r="J242" s="23">
        <v>10248.1</v>
      </c>
      <c r="K242" s="6">
        <v>0</v>
      </c>
      <c r="L242" s="6">
        <v>10248.1</v>
      </c>
      <c r="M242" s="23">
        <v>10248</v>
      </c>
      <c r="N242" s="6">
        <v>0</v>
      </c>
      <c r="O242" s="6">
        <v>10248</v>
      </c>
      <c r="P242" s="23">
        <v>10248</v>
      </c>
      <c r="Q242" s="6">
        <v>0</v>
      </c>
      <c r="R242" s="6">
        <v>10248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</row>
    <row r="243" spans="1:27" ht="15.2" hidden="1" customHeight="1" x14ac:dyDescent="0.2">
      <c r="A243" s="8" t="s">
        <v>354</v>
      </c>
      <c r="B243" s="8" t="s">
        <v>358</v>
      </c>
      <c r="C243" s="8" t="s">
        <v>372</v>
      </c>
      <c r="D243" s="3" t="s">
        <v>0</v>
      </c>
      <c r="E243" s="3" t="s">
        <v>0</v>
      </c>
      <c r="F243" s="3" t="s">
        <v>0</v>
      </c>
      <c r="G243" s="3" t="s">
        <v>373</v>
      </c>
      <c r="H243" s="6"/>
      <c r="I243" s="6"/>
      <c r="J243" s="6">
        <v>888189</v>
      </c>
      <c r="K243" s="6">
        <v>0</v>
      </c>
      <c r="L243" s="6">
        <v>888189</v>
      </c>
      <c r="M243" s="6">
        <v>843833.3</v>
      </c>
      <c r="N243" s="6">
        <v>0</v>
      </c>
      <c r="O243" s="6">
        <v>843833.3</v>
      </c>
      <c r="P243" s="6">
        <v>836472.4</v>
      </c>
      <c r="Q243" s="6">
        <v>0</v>
      </c>
      <c r="R243" s="6">
        <v>836472.4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</row>
    <row r="244" spans="1:27" ht="14.45" hidden="1" customHeight="1" x14ac:dyDescent="0.2">
      <c r="A244" s="8" t="s">
        <v>354</v>
      </c>
      <c r="B244" s="8" t="s">
        <v>358</v>
      </c>
      <c r="C244" s="8" t="s">
        <v>374</v>
      </c>
      <c r="D244" s="3" t="s">
        <v>0</v>
      </c>
      <c r="E244" s="3" t="s">
        <v>0</v>
      </c>
      <c r="F244" s="3" t="s">
        <v>0</v>
      </c>
      <c r="G244" s="3" t="s">
        <v>375</v>
      </c>
      <c r="H244" s="6"/>
      <c r="I244" s="6"/>
      <c r="J244" s="6">
        <v>875517.1</v>
      </c>
      <c r="K244" s="6">
        <v>0</v>
      </c>
      <c r="L244" s="6">
        <v>875517.1</v>
      </c>
      <c r="M244" s="6">
        <v>831161.4</v>
      </c>
      <c r="N244" s="6">
        <v>0</v>
      </c>
      <c r="O244" s="6">
        <v>831161.4</v>
      </c>
      <c r="P244" s="6">
        <v>823800.5</v>
      </c>
      <c r="Q244" s="6">
        <v>0</v>
      </c>
      <c r="R244" s="6">
        <v>823800.5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</row>
    <row r="245" spans="1:27" ht="40.5" hidden="1" customHeight="1" x14ac:dyDescent="0.2">
      <c r="A245" s="8" t="s">
        <v>354</v>
      </c>
      <c r="B245" s="8" t="s">
        <v>358</v>
      </c>
      <c r="C245" s="8" t="s">
        <v>374</v>
      </c>
      <c r="D245" s="8" t="s">
        <v>376</v>
      </c>
      <c r="E245" s="8" t="s">
        <v>0</v>
      </c>
      <c r="F245" s="8" t="s">
        <v>0</v>
      </c>
      <c r="G245" s="5" t="s">
        <v>377</v>
      </c>
      <c r="H245" s="6"/>
      <c r="I245" s="6"/>
      <c r="J245" s="6">
        <v>111416</v>
      </c>
      <c r="K245" s="6">
        <v>0</v>
      </c>
      <c r="L245" s="6">
        <v>111416</v>
      </c>
      <c r="M245" s="6">
        <v>111416</v>
      </c>
      <c r="N245" s="6">
        <v>0</v>
      </c>
      <c r="O245" s="6">
        <v>111416</v>
      </c>
      <c r="P245" s="6">
        <v>111416</v>
      </c>
      <c r="Q245" s="6">
        <v>0</v>
      </c>
      <c r="R245" s="6">
        <v>111416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</row>
    <row r="246" spans="1:27" ht="14.45" hidden="1" customHeight="1" x14ac:dyDescent="0.2">
      <c r="A246" s="8" t="s">
        <v>354</v>
      </c>
      <c r="B246" s="8" t="s">
        <v>358</v>
      </c>
      <c r="C246" s="8" t="s">
        <v>374</v>
      </c>
      <c r="D246" s="8" t="s">
        <v>376</v>
      </c>
      <c r="E246" s="8" t="s">
        <v>60</v>
      </c>
      <c r="F246" s="3" t="s">
        <v>0</v>
      </c>
      <c r="G246" s="3" t="s">
        <v>61</v>
      </c>
      <c r="H246" s="6"/>
      <c r="I246" s="6"/>
      <c r="J246" s="6">
        <v>111416</v>
      </c>
      <c r="K246" s="6">
        <v>0</v>
      </c>
      <c r="L246" s="6">
        <v>111416</v>
      </c>
      <c r="M246" s="6">
        <v>111416</v>
      </c>
      <c r="N246" s="6">
        <v>0</v>
      </c>
      <c r="O246" s="6">
        <v>111416</v>
      </c>
      <c r="P246" s="6">
        <v>111416</v>
      </c>
      <c r="Q246" s="6">
        <v>0</v>
      </c>
      <c r="R246" s="6">
        <v>111416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</row>
    <row r="247" spans="1:27" ht="53.45" customHeight="1" x14ac:dyDescent="0.2">
      <c r="A247" s="20" t="s">
        <v>354</v>
      </c>
      <c r="B247" s="20" t="s">
        <v>358</v>
      </c>
      <c r="C247" s="20" t="s">
        <v>374</v>
      </c>
      <c r="D247" s="20" t="s">
        <v>376</v>
      </c>
      <c r="E247" s="20" t="s">
        <v>60</v>
      </c>
      <c r="F247" s="20" t="s">
        <v>378</v>
      </c>
      <c r="G247" s="21" t="s">
        <v>379</v>
      </c>
      <c r="H247" s="22">
        <v>113802.9</v>
      </c>
      <c r="I247" s="22">
        <v>116367.8</v>
      </c>
      <c r="J247" s="23">
        <v>111416</v>
      </c>
      <c r="K247" s="6">
        <v>0</v>
      </c>
      <c r="L247" s="6">
        <v>111416</v>
      </c>
      <c r="M247" s="23">
        <v>111416</v>
      </c>
      <c r="N247" s="6">
        <v>0</v>
      </c>
      <c r="O247" s="6">
        <v>111416</v>
      </c>
      <c r="P247" s="23">
        <v>111416</v>
      </c>
      <c r="Q247" s="6">
        <v>0</v>
      </c>
      <c r="R247" s="6">
        <v>111416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</row>
    <row r="248" spans="1:27" ht="40.5" hidden="1" customHeight="1" x14ac:dyDescent="0.2">
      <c r="A248" s="8" t="s">
        <v>354</v>
      </c>
      <c r="B248" s="8" t="s">
        <v>358</v>
      </c>
      <c r="C248" s="8" t="s">
        <v>374</v>
      </c>
      <c r="D248" s="8" t="s">
        <v>380</v>
      </c>
      <c r="E248" s="8" t="s">
        <v>0</v>
      </c>
      <c r="F248" s="8" t="s">
        <v>0</v>
      </c>
      <c r="G248" s="5" t="s">
        <v>381</v>
      </c>
      <c r="H248" s="6"/>
      <c r="I248" s="6"/>
      <c r="J248" s="6">
        <v>282453.3</v>
      </c>
      <c r="K248" s="6">
        <v>0</v>
      </c>
      <c r="L248" s="6">
        <v>282453.3</v>
      </c>
      <c r="M248" s="6">
        <v>276217</v>
      </c>
      <c r="N248" s="6">
        <v>0</v>
      </c>
      <c r="O248" s="6">
        <v>276217</v>
      </c>
      <c r="P248" s="6">
        <v>268856.09999999998</v>
      </c>
      <c r="Q248" s="6">
        <v>0</v>
      </c>
      <c r="R248" s="6">
        <v>268856.09999999998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</row>
    <row r="249" spans="1:27" ht="14.45" hidden="1" customHeight="1" x14ac:dyDescent="0.2">
      <c r="A249" s="8" t="s">
        <v>354</v>
      </c>
      <c r="B249" s="8" t="s">
        <v>358</v>
      </c>
      <c r="C249" s="8" t="s">
        <v>374</v>
      </c>
      <c r="D249" s="8" t="s">
        <v>380</v>
      </c>
      <c r="E249" s="8" t="s">
        <v>60</v>
      </c>
      <c r="F249" s="3" t="s">
        <v>0</v>
      </c>
      <c r="G249" s="3" t="s">
        <v>61</v>
      </c>
      <c r="H249" s="6"/>
      <c r="I249" s="6"/>
      <c r="J249" s="6">
        <v>282453.3</v>
      </c>
      <c r="K249" s="6">
        <v>0</v>
      </c>
      <c r="L249" s="6">
        <v>282453.3</v>
      </c>
      <c r="M249" s="6">
        <v>276217</v>
      </c>
      <c r="N249" s="6">
        <v>0</v>
      </c>
      <c r="O249" s="6">
        <v>276217</v>
      </c>
      <c r="P249" s="6">
        <v>268856.09999999998</v>
      </c>
      <c r="Q249" s="6">
        <v>0</v>
      </c>
      <c r="R249" s="6">
        <v>268856.09999999998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</row>
    <row r="250" spans="1:27" ht="27.4" customHeight="1" x14ac:dyDescent="0.2">
      <c r="A250" s="20" t="s">
        <v>354</v>
      </c>
      <c r="B250" s="20" t="s">
        <v>358</v>
      </c>
      <c r="C250" s="20" t="s">
        <v>374</v>
      </c>
      <c r="D250" s="20" t="s">
        <v>380</v>
      </c>
      <c r="E250" s="20" t="s">
        <v>60</v>
      </c>
      <c r="F250" s="20" t="s">
        <v>382</v>
      </c>
      <c r="G250" s="21" t="s">
        <v>383</v>
      </c>
      <c r="H250" s="22">
        <v>268861.59999999998</v>
      </c>
      <c r="I250" s="22">
        <v>295032.90000000002</v>
      </c>
      <c r="J250" s="23">
        <v>282453.3</v>
      </c>
      <c r="K250" s="6">
        <v>0</v>
      </c>
      <c r="L250" s="6">
        <v>282453.3</v>
      </c>
      <c r="M250" s="23">
        <v>276217</v>
      </c>
      <c r="N250" s="6">
        <v>0</v>
      </c>
      <c r="O250" s="6">
        <v>276217</v>
      </c>
      <c r="P250" s="23">
        <v>268856.09999999998</v>
      </c>
      <c r="Q250" s="6">
        <v>0</v>
      </c>
      <c r="R250" s="6">
        <v>268856.09999999998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</row>
    <row r="251" spans="1:27" ht="53.45" hidden="1" customHeight="1" x14ac:dyDescent="0.2">
      <c r="A251" s="8" t="s">
        <v>354</v>
      </c>
      <c r="B251" s="8" t="s">
        <v>358</v>
      </c>
      <c r="C251" s="8" t="s">
        <v>374</v>
      </c>
      <c r="D251" s="8" t="s">
        <v>384</v>
      </c>
      <c r="E251" s="8" t="s">
        <v>0</v>
      </c>
      <c r="F251" s="8" t="s">
        <v>0</v>
      </c>
      <c r="G251" s="5" t="s">
        <v>385</v>
      </c>
      <c r="H251" s="6"/>
      <c r="I251" s="6"/>
      <c r="J251" s="6">
        <v>382810.8</v>
      </c>
      <c r="K251" s="6">
        <v>0</v>
      </c>
      <c r="L251" s="6">
        <v>382810.8</v>
      </c>
      <c r="M251" s="6">
        <v>347845</v>
      </c>
      <c r="N251" s="6">
        <v>0</v>
      </c>
      <c r="O251" s="6">
        <v>347845</v>
      </c>
      <c r="P251" s="6">
        <v>347845</v>
      </c>
      <c r="Q251" s="6">
        <v>0</v>
      </c>
      <c r="R251" s="6">
        <v>347845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</row>
    <row r="252" spans="1:27" ht="14.45" hidden="1" customHeight="1" x14ac:dyDescent="0.2">
      <c r="A252" s="8" t="s">
        <v>354</v>
      </c>
      <c r="B252" s="8" t="s">
        <v>358</v>
      </c>
      <c r="C252" s="8" t="s">
        <v>374</v>
      </c>
      <c r="D252" s="8" t="s">
        <v>384</v>
      </c>
      <c r="E252" s="8" t="s">
        <v>60</v>
      </c>
      <c r="F252" s="3" t="s">
        <v>0</v>
      </c>
      <c r="G252" s="3" t="s">
        <v>61</v>
      </c>
      <c r="H252" s="6"/>
      <c r="I252" s="6"/>
      <c r="J252" s="6">
        <v>382810.8</v>
      </c>
      <c r="K252" s="6">
        <v>0</v>
      </c>
      <c r="L252" s="6">
        <v>382810.8</v>
      </c>
      <c r="M252" s="6">
        <v>347845</v>
      </c>
      <c r="N252" s="6">
        <v>0</v>
      </c>
      <c r="O252" s="6">
        <v>347845</v>
      </c>
      <c r="P252" s="6">
        <v>347845</v>
      </c>
      <c r="Q252" s="6">
        <v>0</v>
      </c>
      <c r="R252" s="6">
        <v>347845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</row>
    <row r="253" spans="1:27" ht="27.4" customHeight="1" x14ac:dyDescent="0.2">
      <c r="A253" s="20" t="s">
        <v>354</v>
      </c>
      <c r="B253" s="20" t="s">
        <v>358</v>
      </c>
      <c r="C253" s="20" t="s">
        <v>374</v>
      </c>
      <c r="D253" s="20" t="s">
        <v>384</v>
      </c>
      <c r="E253" s="20" t="s">
        <v>60</v>
      </c>
      <c r="F253" s="20" t="s">
        <v>386</v>
      </c>
      <c r="G253" s="21" t="s">
        <v>387</v>
      </c>
      <c r="H253" s="22">
        <v>350452.4</v>
      </c>
      <c r="I253" s="22">
        <v>395049.5</v>
      </c>
      <c r="J253" s="23">
        <v>382810.8</v>
      </c>
      <c r="K253" s="6">
        <v>0</v>
      </c>
      <c r="L253" s="6">
        <v>382810.8</v>
      </c>
      <c r="M253" s="23">
        <v>347845</v>
      </c>
      <c r="N253" s="6">
        <v>0</v>
      </c>
      <c r="O253" s="6">
        <v>347845</v>
      </c>
      <c r="P253" s="23">
        <v>347845</v>
      </c>
      <c r="Q253" s="6">
        <v>0</v>
      </c>
      <c r="R253" s="6">
        <v>347845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</row>
    <row r="254" spans="1:27" ht="53.45" hidden="1" customHeight="1" x14ac:dyDescent="0.2">
      <c r="A254" s="8" t="s">
        <v>354</v>
      </c>
      <c r="B254" s="8" t="s">
        <v>358</v>
      </c>
      <c r="C254" s="8" t="s">
        <v>374</v>
      </c>
      <c r="D254" s="8" t="s">
        <v>388</v>
      </c>
      <c r="E254" s="8" t="s">
        <v>0</v>
      </c>
      <c r="F254" s="8" t="s">
        <v>0</v>
      </c>
      <c r="G254" s="5" t="s">
        <v>389</v>
      </c>
      <c r="H254" s="6"/>
      <c r="I254" s="6"/>
      <c r="J254" s="6">
        <v>98837</v>
      </c>
      <c r="K254" s="6">
        <v>0</v>
      </c>
      <c r="L254" s="6">
        <v>98837</v>
      </c>
      <c r="M254" s="6">
        <v>95683.4</v>
      </c>
      <c r="N254" s="6">
        <v>0</v>
      </c>
      <c r="O254" s="6">
        <v>95683.4</v>
      </c>
      <c r="P254" s="6">
        <v>95683.4</v>
      </c>
      <c r="Q254" s="6">
        <v>0</v>
      </c>
      <c r="R254" s="6">
        <v>95683.4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</row>
    <row r="255" spans="1:27" ht="14.45" hidden="1" customHeight="1" x14ac:dyDescent="0.2">
      <c r="A255" s="8" t="s">
        <v>354</v>
      </c>
      <c r="B255" s="8" t="s">
        <v>358</v>
      </c>
      <c r="C255" s="8" t="s">
        <v>374</v>
      </c>
      <c r="D255" s="8" t="s">
        <v>388</v>
      </c>
      <c r="E255" s="8" t="s">
        <v>60</v>
      </c>
      <c r="F255" s="3" t="s">
        <v>0</v>
      </c>
      <c r="G255" s="3" t="s">
        <v>61</v>
      </c>
      <c r="H255" s="6"/>
      <c r="I255" s="6"/>
      <c r="J255" s="6">
        <v>98837</v>
      </c>
      <c r="K255" s="6">
        <v>0</v>
      </c>
      <c r="L255" s="6">
        <v>98837</v>
      </c>
      <c r="M255" s="6">
        <v>95683.4</v>
      </c>
      <c r="N255" s="6">
        <v>0</v>
      </c>
      <c r="O255" s="6">
        <v>95683.4</v>
      </c>
      <c r="P255" s="6">
        <v>95683.4</v>
      </c>
      <c r="Q255" s="6">
        <v>0</v>
      </c>
      <c r="R255" s="6">
        <v>95683.4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</row>
    <row r="256" spans="1:27" ht="80.45" customHeight="1" x14ac:dyDescent="0.2">
      <c r="A256" s="20" t="s">
        <v>354</v>
      </c>
      <c r="B256" s="20" t="s">
        <v>358</v>
      </c>
      <c r="C256" s="20" t="s">
        <v>374</v>
      </c>
      <c r="D256" s="20" t="s">
        <v>388</v>
      </c>
      <c r="E256" s="20" t="s">
        <v>60</v>
      </c>
      <c r="F256" s="20" t="s">
        <v>390</v>
      </c>
      <c r="G256" s="21" t="s">
        <v>391</v>
      </c>
      <c r="H256" s="22">
        <f>82765.4+12139.9</f>
        <v>94905.299999999988</v>
      </c>
      <c r="I256" s="22">
        <v>103987</v>
      </c>
      <c r="J256" s="23">
        <v>98837</v>
      </c>
      <c r="K256" s="6">
        <v>0</v>
      </c>
      <c r="L256" s="6">
        <v>98837</v>
      </c>
      <c r="M256" s="23">
        <v>95683.4</v>
      </c>
      <c r="N256" s="6">
        <v>0</v>
      </c>
      <c r="O256" s="6">
        <v>95683.4</v>
      </c>
      <c r="P256" s="23">
        <v>95683.4</v>
      </c>
      <c r="Q256" s="6">
        <v>0</v>
      </c>
      <c r="R256" s="6">
        <v>95683.4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</row>
    <row r="257" spans="1:27" ht="14.45" hidden="1" customHeight="1" x14ac:dyDescent="0.2">
      <c r="A257" s="8" t="s">
        <v>354</v>
      </c>
      <c r="B257" s="8" t="s">
        <v>358</v>
      </c>
      <c r="C257" s="8" t="s">
        <v>392</v>
      </c>
      <c r="D257" s="3" t="s">
        <v>0</v>
      </c>
      <c r="E257" s="3" t="s">
        <v>0</v>
      </c>
      <c r="F257" s="3" t="s">
        <v>0</v>
      </c>
      <c r="G257" s="3" t="s">
        <v>393</v>
      </c>
      <c r="H257" s="6"/>
      <c r="I257" s="6"/>
      <c r="J257" s="6">
        <v>12671.9</v>
      </c>
      <c r="K257" s="6">
        <v>0</v>
      </c>
      <c r="L257" s="6">
        <v>12671.9</v>
      </c>
      <c r="M257" s="6">
        <v>12671.9</v>
      </c>
      <c r="N257" s="6">
        <v>0</v>
      </c>
      <c r="O257" s="6">
        <v>12671.9</v>
      </c>
      <c r="P257" s="6">
        <v>12671.9</v>
      </c>
      <c r="Q257" s="6">
        <v>0</v>
      </c>
      <c r="R257" s="6">
        <v>12671.9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</row>
    <row r="258" spans="1:27" ht="40.5" hidden="1" customHeight="1" x14ac:dyDescent="0.2">
      <c r="A258" s="8" t="s">
        <v>354</v>
      </c>
      <c r="B258" s="8" t="s">
        <v>358</v>
      </c>
      <c r="C258" s="8" t="s">
        <v>392</v>
      </c>
      <c r="D258" s="8" t="s">
        <v>394</v>
      </c>
      <c r="E258" s="8" t="s">
        <v>0</v>
      </c>
      <c r="F258" s="8" t="s">
        <v>0</v>
      </c>
      <c r="G258" s="5" t="s">
        <v>395</v>
      </c>
      <c r="H258" s="6"/>
      <c r="I258" s="6"/>
      <c r="J258" s="6">
        <v>12671.9</v>
      </c>
      <c r="K258" s="6">
        <v>0</v>
      </c>
      <c r="L258" s="6">
        <v>12671.9</v>
      </c>
      <c r="M258" s="6">
        <v>12671.9</v>
      </c>
      <c r="N258" s="6">
        <v>0</v>
      </c>
      <c r="O258" s="6">
        <v>12671.9</v>
      </c>
      <c r="P258" s="6">
        <v>12671.9</v>
      </c>
      <c r="Q258" s="6">
        <v>0</v>
      </c>
      <c r="R258" s="6">
        <v>12671.9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</row>
    <row r="259" spans="1:27" ht="14.45" hidden="1" customHeight="1" x14ac:dyDescent="0.2">
      <c r="A259" s="8" t="s">
        <v>354</v>
      </c>
      <c r="B259" s="8" t="s">
        <v>358</v>
      </c>
      <c r="C259" s="8" t="s">
        <v>392</v>
      </c>
      <c r="D259" s="8" t="s">
        <v>394</v>
      </c>
      <c r="E259" s="8" t="s">
        <v>60</v>
      </c>
      <c r="F259" s="3" t="s">
        <v>0</v>
      </c>
      <c r="G259" s="3" t="s">
        <v>61</v>
      </c>
      <c r="H259" s="6"/>
      <c r="I259" s="6"/>
      <c r="J259" s="6">
        <v>12671.9</v>
      </c>
      <c r="K259" s="6">
        <v>0</v>
      </c>
      <c r="L259" s="6">
        <v>12671.9</v>
      </c>
      <c r="M259" s="6">
        <v>12671.9</v>
      </c>
      <c r="N259" s="6">
        <v>0</v>
      </c>
      <c r="O259" s="6">
        <v>12671.9</v>
      </c>
      <c r="P259" s="6">
        <v>12671.9</v>
      </c>
      <c r="Q259" s="6">
        <v>0</v>
      </c>
      <c r="R259" s="6">
        <v>12671.9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</row>
    <row r="260" spans="1:27" ht="40.5" customHeight="1" x14ac:dyDescent="0.2">
      <c r="A260" s="20" t="s">
        <v>354</v>
      </c>
      <c r="B260" s="20" t="s">
        <v>358</v>
      </c>
      <c r="C260" s="20" t="s">
        <v>392</v>
      </c>
      <c r="D260" s="20" t="s">
        <v>394</v>
      </c>
      <c r="E260" s="20" t="s">
        <v>60</v>
      </c>
      <c r="F260" s="20" t="s">
        <v>396</v>
      </c>
      <c r="G260" s="21" t="s">
        <v>397</v>
      </c>
      <c r="H260" s="22">
        <v>13151.1</v>
      </c>
      <c r="I260" s="22">
        <v>13246.5</v>
      </c>
      <c r="J260" s="23">
        <v>12671.9</v>
      </c>
      <c r="K260" s="6">
        <v>0</v>
      </c>
      <c r="L260" s="6">
        <v>12671.9</v>
      </c>
      <c r="M260" s="23">
        <v>12671.9</v>
      </c>
      <c r="N260" s="6">
        <v>0</v>
      </c>
      <c r="O260" s="6">
        <v>12671.9</v>
      </c>
      <c r="P260" s="23">
        <v>12671.9</v>
      </c>
      <c r="Q260" s="6">
        <v>0</v>
      </c>
      <c r="R260" s="6">
        <v>12671.9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</row>
    <row r="261" spans="1:27" ht="53.45" customHeight="1" x14ac:dyDescent="0.2">
      <c r="A261" s="11" t="s">
        <v>398</v>
      </c>
      <c r="B261" s="12" t="s">
        <v>0</v>
      </c>
      <c r="C261" s="12" t="s">
        <v>0</v>
      </c>
      <c r="D261" s="12" t="s">
        <v>0</v>
      </c>
      <c r="E261" s="13" t="s">
        <v>0</v>
      </c>
      <c r="F261" s="13" t="s">
        <v>0</v>
      </c>
      <c r="G261" s="14" t="s">
        <v>399</v>
      </c>
      <c r="H261" s="15">
        <f>H262</f>
        <v>1548032.9</v>
      </c>
      <c r="I261" s="15">
        <f>I262</f>
        <v>1750783.7</v>
      </c>
      <c r="J261" s="15">
        <v>1644632.2</v>
      </c>
      <c r="K261" s="2">
        <v>0</v>
      </c>
      <c r="L261" s="2">
        <v>1644632.2</v>
      </c>
      <c r="M261" s="15">
        <v>1645192</v>
      </c>
      <c r="N261" s="1" t="s">
        <v>44</v>
      </c>
      <c r="O261" s="1" t="s">
        <v>400</v>
      </c>
      <c r="P261" s="15">
        <v>1645192</v>
      </c>
      <c r="Q261" s="1" t="s">
        <v>44</v>
      </c>
      <c r="R261" s="1" t="s">
        <v>400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</row>
    <row r="262" spans="1:27" ht="27.4" customHeight="1" x14ac:dyDescent="0.2">
      <c r="A262" s="9" t="s">
        <v>398</v>
      </c>
      <c r="B262" s="9" t="s">
        <v>401</v>
      </c>
      <c r="C262" s="9" t="s">
        <v>0</v>
      </c>
      <c r="D262" s="9" t="s">
        <v>0</v>
      </c>
      <c r="E262" s="16" t="s">
        <v>0</v>
      </c>
      <c r="F262" s="16" t="s">
        <v>0</v>
      </c>
      <c r="G262" s="17" t="s">
        <v>402</v>
      </c>
      <c r="H262" s="19">
        <f>H267+H270+H273</f>
        <v>1548032.9</v>
      </c>
      <c r="I262" s="19">
        <f>I267+I270+I273+I274</f>
        <v>1750783.7</v>
      </c>
      <c r="J262" s="10">
        <v>1644632.2</v>
      </c>
      <c r="K262" s="6">
        <v>0</v>
      </c>
      <c r="L262" s="6">
        <v>1644632.2</v>
      </c>
      <c r="M262" s="10">
        <v>1645192</v>
      </c>
      <c r="N262" s="6">
        <v>0</v>
      </c>
      <c r="O262" s="6">
        <v>1645192</v>
      </c>
      <c r="P262" s="10">
        <v>1645192</v>
      </c>
      <c r="Q262" s="6">
        <v>0</v>
      </c>
      <c r="R262" s="6">
        <v>1645192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</row>
    <row r="263" spans="1:27" ht="15.2" hidden="1" customHeight="1" x14ac:dyDescent="0.2">
      <c r="A263" s="8" t="s">
        <v>398</v>
      </c>
      <c r="B263" s="8" t="s">
        <v>401</v>
      </c>
      <c r="C263" s="8" t="s">
        <v>302</v>
      </c>
      <c r="D263" s="3" t="s">
        <v>0</v>
      </c>
      <c r="E263" s="3" t="s">
        <v>0</v>
      </c>
      <c r="F263" s="3" t="s">
        <v>0</v>
      </c>
      <c r="G263" s="3" t="s">
        <v>303</v>
      </c>
      <c r="H263" s="6"/>
      <c r="I263" s="6"/>
      <c r="J263" s="6">
        <v>1644632.2</v>
      </c>
      <c r="K263" s="6">
        <v>0</v>
      </c>
      <c r="L263" s="6">
        <v>1644632.2</v>
      </c>
      <c r="M263" s="6">
        <v>1645192</v>
      </c>
      <c r="N263" s="6">
        <v>0</v>
      </c>
      <c r="O263" s="6">
        <v>1645192</v>
      </c>
      <c r="P263" s="6">
        <v>1645192</v>
      </c>
      <c r="Q263" s="6">
        <v>0</v>
      </c>
      <c r="R263" s="6">
        <v>1645192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</row>
    <row r="264" spans="1:27" ht="14.45" hidden="1" customHeight="1" x14ac:dyDescent="0.2">
      <c r="A264" s="8" t="s">
        <v>398</v>
      </c>
      <c r="B264" s="8" t="s">
        <v>401</v>
      </c>
      <c r="C264" s="8" t="s">
        <v>304</v>
      </c>
      <c r="D264" s="3" t="s">
        <v>0</v>
      </c>
      <c r="E264" s="3" t="s">
        <v>0</v>
      </c>
      <c r="F264" s="3" t="s">
        <v>0</v>
      </c>
      <c r="G264" s="3" t="s">
        <v>305</v>
      </c>
      <c r="H264" s="6"/>
      <c r="I264" s="6"/>
      <c r="J264" s="6">
        <v>1644632.2</v>
      </c>
      <c r="K264" s="6">
        <v>0</v>
      </c>
      <c r="L264" s="6">
        <v>1644632.2</v>
      </c>
      <c r="M264" s="6">
        <v>1645192</v>
      </c>
      <c r="N264" s="6">
        <v>0</v>
      </c>
      <c r="O264" s="6">
        <v>1645192</v>
      </c>
      <c r="P264" s="6">
        <v>1645192</v>
      </c>
      <c r="Q264" s="6">
        <v>0</v>
      </c>
      <c r="R264" s="6">
        <v>1645192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</row>
    <row r="265" spans="1:27" ht="53.45" hidden="1" customHeight="1" x14ac:dyDescent="0.2">
      <c r="A265" s="8" t="s">
        <v>398</v>
      </c>
      <c r="B265" s="8" t="s">
        <v>401</v>
      </c>
      <c r="C265" s="8" t="s">
        <v>304</v>
      </c>
      <c r="D265" s="8" t="s">
        <v>403</v>
      </c>
      <c r="E265" s="8" t="s">
        <v>0</v>
      </c>
      <c r="F265" s="8" t="s">
        <v>0</v>
      </c>
      <c r="G265" s="5" t="s">
        <v>404</v>
      </c>
      <c r="H265" s="6"/>
      <c r="I265" s="6"/>
      <c r="J265" s="6">
        <v>897296.1</v>
      </c>
      <c r="K265" s="6">
        <v>0</v>
      </c>
      <c r="L265" s="6">
        <v>897296.1</v>
      </c>
      <c r="M265" s="6">
        <v>897383.5</v>
      </c>
      <c r="N265" s="6">
        <v>0</v>
      </c>
      <c r="O265" s="6">
        <v>897383.5</v>
      </c>
      <c r="P265" s="6">
        <v>897383.5</v>
      </c>
      <c r="Q265" s="6">
        <v>0</v>
      </c>
      <c r="R265" s="6">
        <v>897383.5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</row>
    <row r="266" spans="1:27" ht="14.45" hidden="1" customHeight="1" x14ac:dyDescent="0.2">
      <c r="A266" s="8" t="s">
        <v>398</v>
      </c>
      <c r="B266" s="8" t="s">
        <v>401</v>
      </c>
      <c r="C266" s="8" t="s">
        <v>304</v>
      </c>
      <c r="D266" s="8" t="s">
        <v>403</v>
      </c>
      <c r="E266" s="8" t="s">
        <v>60</v>
      </c>
      <c r="F266" s="3" t="s">
        <v>0</v>
      </c>
      <c r="G266" s="3" t="s">
        <v>61</v>
      </c>
      <c r="H266" s="6"/>
      <c r="I266" s="6"/>
      <c r="J266" s="6">
        <v>897296.1</v>
      </c>
      <c r="K266" s="6">
        <v>0</v>
      </c>
      <c r="L266" s="6">
        <v>897296.1</v>
      </c>
      <c r="M266" s="6">
        <v>897383.5</v>
      </c>
      <c r="N266" s="6">
        <v>0</v>
      </c>
      <c r="O266" s="6">
        <v>897383.5</v>
      </c>
      <c r="P266" s="6">
        <v>897383.5</v>
      </c>
      <c r="Q266" s="6">
        <v>0</v>
      </c>
      <c r="R266" s="6">
        <v>897383.5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</row>
    <row r="267" spans="1:27" ht="53.45" customHeight="1" x14ac:dyDescent="0.2">
      <c r="A267" s="20" t="s">
        <v>398</v>
      </c>
      <c r="B267" s="20" t="s">
        <v>401</v>
      </c>
      <c r="C267" s="20" t="s">
        <v>304</v>
      </c>
      <c r="D267" s="20" t="s">
        <v>403</v>
      </c>
      <c r="E267" s="20" t="s">
        <v>60</v>
      </c>
      <c r="F267" s="20" t="s">
        <v>405</v>
      </c>
      <c r="G267" s="21" t="s">
        <v>406</v>
      </c>
      <c r="H267" s="22">
        <v>879887.2</v>
      </c>
      <c r="I267" s="22">
        <v>943166.1</v>
      </c>
      <c r="J267" s="23">
        <v>897296.1</v>
      </c>
      <c r="K267" s="6">
        <v>0</v>
      </c>
      <c r="L267" s="6">
        <v>897296.1</v>
      </c>
      <c r="M267" s="23">
        <v>897383.5</v>
      </c>
      <c r="N267" s="6">
        <v>0</v>
      </c>
      <c r="O267" s="6">
        <v>897383.5</v>
      </c>
      <c r="P267" s="23">
        <v>897383.5</v>
      </c>
      <c r="Q267" s="6">
        <v>0</v>
      </c>
      <c r="R267" s="6">
        <v>897383.5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</row>
    <row r="268" spans="1:27" ht="93.4" hidden="1" customHeight="1" x14ac:dyDescent="0.2">
      <c r="A268" s="8" t="s">
        <v>398</v>
      </c>
      <c r="B268" s="8" t="s">
        <v>401</v>
      </c>
      <c r="C268" s="8" t="s">
        <v>304</v>
      </c>
      <c r="D268" s="8" t="s">
        <v>407</v>
      </c>
      <c r="E268" s="8" t="s">
        <v>0</v>
      </c>
      <c r="F268" s="8" t="s">
        <v>0</v>
      </c>
      <c r="G268" s="5" t="s">
        <v>408</v>
      </c>
      <c r="H268" s="6"/>
      <c r="I268" s="6"/>
      <c r="J268" s="6">
        <v>562565.30000000005</v>
      </c>
      <c r="K268" s="6">
        <v>0</v>
      </c>
      <c r="L268" s="6">
        <v>562565.30000000005</v>
      </c>
      <c r="M268" s="6">
        <v>563016.9</v>
      </c>
      <c r="N268" s="6">
        <v>0</v>
      </c>
      <c r="O268" s="6">
        <v>563016.9</v>
      </c>
      <c r="P268" s="6">
        <v>563016.9</v>
      </c>
      <c r="Q268" s="6">
        <v>0</v>
      </c>
      <c r="R268" s="6">
        <v>563016.9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</row>
    <row r="269" spans="1:27" ht="14.45" hidden="1" customHeight="1" x14ac:dyDescent="0.2">
      <c r="A269" s="8" t="s">
        <v>398</v>
      </c>
      <c r="B269" s="8" t="s">
        <v>401</v>
      </c>
      <c r="C269" s="8" t="s">
        <v>304</v>
      </c>
      <c r="D269" s="8" t="s">
        <v>407</v>
      </c>
      <c r="E269" s="8" t="s">
        <v>60</v>
      </c>
      <c r="F269" s="3" t="s">
        <v>0</v>
      </c>
      <c r="G269" s="3" t="s">
        <v>61</v>
      </c>
      <c r="H269" s="6"/>
      <c r="I269" s="6"/>
      <c r="J269" s="6">
        <v>562565.30000000005</v>
      </c>
      <c r="K269" s="6">
        <v>0</v>
      </c>
      <c r="L269" s="6">
        <v>562565.30000000005</v>
      </c>
      <c r="M269" s="6">
        <v>563016.9</v>
      </c>
      <c r="N269" s="6">
        <v>0</v>
      </c>
      <c r="O269" s="6">
        <v>563016.9</v>
      </c>
      <c r="P269" s="6">
        <v>563016.9</v>
      </c>
      <c r="Q269" s="6">
        <v>0</v>
      </c>
      <c r="R269" s="6">
        <v>563016.9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</row>
    <row r="270" spans="1:27" ht="93.4" customHeight="1" x14ac:dyDescent="0.2">
      <c r="A270" s="20" t="s">
        <v>398</v>
      </c>
      <c r="B270" s="20" t="s">
        <v>401</v>
      </c>
      <c r="C270" s="20" t="s">
        <v>304</v>
      </c>
      <c r="D270" s="20" t="s">
        <v>407</v>
      </c>
      <c r="E270" s="20" t="s">
        <v>60</v>
      </c>
      <c r="F270" s="20" t="s">
        <v>409</v>
      </c>
      <c r="G270" s="21" t="s">
        <v>410</v>
      </c>
      <c r="H270" s="22">
        <v>504927</v>
      </c>
      <c r="I270" s="22">
        <v>564257.80000000005</v>
      </c>
      <c r="J270" s="23">
        <v>562565.30000000005</v>
      </c>
      <c r="K270" s="6">
        <v>0</v>
      </c>
      <c r="L270" s="6">
        <v>562565.30000000005</v>
      </c>
      <c r="M270" s="23">
        <v>563016.9</v>
      </c>
      <c r="N270" s="6">
        <v>0</v>
      </c>
      <c r="O270" s="6">
        <v>563016.9</v>
      </c>
      <c r="P270" s="23">
        <v>563016.9</v>
      </c>
      <c r="Q270" s="6">
        <v>0</v>
      </c>
      <c r="R270" s="6">
        <v>563016.9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</row>
    <row r="271" spans="1:27" ht="107.25" hidden="1" customHeight="1" x14ac:dyDescent="0.2">
      <c r="A271" s="8" t="s">
        <v>398</v>
      </c>
      <c r="B271" s="8" t="s">
        <v>401</v>
      </c>
      <c r="C271" s="8" t="s">
        <v>304</v>
      </c>
      <c r="D271" s="8" t="s">
        <v>411</v>
      </c>
      <c r="E271" s="8" t="s">
        <v>0</v>
      </c>
      <c r="F271" s="8" t="s">
        <v>0</v>
      </c>
      <c r="G271" s="5" t="s">
        <v>412</v>
      </c>
      <c r="H271" s="6"/>
      <c r="I271" s="6"/>
      <c r="J271" s="6">
        <v>184770.8</v>
      </c>
      <c r="K271" s="6">
        <v>0</v>
      </c>
      <c r="L271" s="6">
        <v>184770.8</v>
      </c>
      <c r="M271" s="6">
        <v>184791.6</v>
      </c>
      <c r="N271" s="6">
        <v>0</v>
      </c>
      <c r="O271" s="6">
        <v>184791.6</v>
      </c>
      <c r="P271" s="6">
        <v>184791.6</v>
      </c>
      <c r="Q271" s="6">
        <v>0</v>
      </c>
      <c r="R271" s="6">
        <v>184791.6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</row>
    <row r="272" spans="1:27" ht="14.45" hidden="1" customHeight="1" x14ac:dyDescent="0.2">
      <c r="A272" s="8" t="s">
        <v>398</v>
      </c>
      <c r="B272" s="8" t="s">
        <v>401</v>
      </c>
      <c r="C272" s="8" t="s">
        <v>304</v>
      </c>
      <c r="D272" s="8" t="s">
        <v>411</v>
      </c>
      <c r="E272" s="8" t="s">
        <v>60</v>
      </c>
      <c r="F272" s="3" t="s">
        <v>0</v>
      </c>
      <c r="G272" s="3" t="s">
        <v>61</v>
      </c>
      <c r="H272" s="6"/>
      <c r="I272" s="6"/>
      <c r="J272" s="6">
        <v>184770.8</v>
      </c>
      <c r="K272" s="6">
        <v>0</v>
      </c>
      <c r="L272" s="6">
        <v>184770.8</v>
      </c>
      <c r="M272" s="6">
        <v>184791.6</v>
      </c>
      <c r="N272" s="6">
        <v>0</v>
      </c>
      <c r="O272" s="6">
        <v>184791.6</v>
      </c>
      <c r="P272" s="6">
        <v>184791.6</v>
      </c>
      <c r="Q272" s="6">
        <v>0</v>
      </c>
      <c r="R272" s="6">
        <v>184791.6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</row>
    <row r="273" spans="1:27" ht="107.25" customHeight="1" x14ac:dyDescent="0.2">
      <c r="A273" s="20" t="s">
        <v>398</v>
      </c>
      <c r="B273" s="20" t="s">
        <v>401</v>
      </c>
      <c r="C273" s="20" t="s">
        <v>304</v>
      </c>
      <c r="D273" s="20" t="s">
        <v>411</v>
      </c>
      <c r="E273" s="20" t="s">
        <v>60</v>
      </c>
      <c r="F273" s="20" t="s">
        <v>413</v>
      </c>
      <c r="G273" s="21" t="s">
        <v>414</v>
      </c>
      <c r="H273" s="22">
        <v>163218.70000000001</v>
      </c>
      <c r="I273" s="22">
        <f>174034.7+8385.5</f>
        <v>182420.2</v>
      </c>
      <c r="J273" s="23">
        <v>184770.8</v>
      </c>
      <c r="K273" s="6">
        <v>0</v>
      </c>
      <c r="L273" s="6">
        <v>184770.8</v>
      </c>
      <c r="M273" s="23">
        <v>184791.6</v>
      </c>
      <c r="N273" s="6">
        <v>0</v>
      </c>
      <c r="O273" s="6">
        <v>184791.6</v>
      </c>
      <c r="P273" s="23">
        <v>184791.6</v>
      </c>
      <c r="Q273" s="6">
        <v>0</v>
      </c>
      <c r="R273" s="6">
        <v>184791.6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</row>
    <row r="274" spans="1:27" ht="107.25" customHeight="1" x14ac:dyDescent="0.2">
      <c r="A274" s="20" t="s">
        <v>398</v>
      </c>
      <c r="B274" s="20" t="s">
        <v>401</v>
      </c>
      <c r="C274" s="20" t="s">
        <v>304</v>
      </c>
      <c r="D274" s="20">
        <v>6620310020</v>
      </c>
      <c r="E274" s="20" t="s">
        <v>60</v>
      </c>
      <c r="F274" s="27" t="s">
        <v>515</v>
      </c>
      <c r="G274" s="25" t="s">
        <v>514</v>
      </c>
      <c r="H274" s="22"/>
      <c r="I274" s="22">
        <f>60802.9+32.9+103.8</f>
        <v>60939.600000000006</v>
      </c>
      <c r="J274" s="23"/>
      <c r="K274" s="6"/>
      <c r="L274" s="6"/>
      <c r="M274" s="23"/>
      <c r="N274" s="6"/>
      <c r="O274" s="6"/>
      <c r="P274" s="23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40.5" customHeight="1" x14ac:dyDescent="0.2">
      <c r="A275" s="11" t="s">
        <v>415</v>
      </c>
      <c r="B275" s="12" t="s">
        <v>0</v>
      </c>
      <c r="C275" s="12" t="s">
        <v>0</v>
      </c>
      <c r="D275" s="12" t="s">
        <v>0</v>
      </c>
      <c r="E275" s="13" t="s">
        <v>0</v>
      </c>
      <c r="F275" s="13" t="s">
        <v>0</v>
      </c>
      <c r="G275" s="14" t="s">
        <v>416</v>
      </c>
      <c r="H275" s="15">
        <f>H276</f>
        <v>7434.5</v>
      </c>
      <c r="I275" s="15">
        <f>I276</f>
        <v>15677.3</v>
      </c>
      <c r="J275" s="15">
        <v>11901.1</v>
      </c>
      <c r="K275" s="2">
        <v>0</v>
      </c>
      <c r="L275" s="2">
        <v>11901.1</v>
      </c>
      <c r="M275" s="15">
        <v>11337.5</v>
      </c>
      <c r="N275" s="1" t="s">
        <v>44</v>
      </c>
      <c r="O275" s="1" t="s">
        <v>417</v>
      </c>
      <c r="P275" s="15">
        <v>11390.2</v>
      </c>
      <c r="Q275" s="1" t="s">
        <v>44</v>
      </c>
      <c r="R275" s="1" t="s">
        <v>418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</row>
    <row r="276" spans="1:27" ht="40.5" customHeight="1" x14ac:dyDescent="0.2">
      <c r="A276" s="9" t="s">
        <v>415</v>
      </c>
      <c r="B276" s="9" t="s">
        <v>419</v>
      </c>
      <c r="C276" s="9" t="s">
        <v>0</v>
      </c>
      <c r="D276" s="9" t="s">
        <v>0</v>
      </c>
      <c r="E276" s="16" t="s">
        <v>0</v>
      </c>
      <c r="F276" s="16" t="s">
        <v>0</v>
      </c>
      <c r="G276" s="17" t="s">
        <v>420</v>
      </c>
      <c r="H276" s="19">
        <f>H281</f>
        <v>7434.5</v>
      </c>
      <c r="I276" s="19">
        <f>I281</f>
        <v>15677.3</v>
      </c>
      <c r="J276" s="10">
        <v>11901.1</v>
      </c>
      <c r="K276" s="6">
        <v>0</v>
      </c>
      <c r="L276" s="6">
        <v>11901.1</v>
      </c>
      <c r="M276" s="10">
        <v>11337.5</v>
      </c>
      <c r="N276" s="6">
        <v>0</v>
      </c>
      <c r="O276" s="6">
        <v>11337.5</v>
      </c>
      <c r="P276" s="10">
        <v>11390.2</v>
      </c>
      <c r="Q276" s="6">
        <v>0</v>
      </c>
      <c r="R276" s="6">
        <v>11390.2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</row>
    <row r="277" spans="1:27" ht="15.2" hidden="1" customHeight="1" x14ac:dyDescent="0.2">
      <c r="A277" s="8" t="s">
        <v>415</v>
      </c>
      <c r="B277" s="8" t="s">
        <v>419</v>
      </c>
      <c r="C277" s="8" t="s">
        <v>79</v>
      </c>
      <c r="D277" s="3" t="s">
        <v>0</v>
      </c>
      <c r="E277" s="3" t="s">
        <v>0</v>
      </c>
      <c r="F277" s="3" t="s">
        <v>0</v>
      </c>
      <c r="G277" s="3" t="s">
        <v>80</v>
      </c>
      <c r="H277" s="6"/>
      <c r="I277" s="6"/>
      <c r="J277" s="6">
        <v>11901.1</v>
      </c>
      <c r="K277" s="6">
        <v>0</v>
      </c>
      <c r="L277" s="6">
        <v>11901.1</v>
      </c>
      <c r="M277" s="6">
        <v>11337.5</v>
      </c>
      <c r="N277" s="6">
        <v>0</v>
      </c>
      <c r="O277" s="6">
        <v>11337.5</v>
      </c>
      <c r="P277" s="6">
        <v>11390.2</v>
      </c>
      <c r="Q277" s="6">
        <v>0</v>
      </c>
      <c r="R277" s="6">
        <v>11390.2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</row>
    <row r="278" spans="1:27" ht="14.45" hidden="1" customHeight="1" x14ac:dyDescent="0.2">
      <c r="A278" s="8" t="s">
        <v>415</v>
      </c>
      <c r="B278" s="8" t="s">
        <v>419</v>
      </c>
      <c r="C278" s="8" t="s">
        <v>101</v>
      </c>
      <c r="D278" s="3" t="s">
        <v>0</v>
      </c>
      <c r="E278" s="3" t="s">
        <v>0</v>
      </c>
      <c r="F278" s="3" t="s">
        <v>0</v>
      </c>
      <c r="G278" s="3" t="s">
        <v>102</v>
      </c>
      <c r="H278" s="6"/>
      <c r="I278" s="6"/>
      <c r="J278" s="6">
        <v>11901.1</v>
      </c>
      <c r="K278" s="6">
        <v>0</v>
      </c>
      <c r="L278" s="6">
        <v>11901.1</v>
      </c>
      <c r="M278" s="6">
        <v>11337.5</v>
      </c>
      <c r="N278" s="6">
        <v>0</v>
      </c>
      <c r="O278" s="6">
        <v>11337.5</v>
      </c>
      <c r="P278" s="6">
        <v>11390.2</v>
      </c>
      <c r="Q278" s="6">
        <v>0</v>
      </c>
      <c r="R278" s="6">
        <v>11390.2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</row>
    <row r="279" spans="1:27" ht="80.45" hidden="1" customHeight="1" x14ac:dyDescent="0.2">
      <c r="A279" s="8" t="s">
        <v>415</v>
      </c>
      <c r="B279" s="8" t="s">
        <v>419</v>
      </c>
      <c r="C279" s="8" t="s">
        <v>101</v>
      </c>
      <c r="D279" s="8" t="s">
        <v>421</v>
      </c>
      <c r="E279" s="8" t="s">
        <v>0</v>
      </c>
      <c r="F279" s="8" t="s">
        <v>0</v>
      </c>
      <c r="G279" s="5" t="s">
        <v>422</v>
      </c>
      <c r="H279" s="6"/>
      <c r="I279" s="6"/>
      <c r="J279" s="6">
        <v>11901.1</v>
      </c>
      <c r="K279" s="6">
        <v>0</v>
      </c>
      <c r="L279" s="6">
        <v>11901.1</v>
      </c>
      <c r="M279" s="6">
        <v>11337.5</v>
      </c>
      <c r="N279" s="6">
        <v>0</v>
      </c>
      <c r="O279" s="6">
        <v>11337.5</v>
      </c>
      <c r="P279" s="6">
        <v>11390.2</v>
      </c>
      <c r="Q279" s="6">
        <v>0</v>
      </c>
      <c r="R279" s="6">
        <v>11390.2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</row>
    <row r="280" spans="1:27" ht="14.45" hidden="1" customHeight="1" x14ac:dyDescent="0.2">
      <c r="A280" s="8" t="s">
        <v>415</v>
      </c>
      <c r="B280" s="8" t="s">
        <v>419</v>
      </c>
      <c r="C280" s="8" t="s">
        <v>101</v>
      </c>
      <c r="D280" s="8" t="s">
        <v>421</v>
      </c>
      <c r="E280" s="8" t="s">
        <v>54</v>
      </c>
      <c r="F280" s="3" t="s">
        <v>0</v>
      </c>
      <c r="G280" s="3" t="s">
        <v>55</v>
      </c>
      <c r="H280" s="6"/>
      <c r="I280" s="6"/>
      <c r="J280" s="6">
        <v>11901.1</v>
      </c>
      <c r="K280" s="6">
        <v>0</v>
      </c>
      <c r="L280" s="6">
        <v>11901.1</v>
      </c>
      <c r="M280" s="6">
        <v>11337.5</v>
      </c>
      <c r="N280" s="6">
        <v>0</v>
      </c>
      <c r="O280" s="6">
        <v>11337.5</v>
      </c>
      <c r="P280" s="6">
        <v>11390.2</v>
      </c>
      <c r="Q280" s="6">
        <v>0</v>
      </c>
      <c r="R280" s="6">
        <v>11390.2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</row>
    <row r="281" spans="1:27" ht="67.349999999999994" customHeight="1" x14ac:dyDescent="0.2">
      <c r="A281" s="20" t="s">
        <v>415</v>
      </c>
      <c r="B281" s="20" t="s">
        <v>419</v>
      </c>
      <c r="C281" s="20" t="s">
        <v>101</v>
      </c>
      <c r="D281" s="20" t="s">
        <v>421</v>
      </c>
      <c r="E281" s="20" t="s">
        <v>54</v>
      </c>
      <c r="F281" s="20" t="s">
        <v>423</v>
      </c>
      <c r="G281" s="21" t="s">
        <v>424</v>
      </c>
      <c r="H281" s="22">
        <v>7434.5</v>
      </c>
      <c r="I281" s="22">
        <v>15677.3</v>
      </c>
      <c r="J281" s="23">
        <v>11901.1</v>
      </c>
      <c r="K281" s="6">
        <v>0</v>
      </c>
      <c r="L281" s="6">
        <v>11901.1</v>
      </c>
      <c r="M281" s="23">
        <v>11337.5</v>
      </c>
      <c r="N281" s="6">
        <v>0</v>
      </c>
      <c r="O281" s="6">
        <v>11337.5</v>
      </c>
      <c r="P281" s="23">
        <v>11390.2</v>
      </c>
      <c r="Q281" s="6">
        <v>0</v>
      </c>
      <c r="R281" s="6">
        <v>11390.2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</row>
    <row r="282" spans="1:27" ht="53.45" customHeight="1" x14ac:dyDescent="0.2">
      <c r="A282" s="11" t="s">
        <v>425</v>
      </c>
      <c r="B282" s="12" t="s">
        <v>0</v>
      </c>
      <c r="C282" s="12" t="s">
        <v>0</v>
      </c>
      <c r="D282" s="12" t="s">
        <v>0</v>
      </c>
      <c r="E282" s="13" t="s">
        <v>0</v>
      </c>
      <c r="F282" s="13" t="s">
        <v>0</v>
      </c>
      <c r="G282" s="14" t="s">
        <v>426</v>
      </c>
      <c r="H282" s="15">
        <f>H283</f>
        <v>60186.899999999994</v>
      </c>
      <c r="I282" s="15">
        <f>I283</f>
        <v>73240</v>
      </c>
      <c r="J282" s="15">
        <v>68027.600000000006</v>
      </c>
      <c r="K282" s="2">
        <v>0</v>
      </c>
      <c r="L282" s="2">
        <v>68027.600000000006</v>
      </c>
      <c r="M282" s="15">
        <v>61846.1</v>
      </c>
      <c r="N282" s="1" t="s">
        <v>44</v>
      </c>
      <c r="O282" s="1" t="s">
        <v>427</v>
      </c>
      <c r="P282" s="15">
        <v>64191.199999999997</v>
      </c>
      <c r="Q282" s="1" t="s">
        <v>44</v>
      </c>
      <c r="R282" s="1" t="s">
        <v>428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</row>
    <row r="283" spans="1:27" ht="40.5" customHeight="1" x14ac:dyDescent="0.2">
      <c r="A283" s="9" t="s">
        <v>425</v>
      </c>
      <c r="B283" s="9" t="s">
        <v>429</v>
      </c>
      <c r="C283" s="9" t="s">
        <v>0</v>
      </c>
      <c r="D283" s="9" t="s">
        <v>0</v>
      </c>
      <c r="E283" s="16" t="s">
        <v>0</v>
      </c>
      <c r="F283" s="16" t="s">
        <v>0</v>
      </c>
      <c r="G283" s="17" t="s">
        <v>430</v>
      </c>
      <c r="H283" s="19">
        <f>H288+H293+H297+H302</f>
        <v>60186.899999999994</v>
      </c>
      <c r="I283" s="19">
        <f>I288+I293+I297+I302</f>
        <v>73240</v>
      </c>
      <c r="J283" s="10">
        <v>68027.600000000006</v>
      </c>
      <c r="K283" s="6">
        <v>0</v>
      </c>
      <c r="L283" s="6">
        <v>68027.600000000006</v>
      </c>
      <c r="M283" s="10">
        <v>61846.1</v>
      </c>
      <c r="N283" s="6">
        <v>0</v>
      </c>
      <c r="O283" s="6">
        <v>61846.1</v>
      </c>
      <c r="P283" s="10">
        <v>64191.199999999997</v>
      </c>
      <c r="Q283" s="6">
        <v>0</v>
      </c>
      <c r="R283" s="6">
        <v>64191.199999999997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</row>
    <row r="284" spans="1:27" ht="15.2" hidden="1" customHeight="1" x14ac:dyDescent="0.2">
      <c r="A284" s="8" t="s">
        <v>425</v>
      </c>
      <c r="B284" s="8" t="s">
        <v>429</v>
      </c>
      <c r="C284" s="8" t="s">
        <v>48</v>
      </c>
      <c r="D284" s="3" t="s">
        <v>0</v>
      </c>
      <c r="E284" s="3" t="s">
        <v>0</v>
      </c>
      <c r="F284" s="3" t="s">
        <v>0</v>
      </c>
      <c r="G284" s="3" t="s">
        <v>49</v>
      </c>
      <c r="H284" s="6"/>
      <c r="I284" s="6"/>
      <c r="J284" s="6">
        <v>37104.300000000003</v>
      </c>
      <c r="K284" s="6">
        <v>0</v>
      </c>
      <c r="L284" s="6">
        <v>37104.300000000003</v>
      </c>
      <c r="M284" s="6">
        <v>38085.4</v>
      </c>
      <c r="N284" s="6">
        <v>0</v>
      </c>
      <c r="O284" s="6">
        <v>38085.4</v>
      </c>
      <c r="P284" s="6">
        <v>39447.199999999997</v>
      </c>
      <c r="Q284" s="6">
        <v>0</v>
      </c>
      <c r="R284" s="6">
        <v>39447.199999999997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</row>
    <row r="285" spans="1:27" ht="14.45" hidden="1" customHeight="1" x14ac:dyDescent="0.2">
      <c r="A285" s="8" t="s">
        <v>425</v>
      </c>
      <c r="B285" s="8" t="s">
        <v>429</v>
      </c>
      <c r="C285" s="8" t="s">
        <v>50</v>
      </c>
      <c r="D285" s="3" t="s">
        <v>0</v>
      </c>
      <c r="E285" s="3" t="s">
        <v>0</v>
      </c>
      <c r="F285" s="3" t="s">
        <v>0</v>
      </c>
      <c r="G285" s="3" t="s">
        <v>51</v>
      </c>
      <c r="H285" s="6"/>
      <c r="I285" s="6"/>
      <c r="J285" s="6">
        <v>37104.300000000003</v>
      </c>
      <c r="K285" s="6">
        <v>0</v>
      </c>
      <c r="L285" s="6">
        <v>37104.300000000003</v>
      </c>
      <c r="M285" s="6">
        <v>38085.4</v>
      </c>
      <c r="N285" s="6">
        <v>0</v>
      </c>
      <c r="O285" s="6">
        <v>38085.4</v>
      </c>
      <c r="P285" s="6">
        <v>39447.199999999997</v>
      </c>
      <c r="Q285" s="6">
        <v>0</v>
      </c>
      <c r="R285" s="6">
        <v>39447.199999999997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</row>
    <row r="286" spans="1:27" ht="67.349999999999994" hidden="1" customHeight="1" x14ac:dyDescent="0.2">
      <c r="A286" s="8" t="s">
        <v>425</v>
      </c>
      <c r="B286" s="8" t="s">
        <v>429</v>
      </c>
      <c r="C286" s="8" t="s">
        <v>50</v>
      </c>
      <c r="D286" s="8" t="s">
        <v>431</v>
      </c>
      <c r="E286" s="8" t="s">
        <v>0</v>
      </c>
      <c r="F286" s="8" t="s">
        <v>0</v>
      </c>
      <c r="G286" s="5" t="s">
        <v>432</v>
      </c>
      <c r="H286" s="6"/>
      <c r="I286" s="6"/>
      <c r="J286" s="6">
        <v>37104.300000000003</v>
      </c>
      <c r="K286" s="6">
        <v>0</v>
      </c>
      <c r="L286" s="6">
        <v>37104.300000000003</v>
      </c>
      <c r="M286" s="6">
        <v>38085.4</v>
      </c>
      <c r="N286" s="6">
        <v>0</v>
      </c>
      <c r="O286" s="6">
        <v>38085.4</v>
      </c>
      <c r="P286" s="6">
        <v>39447.199999999997</v>
      </c>
      <c r="Q286" s="6">
        <v>0</v>
      </c>
      <c r="R286" s="6">
        <v>39447.199999999997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</row>
    <row r="287" spans="1:27" ht="14.45" hidden="1" customHeight="1" x14ac:dyDescent="0.2">
      <c r="A287" s="8" t="s">
        <v>425</v>
      </c>
      <c r="B287" s="8" t="s">
        <v>429</v>
      </c>
      <c r="C287" s="8" t="s">
        <v>50</v>
      </c>
      <c r="D287" s="8" t="s">
        <v>431</v>
      </c>
      <c r="E287" s="8" t="s">
        <v>60</v>
      </c>
      <c r="F287" s="3" t="s">
        <v>0</v>
      </c>
      <c r="G287" s="3" t="s">
        <v>61</v>
      </c>
      <c r="H287" s="6"/>
      <c r="I287" s="6"/>
      <c r="J287" s="6">
        <v>37104.300000000003</v>
      </c>
      <c r="K287" s="6">
        <v>0</v>
      </c>
      <c r="L287" s="6">
        <v>37104.300000000003</v>
      </c>
      <c r="M287" s="6">
        <v>38085.4</v>
      </c>
      <c r="N287" s="6">
        <v>0</v>
      </c>
      <c r="O287" s="6">
        <v>38085.4</v>
      </c>
      <c r="P287" s="6">
        <v>39447.199999999997</v>
      </c>
      <c r="Q287" s="6">
        <v>0</v>
      </c>
      <c r="R287" s="6">
        <v>39447.199999999997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</row>
    <row r="288" spans="1:27" ht="53.45" customHeight="1" x14ac:dyDescent="0.2">
      <c r="A288" s="20" t="s">
        <v>425</v>
      </c>
      <c r="B288" s="20" t="s">
        <v>429</v>
      </c>
      <c r="C288" s="20" t="s">
        <v>50</v>
      </c>
      <c r="D288" s="20" t="s">
        <v>431</v>
      </c>
      <c r="E288" s="20" t="s">
        <v>60</v>
      </c>
      <c r="F288" s="20" t="s">
        <v>433</v>
      </c>
      <c r="G288" s="21" t="s">
        <v>434</v>
      </c>
      <c r="H288" s="22">
        <v>35155</v>
      </c>
      <c r="I288" s="22">
        <v>36141.599999999999</v>
      </c>
      <c r="J288" s="23">
        <v>37104.300000000003</v>
      </c>
      <c r="K288" s="6">
        <v>0</v>
      </c>
      <c r="L288" s="6">
        <v>37104.300000000003</v>
      </c>
      <c r="M288" s="23">
        <v>38085.4</v>
      </c>
      <c r="N288" s="6">
        <v>0</v>
      </c>
      <c r="O288" s="6">
        <v>38085.4</v>
      </c>
      <c r="P288" s="23">
        <v>39447.199999999997</v>
      </c>
      <c r="Q288" s="6">
        <v>0</v>
      </c>
      <c r="R288" s="6">
        <v>39447.199999999997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</row>
    <row r="289" spans="1:27" ht="15.2" hidden="1" customHeight="1" x14ac:dyDescent="0.2">
      <c r="A289" s="8" t="s">
        <v>425</v>
      </c>
      <c r="B289" s="8" t="s">
        <v>429</v>
      </c>
      <c r="C289" s="8" t="s">
        <v>289</v>
      </c>
      <c r="D289" s="3" t="s">
        <v>0</v>
      </c>
      <c r="E289" s="3" t="s">
        <v>0</v>
      </c>
      <c r="F289" s="3" t="s">
        <v>0</v>
      </c>
      <c r="G289" s="3" t="s">
        <v>290</v>
      </c>
      <c r="H289" s="6"/>
      <c r="I289" s="6"/>
      <c r="J289" s="6">
        <v>23377.3</v>
      </c>
      <c r="K289" s="6">
        <v>0</v>
      </c>
      <c r="L289" s="6">
        <v>23377.3</v>
      </c>
      <c r="M289" s="6">
        <v>23760.7</v>
      </c>
      <c r="N289" s="6">
        <v>0</v>
      </c>
      <c r="O289" s="6">
        <v>23760.7</v>
      </c>
      <c r="P289" s="6">
        <v>24744</v>
      </c>
      <c r="Q289" s="6">
        <v>0</v>
      </c>
      <c r="R289" s="6">
        <v>24744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</row>
    <row r="290" spans="1:27" ht="14.45" hidden="1" customHeight="1" x14ac:dyDescent="0.2">
      <c r="A290" s="8" t="s">
        <v>425</v>
      </c>
      <c r="B290" s="8" t="s">
        <v>429</v>
      </c>
      <c r="C290" s="8" t="s">
        <v>435</v>
      </c>
      <c r="D290" s="3" t="s">
        <v>0</v>
      </c>
      <c r="E290" s="3" t="s">
        <v>0</v>
      </c>
      <c r="F290" s="3" t="s">
        <v>0</v>
      </c>
      <c r="G290" s="3" t="s">
        <v>436</v>
      </c>
      <c r="H290" s="6"/>
      <c r="I290" s="6"/>
      <c r="J290" s="6">
        <v>22886.6</v>
      </c>
      <c r="K290" s="6">
        <v>0</v>
      </c>
      <c r="L290" s="6">
        <v>22886.6</v>
      </c>
      <c r="M290" s="6">
        <v>23270</v>
      </c>
      <c r="N290" s="6">
        <v>0</v>
      </c>
      <c r="O290" s="6">
        <v>23270</v>
      </c>
      <c r="P290" s="6">
        <v>24253.3</v>
      </c>
      <c r="Q290" s="6">
        <v>0</v>
      </c>
      <c r="R290" s="6">
        <v>24253.3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</row>
    <row r="291" spans="1:27" ht="67.349999999999994" hidden="1" customHeight="1" x14ac:dyDescent="0.2">
      <c r="A291" s="8" t="s">
        <v>425</v>
      </c>
      <c r="B291" s="8" t="s">
        <v>429</v>
      </c>
      <c r="C291" s="8" t="s">
        <v>435</v>
      </c>
      <c r="D291" s="8" t="s">
        <v>431</v>
      </c>
      <c r="E291" s="8" t="s">
        <v>0</v>
      </c>
      <c r="F291" s="8" t="s">
        <v>0</v>
      </c>
      <c r="G291" s="5" t="s">
        <v>432</v>
      </c>
      <c r="H291" s="6"/>
      <c r="I291" s="6"/>
      <c r="J291" s="6">
        <v>22886.6</v>
      </c>
      <c r="K291" s="6">
        <v>0</v>
      </c>
      <c r="L291" s="6">
        <v>22886.6</v>
      </c>
      <c r="M291" s="6">
        <v>23270</v>
      </c>
      <c r="N291" s="6">
        <v>0</v>
      </c>
      <c r="O291" s="6">
        <v>23270</v>
      </c>
      <c r="P291" s="6">
        <v>24253.3</v>
      </c>
      <c r="Q291" s="6">
        <v>0</v>
      </c>
      <c r="R291" s="6">
        <v>24253.3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</row>
    <row r="292" spans="1:27" ht="14.45" hidden="1" customHeight="1" x14ac:dyDescent="0.2">
      <c r="A292" s="8" t="s">
        <v>425</v>
      </c>
      <c r="B292" s="8" t="s">
        <v>429</v>
      </c>
      <c r="C292" s="8" t="s">
        <v>435</v>
      </c>
      <c r="D292" s="8" t="s">
        <v>431</v>
      </c>
      <c r="E292" s="8" t="s">
        <v>60</v>
      </c>
      <c r="F292" s="3" t="s">
        <v>0</v>
      </c>
      <c r="G292" s="3" t="s">
        <v>61</v>
      </c>
      <c r="H292" s="6"/>
      <c r="I292" s="6"/>
      <c r="J292" s="6">
        <v>22886.6</v>
      </c>
      <c r="K292" s="6">
        <v>0</v>
      </c>
      <c r="L292" s="6">
        <v>22886.6</v>
      </c>
      <c r="M292" s="6">
        <v>23270</v>
      </c>
      <c r="N292" s="6">
        <v>0</v>
      </c>
      <c r="O292" s="6">
        <v>23270</v>
      </c>
      <c r="P292" s="6">
        <v>24253.3</v>
      </c>
      <c r="Q292" s="6">
        <v>0</v>
      </c>
      <c r="R292" s="6">
        <v>24253.3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</row>
    <row r="293" spans="1:27" ht="67.349999999999994" customHeight="1" x14ac:dyDescent="0.2">
      <c r="A293" s="20" t="s">
        <v>425</v>
      </c>
      <c r="B293" s="20" t="s">
        <v>429</v>
      </c>
      <c r="C293" s="20" t="s">
        <v>435</v>
      </c>
      <c r="D293" s="20" t="s">
        <v>431</v>
      </c>
      <c r="E293" s="20" t="s">
        <v>60</v>
      </c>
      <c r="F293" s="20" t="s">
        <v>437</v>
      </c>
      <c r="G293" s="21" t="s">
        <v>438</v>
      </c>
      <c r="H293" s="22">
        <v>24532.7</v>
      </c>
      <c r="I293" s="22">
        <v>31740.1</v>
      </c>
      <c r="J293" s="23">
        <v>22886.6</v>
      </c>
      <c r="K293" s="6">
        <v>0</v>
      </c>
      <c r="L293" s="6">
        <v>22886.6</v>
      </c>
      <c r="M293" s="23">
        <v>23270</v>
      </c>
      <c r="N293" s="6">
        <v>0</v>
      </c>
      <c r="O293" s="6">
        <v>23270</v>
      </c>
      <c r="P293" s="23">
        <v>24253.3</v>
      </c>
      <c r="Q293" s="6">
        <v>0</v>
      </c>
      <c r="R293" s="6">
        <v>24253.3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</row>
    <row r="294" spans="1:27" ht="14.45" hidden="1" customHeight="1" x14ac:dyDescent="0.2">
      <c r="A294" s="8" t="s">
        <v>425</v>
      </c>
      <c r="B294" s="8" t="s">
        <v>429</v>
      </c>
      <c r="C294" s="8" t="s">
        <v>291</v>
      </c>
      <c r="D294" s="3" t="s">
        <v>0</v>
      </c>
      <c r="E294" s="3" t="s">
        <v>0</v>
      </c>
      <c r="F294" s="3" t="s">
        <v>0</v>
      </c>
      <c r="G294" s="3" t="s">
        <v>292</v>
      </c>
      <c r="H294" s="6"/>
      <c r="I294" s="6"/>
      <c r="J294" s="6">
        <v>490.7</v>
      </c>
      <c r="K294" s="6">
        <v>0</v>
      </c>
      <c r="L294" s="6">
        <v>490.7</v>
      </c>
      <c r="M294" s="6">
        <v>490.7</v>
      </c>
      <c r="N294" s="6">
        <v>0</v>
      </c>
      <c r="O294" s="6">
        <v>490.7</v>
      </c>
      <c r="P294" s="6">
        <v>490.7</v>
      </c>
      <c r="Q294" s="6">
        <v>0</v>
      </c>
      <c r="R294" s="6">
        <v>490.7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</row>
    <row r="295" spans="1:27" ht="67.349999999999994" hidden="1" customHeight="1" x14ac:dyDescent="0.2">
      <c r="A295" s="8" t="s">
        <v>425</v>
      </c>
      <c r="B295" s="8" t="s">
        <v>429</v>
      </c>
      <c r="C295" s="8" t="s">
        <v>291</v>
      </c>
      <c r="D295" s="8" t="s">
        <v>431</v>
      </c>
      <c r="E295" s="8" t="s">
        <v>0</v>
      </c>
      <c r="F295" s="8" t="s">
        <v>0</v>
      </c>
      <c r="G295" s="5" t="s">
        <v>432</v>
      </c>
      <c r="H295" s="6"/>
      <c r="I295" s="6"/>
      <c r="J295" s="6">
        <v>490.7</v>
      </c>
      <c r="K295" s="6">
        <v>0</v>
      </c>
      <c r="L295" s="6">
        <v>490.7</v>
      </c>
      <c r="M295" s="6">
        <v>490.7</v>
      </c>
      <c r="N295" s="6">
        <v>0</v>
      </c>
      <c r="O295" s="6">
        <v>490.7</v>
      </c>
      <c r="P295" s="6">
        <v>490.7</v>
      </c>
      <c r="Q295" s="6">
        <v>0</v>
      </c>
      <c r="R295" s="6">
        <v>490.7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</row>
    <row r="296" spans="1:27" ht="14.45" hidden="1" customHeight="1" x14ac:dyDescent="0.2">
      <c r="A296" s="8" t="s">
        <v>425</v>
      </c>
      <c r="B296" s="8" t="s">
        <v>429</v>
      </c>
      <c r="C296" s="8" t="s">
        <v>291</v>
      </c>
      <c r="D296" s="8" t="s">
        <v>431</v>
      </c>
      <c r="E296" s="8" t="s">
        <v>60</v>
      </c>
      <c r="F296" s="3" t="s">
        <v>0</v>
      </c>
      <c r="G296" s="3" t="s">
        <v>61</v>
      </c>
      <c r="H296" s="6"/>
      <c r="I296" s="6"/>
      <c r="J296" s="6">
        <v>490.7</v>
      </c>
      <c r="K296" s="6">
        <v>0</v>
      </c>
      <c r="L296" s="6">
        <v>490.7</v>
      </c>
      <c r="M296" s="6">
        <v>490.7</v>
      </c>
      <c r="N296" s="6">
        <v>0</v>
      </c>
      <c r="O296" s="6">
        <v>490.7</v>
      </c>
      <c r="P296" s="6">
        <v>490.7</v>
      </c>
      <c r="Q296" s="6">
        <v>0</v>
      </c>
      <c r="R296" s="6">
        <v>490.7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</row>
    <row r="297" spans="1:27" ht="93.4" customHeight="1" x14ac:dyDescent="0.2">
      <c r="A297" s="20" t="s">
        <v>425</v>
      </c>
      <c r="B297" s="20" t="s">
        <v>429</v>
      </c>
      <c r="C297" s="20" t="s">
        <v>291</v>
      </c>
      <c r="D297" s="20" t="s">
        <v>431</v>
      </c>
      <c r="E297" s="20" t="s">
        <v>60</v>
      </c>
      <c r="F297" s="20" t="s">
        <v>439</v>
      </c>
      <c r="G297" s="21" t="s">
        <v>440</v>
      </c>
      <c r="H297" s="22">
        <v>499.2</v>
      </c>
      <c r="I297" s="22">
        <v>490.7</v>
      </c>
      <c r="J297" s="23">
        <v>490.7</v>
      </c>
      <c r="K297" s="6">
        <v>0</v>
      </c>
      <c r="L297" s="6">
        <v>490.7</v>
      </c>
      <c r="M297" s="23">
        <v>490.7</v>
      </c>
      <c r="N297" s="6">
        <v>0</v>
      </c>
      <c r="O297" s="6">
        <v>490.7</v>
      </c>
      <c r="P297" s="23">
        <v>490.7</v>
      </c>
      <c r="Q297" s="6">
        <v>0</v>
      </c>
      <c r="R297" s="6">
        <v>490.7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</row>
    <row r="298" spans="1:27" ht="15.2" hidden="1" customHeight="1" x14ac:dyDescent="0.2">
      <c r="A298" s="8" t="s">
        <v>425</v>
      </c>
      <c r="B298" s="8" t="s">
        <v>429</v>
      </c>
      <c r="C298" s="8" t="s">
        <v>441</v>
      </c>
      <c r="D298" s="3" t="s">
        <v>0</v>
      </c>
      <c r="E298" s="3" t="s">
        <v>0</v>
      </c>
      <c r="F298" s="3" t="s">
        <v>0</v>
      </c>
      <c r="G298" s="3" t="s">
        <v>442</v>
      </c>
      <c r="H298" s="6"/>
      <c r="I298" s="6"/>
      <c r="J298" s="6">
        <v>7546</v>
      </c>
      <c r="K298" s="6">
        <v>0</v>
      </c>
      <c r="L298" s="6">
        <v>7546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</row>
    <row r="299" spans="1:27" ht="14.45" hidden="1" customHeight="1" x14ac:dyDescent="0.2">
      <c r="A299" s="8" t="s">
        <v>425</v>
      </c>
      <c r="B299" s="8" t="s">
        <v>429</v>
      </c>
      <c r="C299" s="8" t="s">
        <v>443</v>
      </c>
      <c r="D299" s="3" t="s">
        <v>0</v>
      </c>
      <c r="E299" s="3" t="s">
        <v>0</v>
      </c>
      <c r="F299" s="3" t="s">
        <v>0</v>
      </c>
      <c r="G299" s="3" t="s">
        <v>444</v>
      </c>
      <c r="H299" s="6"/>
      <c r="I299" s="6"/>
      <c r="J299" s="6">
        <v>7546</v>
      </c>
      <c r="K299" s="6">
        <v>0</v>
      </c>
      <c r="L299" s="6">
        <v>7546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</row>
    <row r="300" spans="1:27" ht="67.349999999999994" hidden="1" customHeight="1" x14ac:dyDescent="0.2">
      <c r="A300" s="8" t="s">
        <v>425</v>
      </c>
      <c r="B300" s="8" t="s">
        <v>429</v>
      </c>
      <c r="C300" s="8" t="s">
        <v>443</v>
      </c>
      <c r="D300" s="8" t="s">
        <v>431</v>
      </c>
      <c r="E300" s="8" t="s">
        <v>0</v>
      </c>
      <c r="F300" s="8" t="s">
        <v>0</v>
      </c>
      <c r="G300" s="5" t="s">
        <v>432</v>
      </c>
      <c r="H300" s="6"/>
      <c r="I300" s="6"/>
      <c r="J300" s="6">
        <v>7546</v>
      </c>
      <c r="K300" s="6">
        <v>0</v>
      </c>
      <c r="L300" s="6">
        <v>7546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</row>
    <row r="301" spans="1:27" ht="14.45" hidden="1" customHeight="1" x14ac:dyDescent="0.2">
      <c r="A301" s="8" t="s">
        <v>425</v>
      </c>
      <c r="B301" s="8" t="s">
        <v>429</v>
      </c>
      <c r="C301" s="8" t="s">
        <v>443</v>
      </c>
      <c r="D301" s="8" t="s">
        <v>431</v>
      </c>
      <c r="E301" s="8" t="s">
        <v>60</v>
      </c>
      <c r="F301" s="3" t="s">
        <v>0</v>
      </c>
      <c r="G301" s="3" t="s">
        <v>61</v>
      </c>
      <c r="H301" s="6"/>
      <c r="I301" s="6"/>
      <c r="J301" s="6">
        <v>7546</v>
      </c>
      <c r="K301" s="6">
        <v>0</v>
      </c>
      <c r="L301" s="6">
        <v>7546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</row>
    <row r="302" spans="1:27" ht="67.349999999999994" customHeight="1" x14ac:dyDescent="0.2">
      <c r="A302" s="20" t="s">
        <v>425</v>
      </c>
      <c r="B302" s="20" t="s">
        <v>429</v>
      </c>
      <c r="C302" s="20" t="s">
        <v>443</v>
      </c>
      <c r="D302" s="20" t="s">
        <v>431</v>
      </c>
      <c r="E302" s="20" t="s">
        <v>60</v>
      </c>
      <c r="F302" s="20" t="s">
        <v>445</v>
      </c>
      <c r="G302" s="21" t="s">
        <v>446</v>
      </c>
      <c r="H302" s="22"/>
      <c r="I302" s="22">
        <v>4867.6000000000004</v>
      </c>
      <c r="J302" s="23">
        <v>7546</v>
      </c>
      <c r="K302" s="6">
        <v>0</v>
      </c>
      <c r="L302" s="6">
        <v>7546</v>
      </c>
      <c r="M302" s="23">
        <v>0</v>
      </c>
      <c r="N302" s="6">
        <v>0</v>
      </c>
      <c r="O302" s="6">
        <v>0</v>
      </c>
      <c r="P302" s="23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</row>
    <row r="303" spans="1:27" ht="67.349999999999994" customHeight="1" x14ac:dyDescent="0.2">
      <c r="A303" s="11" t="s">
        <v>447</v>
      </c>
      <c r="B303" s="12" t="s">
        <v>0</v>
      </c>
      <c r="C303" s="12" t="s">
        <v>0</v>
      </c>
      <c r="D303" s="12" t="s">
        <v>0</v>
      </c>
      <c r="E303" s="13" t="s">
        <v>0</v>
      </c>
      <c r="F303" s="13" t="s">
        <v>0</v>
      </c>
      <c r="G303" s="14" t="s">
        <v>448</v>
      </c>
      <c r="H303" s="15">
        <f>H304</f>
        <v>307262.40000000002</v>
      </c>
      <c r="I303" s="15">
        <f>I304</f>
        <v>307347.3</v>
      </c>
      <c r="J303" s="15">
        <v>307352.90000000002</v>
      </c>
      <c r="K303" s="2">
        <v>0</v>
      </c>
      <c r="L303" s="2">
        <v>307352.90000000002</v>
      </c>
      <c r="M303" s="15">
        <v>307976.2</v>
      </c>
      <c r="N303" s="1" t="s">
        <v>44</v>
      </c>
      <c r="O303" s="1" t="s">
        <v>449</v>
      </c>
      <c r="P303" s="15">
        <v>307976.2</v>
      </c>
      <c r="Q303" s="1" t="s">
        <v>44</v>
      </c>
      <c r="R303" s="1" t="s">
        <v>449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</row>
    <row r="304" spans="1:27" ht="40.5" customHeight="1" x14ac:dyDescent="0.2">
      <c r="A304" s="9" t="s">
        <v>447</v>
      </c>
      <c r="B304" s="9" t="s">
        <v>450</v>
      </c>
      <c r="C304" s="9" t="s">
        <v>0</v>
      </c>
      <c r="D304" s="9" t="s">
        <v>0</v>
      </c>
      <c r="E304" s="16" t="s">
        <v>0</v>
      </c>
      <c r="F304" s="16" t="s">
        <v>0</v>
      </c>
      <c r="G304" s="17" t="s">
        <v>451</v>
      </c>
      <c r="H304" s="19">
        <f>H309</f>
        <v>307262.40000000002</v>
      </c>
      <c r="I304" s="19">
        <f>I309</f>
        <v>307347.3</v>
      </c>
      <c r="J304" s="10">
        <v>307352.90000000002</v>
      </c>
      <c r="K304" s="6">
        <v>0</v>
      </c>
      <c r="L304" s="6">
        <v>307352.90000000002</v>
      </c>
      <c r="M304" s="10">
        <v>307976.2</v>
      </c>
      <c r="N304" s="6">
        <v>0</v>
      </c>
      <c r="O304" s="6">
        <v>307976.2</v>
      </c>
      <c r="P304" s="10">
        <v>307976.2</v>
      </c>
      <c r="Q304" s="6">
        <v>0</v>
      </c>
      <c r="R304" s="6">
        <v>307976.2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</row>
    <row r="305" spans="1:27" ht="15.2" hidden="1" customHeight="1" x14ac:dyDescent="0.2">
      <c r="A305" s="8" t="s">
        <v>447</v>
      </c>
      <c r="B305" s="8" t="s">
        <v>450</v>
      </c>
      <c r="C305" s="8" t="s">
        <v>289</v>
      </c>
      <c r="D305" s="3" t="s">
        <v>0</v>
      </c>
      <c r="E305" s="3" t="s">
        <v>0</v>
      </c>
      <c r="F305" s="3" t="s">
        <v>0</v>
      </c>
      <c r="G305" s="3" t="s">
        <v>290</v>
      </c>
      <c r="H305" s="6"/>
      <c r="I305" s="6"/>
      <c r="J305" s="6">
        <v>307352.90000000002</v>
      </c>
      <c r="K305" s="6">
        <v>0</v>
      </c>
      <c r="L305" s="6">
        <v>307352.90000000002</v>
      </c>
      <c r="M305" s="6">
        <v>307976.2</v>
      </c>
      <c r="N305" s="6">
        <v>0</v>
      </c>
      <c r="O305" s="6">
        <v>307976.2</v>
      </c>
      <c r="P305" s="6">
        <v>307976.2</v>
      </c>
      <c r="Q305" s="6">
        <v>0</v>
      </c>
      <c r="R305" s="6">
        <v>307976.2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</row>
    <row r="306" spans="1:27" ht="14.45" hidden="1" customHeight="1" x14ac:dyDescent="0.2">
      <c r="A306" s="8" t="s">
        <v>447</v>
      </c>
      <c r="B306" s="8" t="s">
        <v>450</v>
      </c>
      <c r="C306" s="8" t="s">
        <v>452</v>
      </c>
      <c r="D306" s="3" t="s">
        <v>0</v>
      </c>
      <c r="E306" s="3" t="s">
        <v>0</v>
      </c>
      <c r="F306" s="3" t="s">
        <v>0</v>
      </c>
      <c r="G306" s="3" t="s">
        <v>453</v>
      </c>
      <c r="H306" s="6"/>
      <c r="I306" s="6"/>
      <c r="J306" s="6">
        <v>307352.90000000002</v>
      </c>
      <c r="K306" s="6">
        <v>0</v>
      </c>
      <c r="L306" s="6">
        <v>307352.90000000002</v>
      </c>
      <c r="M306" s="6">
        <v>307976.2</v>
      </c>
      <c r="N306" s="6">
        <v>0</v>
      </c>
      <c r="O306" s="6">
        <v>307976.2</v>
      </c>
      <c r="P306" s="6">
        <v>307976.2</v>
      </c>
      <c r="Q306" s="6">
        <v>0</v>
      </c>
      <c r="R306" s="6">
        <v>307976.2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</row>
    <row r="307" spans="1:27" ht="40.5" hidden="1" customHeight="1" x14ac:dyDescent="0.2">
      <c r="A307" s="8" t="s">
        <v>447</v>
      </c>
      <c r="B307" s="8" t="s">
        <v>450</v>
      </c>
      <c r="C307" s="8" t="s">
        <v>452</v>
      </c>
      <c r="D307" s="8" t="s">
        <v>454</v>
      </c>
      <c r="E307" s="8" t="s">
        <v>0</v>
      </c>
      <c r="F307" s="8" t="s">
        <v>0</v>
      </c>
      <c r="G307" s="5" t="s">
        <v>455</v>
      </c>
      <c r="H307" s="6"/>
      <c r="I307" s="6"/>
      <c r="J307" s="6">
        <v>307352.90000000002</v>
      </c>
      <c r="K307" s="6">
        <v>0</v>
      </c>
      <c r="L307" s="6">
        <v>307352.90000000002</v>
      </c>
      <c r="M307" s="6">
        <v>307976.2</v>
      </c>
      <c r="N307" s="6">
        <v>0</v>
      </c>
      <c r="O307" s="6">
        <v>307976.2</v>
      </c>
      <c r="P307" s="6">
        <v>307976.2</v>
      </c>
      <c r="Q307" s="6">
        <v>0</v>
      </c>
      <c r="R307" s="6">
        <v>307976.2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</row>
    <row r="308" spans="1:27" ht="14.45" hidden="1" customHeight="1" x14ac:dyDescent="0.2">
      <c r="A308" s="8" t="s">
        <v>447</v>
      </c>
      <c r="B308" s="8" t="s">
        <v>450</v>
      </c>
      <c r="C308" s="8" t="s">
        <v>452</v>
      </c>
      <c r="D308" s="8" t="s">
        <v>454</v>
      </c>
      <c r="E308" s="8" t="s">
        <v>60</v>
      </c>
      <c r="F308" s="3" t="s">
        <v>0</v>
      </c>
      <c r="G308" s="3" t="s">
        <v>61</v>
      </c>
      <c r="H308" s="6"/>
      <c r="I308" s="6"/>
      <c r="J308" s="6">
        <v>307352.90000000002</v>
      </c>
      <c r="K308" s="6">
        <v>0</v>
      </c>
      <c r="L308" s="6">
        <v>307352.90000000002</v>
      </c>
      <c r="M308" s="6">
        <v>307976.2</v>
      </c>
      <c r="N308" s="6">
        <v>0</v>
      </c>
      <c r="O308" s="6">
        <v>307976.2</v>
      </c>
      <c r="P308" s="6">
        <v>307976.2</v>
      </c>
      <c r="Q308" s="6">
        <v>0</v>
      </c>
      <c r="R308" s="6">
        <v>307976.2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</row>
    <row r="309" spans="1:27" ht="53.45" customHeight="1" x14ac:dyDescent="0.2">
      <c r="A309" s="20" t="s">
        <v>447</v>
      </c>
      <c r="B309" s="20" t="s">
        <v>450</v>
      </c>
      <c r="C309" s="20" t="s">
        <v>452</v>
      </c>
      <c r="D309" s="20" t="s">
        <v>454</v>
      </c>
      <c r="E309" s="20" t="s">
        <v>60</v>
      </c>
      <c r="F309" s="20" t="s">
        <v>456</v>
      </c>
      <c r="G309" s="21" t="s">
        <v>457</v>
      </c>
      <c r="H309" s="22">
        <v>307262.40000000002</v>
      </c>
      <c r="I309" s="22">
        <v>307347.3</v>
      </c>
      <c r="J309" s="23">
        <v>307352.90000000002</v>
      </c>
      <c r="K309" s="6">
        <v>0</v>
      </c>
      <c r="L309" s="6">
        <v>307352.90000000002</v>
      </c>
      <c r="M309" s="23">
        <v>307976.2</v>
      </c>
      <c r="N309" s="6">
        <v>0</v>
      </c>
      <c r="O309" s="6">
        <v>307976.2</v>
      </c>
      <c r="P309" s="23">
        <v>307976.2</v>
      </c>
      <c r="Q309" s="6">
        <v>0</v>
      </c>
      <c r="R309" s="6">
        <v>307976.2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</row>
    <row r="310" spans="1:27" ht="53.45" customHeight="1" x14ac:dyDescent="0.2">
      <c r="A310" s="11" t="s">
        <v>458</v>
      </c>
      <c r="B310" s="12" t="s">
        <v>0</v>
      </c>
      <c r="C310" s="12" t="s">
        <v>0</v>
      </c>
      <c r="D310" s="12" t="s">
        <v>0</v>
      </c>
      <c r="E310" s="13" t="s">
        <v>0</v>
      </c>
      <c r="F310" s="13" t="s">
        <v>0</v>
      </c>
      <c r="G310" s="14" t="s">
        <v>459</v>
      </c>
      <c r="H310" s="15">
        <f>H311</f>
        <v>5778.7</v>
      </c>
      <c r="I310" s="15">
        <f>I311</f>
        <v>7708.9</v>
      </c>
      <c r="J310" s="15">
        <v>8098.1</v>
      </c>
      <c r="K310" s="2">
        <v>0</v>
      </c>
      <c r="L310" s="2">
        <v>8098.1</v>
      </c>
      <c r="M310" s="15">
        <v>8098.1</v>
      </c>
      <c r="N310" s="1" t="s">
        <v>44</v>
      </c>
      <c r="O310" s="1" t="s">
        <v>460</v>
      </c>
      <c r="P310" s="15">
        <v>8098.1</v>
      </c>
      <c r="Q310" s="1" t="s">
        <v>44</v>
      </c>
      <c r="R310" s="1" t="s">
        <v>460</v>
      </c>
      <c r="S310" s="2">
        <v>8098.1</v>
      </c>
      <c r="T310" s="2">
        <v>0</v>
      </c>
      <c r="U310" s="2">
        <v>8098.1</v>
      </c>
      <c r="V310" s="2">
        <v>8098.1</v>
      </c>
      <c r="W310" s="2">
        <v>0</v>
      </c>
      <c r="X310" s="2">
        <v>8098.1</v>
      </c>
      <c r="Y310" s="2">
        <v>8098.1</v>
      </c>
      <c r="Z310" s="2">
        <v>0</v>
      </c>
      <c r="AA310" s="2">
        <v>8098.1</v>
      </c>
    </row>
    <row r="311" spans="1:27" ht="27.4" customHeight="1" x14ac:dyDescent="0.2">
      <c r="A311" s="9" t="s">
        <v>458</v>
      </c>
      <c r="B311" s="9" t="s">
        <v>461</v>
      </c>
      <c r="C311" s="9" t="s">
        <v>0</v>
      </c>
      <c r="D311" s="9" t="s">
        <v>0</v>
      </c>
      <c r="E311" s="16" t="s">
        <v>0</v>
      </c>
      <c r="F311" s="16" t="s">
        <v>0</v>
      </c>
      <c r="G311" s="17" t="s">
        <v>462</v>
      </c>
      <c r="H311" s="19">
        <f>H316</f>
        <v>5778.7</v>
      </c>
      <c r="I311" s="19">
        <f>I316</f>
        <v>7708.9</v>
      </c>
      <c r="J311" s="10">
        <v>8098.1</v>
      </c>
      <c r="K311" s="6">
        <v>0</v>
      </c>
      <c r="L311" s="6">
        <v>8098.1</v>
      </c>
      <c r="M311" s="10">
        <v>8098.1</v>
      </c>
      <c r="N311" s="6">
        <v>0</v>
      </c>
      <c r="O311" s="6">
        <v>8098.1</v>
      </c>
      <c r="P311" s="10">
        <v>8098.1</v>
      </c>
      <c r="Q311" s="6">
        <v>0</v>
      </c>
      <c r="R311" s="6">
        <v>8098.1</v>
      </c>
      <c r="S311" s="6">
        <v>8098.1</v>
      </c>
      <c r="T311" s="6">
        <v>0</v>
      </c>
      <c r="U311" s="6">
        <v>8098.1</v>
      </c>
      <c r="V311" s="6">
        <v>8098.1</v>
      </c>
      <c r="W311" s="6">
        <v>0</v>
      </c>
      <c r="X311" s="6">
        <v>8098.1</v>
      </c>
      <c r="Y311" s="6">
        <v>8098.1</v>
      </c>
      <c r="Z311" s="6">
        <v>0</v>
      </c>
      <c r="AA311" s="6">
        <v>8098.1</v>
      </c>
    </row>
    <row r="312" spans="1:27" ht="15.2" hidden="1" customHeight="1" x14ac:dyDescent="0.2">
      <c r="A312" s="8" t="s">
        <v>458</v>
      </c>
      <c r="B312" s="8" t="s">
        <v>461</v>
      </c>
      <c r="C312" s="8" t="s">
        <v>79</v>
      </c>
      <c r="D312" s="3" t="s">
        <v>0</v>
      </c>
      <c r="E312" s="3" t="s">
        <v>0</v>
      </c>
      <c r="F312" s="3" t="s">
        <v>0</v>
      </c>
      <c r="G312" s="3" t="s">
        <v>80</v>
      </c>
      <c r="H312" s="6"/>
      <c r="I312" s="6"/>
      <c r="J312" s="6">
        <v>8098.1</v>
      </c>
      <c r="K312" s="6">
        <v>0</v>
      </c>
      <c r="L312" s="6">
        <v>8098.1</v>
      </c>
      <c r="M312" s="6">
        <v>8098.1</v>
      </c>
      <c r="N312" s="6">
        <v>0</v>
      </c>
      <c r="O312" s="6">
        <v>8098.1</v>
      </c>
      <c r="P312" s="6">
        <v>8098.1</v>
      </c>
      <c r="Q312" s="6">
        <v>0</v>
      </c>
      <c r="R312" s="6">
        <v>8098.1</v>
      </c>
      <c r="S312" s="6">
        <v>8098.1</v>
      </c>
      <c r="T312" s="6">
        <v>0</v>
      </c>
      <c r="U312" s="6">
        <v>8098.1</v>
      </c>
      <c r="V312" s="6">
        <v>8098.1</v>
      </c>
      <c r="W312" s="6">
        <v>0</v>
      </c>
      <c r="X312" s="6">
        <v>8098.1</v>
      </c>
      <c r="Y312" s="6">
        <v>8098.1</v>
      </c>
      <c r="Z312" s="6">
        <v>0</v>
      </c>
      <c r="AA312" s="6">
        <v>8098.1</v>
      </c>
    </row>
    <row r="313" spans="1:27" ht="14.45" hidden="1" customHeight="1" x14ac:dyDescent="0.2">
      <c r="A313" s="8" t="s">
        <v>458</v>
      </c>
      <c r="B313" s="8" t="s">
        <v>461</v>
      </c>
      <c r="C313" s="8" t="s">
        <v>101</v>
      </c>
      <c r="D313" s="3" t="s">
        <v>0</v>
      </c>
      <c r="E313" s="3" t="s">
        <v>0</v>
      </c>
      <c r="F313" s="3" t="s">
        <v>0</v>
      </c>
      <c r="G313" s="3" t="s">
        <v>102</v>
      </c>
      <c r="H313" s="6"/>
      <c r="I313" s="6"/>
      <c r="J313" s="6">
        <v>8098.1</v>
      </c>
      <c r="K313" s="6">
        <v>0</v>
      </c>
      <c r="L313" s="6">
        <v>8098.1</v>
      </c>
      <c r="M313" s="6">
        <v>8098.1</v>
      </c>
      <c r="N313" s="6">
        <v>0</v>
      </c>
      <c r="O313" s="6">
        <v>8098.1</v>
      </c>
      <c r="P313" s="6">
        <v>8098.1</v>
      </c>
      <c r="Q313" s="6">
        <v>0</v>
      </c>
      <c r="R313" s="6">
        <v>8098.1</v>
      </c>
      <c r="S313" s="6">
        <v>8098.1</v>
      </c>
      <c r="T313" s="6">
        <v>0</v>
      </c>
      <c r="U313" s="6">
        <v>8098.1</v>
      </c>
      <c r="V313" s="6">
        <v>8098.1</v>
      </c>
      <c r="W313" s="6">
        <v>0</v>
      </c>
      <c r="X313" s="6">
        <v>8098.1</v>
      </c>
      <c r="Y313" s="6">
        <v>8098.1</v>
      </c>
      <c r="Z313" s="6">
        <v>0</v>
      </c>
      <c r="AA313" s="6">
        <v>8098.1</v>
      </c>
    </row>
    <row r="314" spans="1:27" ht="93.4" hidden="1" customHeight="1" x14ac:dyDescent="0.2">
      <c r="A314" s="8" t="s">
        <v>458</v>
      </c>
      <c r="B314" s="8" t="s">
        <v>461</v>
      </c>
      <c r="C314" s="8" t="s">
        <v>101</v>
      </c>
      <c r="D314" s="8" t="s">
        <v>463</v>
      </c>
      <c r="E314" s="8" t="s">
        <v>0</v>
      </c>
      <c r="F314" s="8" t="s">
        <v>0</v>
      </c>
      <c r="G314" s="5" t="s">
        <v>464</v>
      </c>
      <c r="H314" s="6"/>
      <c r="I314" s="6"/>
      <c r="J314" s="6">
        <v>8098.1</v>
      </c>
      <c r="K314" s="6">
        <v>0</v>
      </c>
      <c r="L314" s="6">
        <v>8098.1</v>
      </c>
      <c r="M314" s="6">
        <v>8098.1</v>
      </c>
      <c r="N314" s="6">
        <v>0</v>
      </c>
      <c r="O314" s="6">
        <v>8098.1</v>
      </c>
      <c r="P314" s="6">
        <v>8098.1</v>
      </c>
      <c r="Q314" s="6">
        <v>0</v>
      </c>
      <c r="R314" s="6">
        <v>8098.1</v>
      </c>
      <c r="S314" s="6">
        <v>8098.1</v>
      </c>
      <c r="T314" s="6">
        <v>0</v>
      </c>
      <c r="U314" s="6">
        <v>8098.1</v>
      </c>
      <c r="V314" s="6">
        <v>8098.1</v>
      </c>
      <c r="W314" s="6">
        <v>0</v>
      </c>
      <c r="X314" s="6">
        <v>8098.1</v>
      </c>
      <c r="Y314" s="6">
        <v>8098.1</v>
      </c>
      <c r="Z314" s="6">
        <v>0</v>
      </c>
      <c r="AA314" s="6">
        <v>8098.1</v>
      </c>
    </row>
    <row r="315" spans="1:27" ht="14.45" hidden="1" customHeight="1" x14ac:dyDescent="0.2">
      <c r="A315" s="8" t="s">
        <v>458</v>
      </c>
      <c r="B315" s="8" t="s">
        <v>461</v>
      </c>
      <c r="C315" s="8" t="s">
        <v>101</v>
      </c>
      <c r="D315" s="8" t="s">
        <v>463</v>
      </c>
      <c r="E315" s="8" t="s">
        <v>60</v>
      </c>
      <c r="F315" s="3" t="s">
        <v>0</v>
      </c>
      <c r="G315" s="3" t="s">
        <v>61</v>
      </c>
      <c r="H315" s="6"/>
      <c r="I315" s="6"/>
      <c r="J315" s="6">
        <v>8098.1</v>
      </c>
      <c r="K315" s="6">
        <v>0</v>
      </c>
      <c r="L315" s="6">
        <v>8098.1</v>
      </c>
      <c r="M315" s="6">
        <v>8098.1</v>
      </c>
      <c r="N315" s="6">
        <v>0</v>
      </c>
      <c r="O315" s="6">
        <v>8098.1</v>
      </c>
      <c r="P315" s="6">
        <v>8098.1</v>
      </c>
      <c r="Q315" s="6">
        <v>0</v>
      </c>
      <c r="R315" s="6">
        <v>8098.1</v>
      </c>
      <c r="S315" s="6">
        <v>8098.1</v>
      </c>
      <c r="T315" s="6">
        <v>0</v>
      </c>
      <c r="U315" s="6">
        <v>8098.1</v>
      </c>
      <c r="V315" s="6">
        <v>8098.1</v>
      </c>
      <c r="W315" s="6">
        <v>0</v>
      </c>
      <c r="X315" s="6">
        <v>8098.1</v>
      </c>
      <c r="Y315" s="6">
        <v>8098.1</v>
      </c>
      <c r="Z315" s="6">
        <v>0</v>
      </c>
      <c r="AA315" s="6">
        <v>8098.1</v>
      </c>
    </row>
    <row r="316" spans="1:27" ht="93.4" customHeight="1" x14ac:dyDescent="0.2">
      <c r="A316" s="20" t="s">
        <v>458</v>
      </c>
      <c r="B316" s="20" t="s">
        <v>461</v>
      </c>
      <c r="C316" s="20" t="s">
        <v>101</v>
      </c>
      <c r="D316" s="20" t="s">
        <v>463</v>
      </c>
      <c r="E316" s="20" t="s">
        <v>60</v>
      </c>
      <c r="F316" s="20" t="s">
        <v>465</v>
      </c>
      <c r="G316" s="21" t="s">
        <v>466</v>
      </c>
      <c r="H316" s="22">
        <v>5778.7</v>
      </c>
      <c r="I316" s="22">
        <v>7708.9</v>
      </c>
      <c r="J316" s="23">
        <v>8098.1</v>
      </c>
      <c r="K316" s="6">
        <v>0</v>
      </c>
      <c r="L316" s="6">
        <v>8098.1</v>
      </c>
      <c r="M316" s="23">
        <v>8098.1</v>
      </c>
      <c r="N316" s="6">
        <v>0</v>
      </c>
      <c r="O316" s="6">
        <v>8098.1</v>
      </c>
      <c r="P316" s="23">
        <v>8098.1</v>
      </c>
      <c r="Q316" s="6">
        <v>0</v>
      </c>
      <c r="R316" s="6">
        <v>8098.1</v>
      </c>
      <c r="S316" s="6">
        <v>8098.1</v>
      </c>
      <c r="T316" s="6">
        <v>0</v>
      </c>
      <c r="U316" s="6">
        <v>8098.1</v>
      </c>
      <c r="V316" s="6">
        <v>8098.1</v>
      </c>
      <c r="W316" s="6">
        <v>0</v>
      </c>
      <c r="X316" s="6">
        <v>8098.1</v>
      </c>
      <c r="Y316" s="6">
        <v>8098.1</v>
      </c>
      <c r="Z316" s="6">
        <v>0</v>
      </c>
      <c r="AA316" s="6">
        <v>8098.1</v>
      </c>
    </row>
    <row r="317" spans="1:27" ht="40.5" customHeight="1" x14ac:dyDescent="0.2">
      <c r="A317" s="11" t="s">
        <v>467</v>
      </c>
      <c r="B317" s="12" t="s">
        <v>0</v>
      </c>
      <c r="C317" s="12" t="s">
        <v>0</v>
      </c>
      <c r="D317" s="12" t="s">
        <v>0</v>
      </c>
      <c r="E317" s="13" t="s">
        <v>0</v>
      </c>
      <c r="F317" s="13" t="s">
        <v>0</v>
      </c>
      <c r="G317" s="14" t="s">
        <v>468</v>
      </c>
      <c r="H317" s="15">
        <f>H318</f>
        <v>101158.3</v>
      </c>
      <c r="I317" s="15">
        <f>I318</f>
        <v>73953.100000000006</v>
      </c>
      <c r="J317" s="15">
        <v>62858.1</v>
      </c>
      <c r="K317" s="2">
        <v>47851.1</v>
      </c>
      <c r="L317" s="2">
        <v>15007</v>
      </c>
      <c r="M317" s="15">
        <v>86244.2</v>
      </c>
      <c r="N317" s="1" t="s">
        <v>469</v>
      </c>
      <c r="O317" s="1" t="s">
        <v>470</v>
      </c>
      <c r="P317" s="15">
        <v>82307.399999999994</v>
      </c>
      <c r="Q317" s="1" t="s">
        <v>471</v>
      </c>
      <c r="R317" s="1" t="s">
        <v>470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</row>
    <row r="318" spans="1:27" ht="27.4" customHeight="1" x14ac:dyDescent="0.2">
      <c r="A318" s="9" t="s">
        <v>467</v>
      </c>
      <c r="B318" s="9" t="s">
        <v>472</v>
      </c>
      <c r="C318" s="9" t="s">
        <v>0</v>
      </c>
      <c r="D318" s="9" t="s">
        <v>0</v>
      </c>
      <c r="E318" s="16" t="s">
        <v>0</v>
      </c>
      <c r="F318" s="16" t="s">
        <v>0</v>
      </c>
      <c r="G318" s="17" t="s">
        <v>473</v>
      </c>
      <c r="H318" s="19">
        <f>H323+H326+H329</f>
        <v>101158.3</v>
      </c>
      <c r="I318" s="19">
        <f>I323+I326+I329</f>
        <v>73953.100000000006</v>
      </c>
      <c r="J318" s="10">
        <v>62858.1</v>
      </c>
      <c r="K318" s="6">
        <v>47851.1</v>
      </c>
      <c r="L318" s="6">
        <v>15007</v>
      </c>
      <c r="M318" s="10">
        <v>86244.2</v>
      </c>
      <c r="N318" s="6">
        <v>71237.2</v>
      </c>
      <c r="O318" s="6">
        <v>15007</v>
      </c>
      <c r="P318" s="10">
        <v>82307.399999999994</v>
      </c>
      <c r="Q318" s="6">
        <v>67300.399999999994</v>
      </c>
      <c r="R318" s="6">
        <v>15007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</row>
    <row r="319" spans="1:27" ht="15.2" hidden="1" customHeight="1" x14ac:dyDescent="0.2">
      <c r="A319" s="8" t="s">
        <v>467</v>
      </c>
      <c r="B319" s="8" t="s">
        <v>472</v>
      </c>
      <c r="C319" s="8" t="s">
        <v>289</v>
      </c>
      <c r="D319" s="3" t="s">
        <v>0</v>
      </c>
      <c r="E319" s="3" t="s">
        <v>0</v>
      </c>
      <c r="F319" s="3" t="s">
        <v>0</v>
      </c>
      <c r="G319" s="3" t="s">
        <v>290</v>
      </c>
      <c r="H319" s="6"/>
      <c r="I319" s="6"/>
      <c r="J319" s="6">
        <v>62858.1</v>
      </c>
      <c r="K319" s="6">
        <v>47851.1</v>
      </c>
      <c r="L319" s="6">
        <v>15007</v>
      </c>
      <c r="M319" s="6">
        <v>86244.2</v>
      </c>
      <c r="N319" s="6">
        <v>71237.2</v>
      </c>
      <c r="O319" s="6">
        <v>15007</v>
      </c>
      <c r="P319" s="6">
        <v>82307.399999999994</v>
      </c>
      <c r="Q319" s="6">
        <v>67300.399999999994</v>
      </c>
      <c r="R319" s="6">
        <v>15007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</row>
    <row r="320" spans="1:27" ht="14.45" hidden="1" customHeight="1" x14ac:dyDescent="0.2">
      <c r="A320" s="8" t="s">
        <v>467</v>
      </c>
      <c r="B320" s="8" t="s">
        <v>472</v>
      </c>
      <c r="C320" s="8" t="s">
        <v>474</v>
      </c>
      <c r="D320" s="3" t="s">
        <v>0</v>
      </c>
      <c r="E320" s="3" t="s">
        <v>0</v>
      </c>
      <c r="F320" s="3" t="s">
        <v>0</v>
      </c>
      <c r="G320" s="3" t="s">
        <v>475</v>
      </c>
      <c r="H320" s="6"/>
      <c r="I320" s="6"/>
      <c r="J320" s="6">
        <v>62858.1</v>
      </c>
      <c r="K320" s="6">
        <v>47851.1</v>
      </c>
      <c r="L320" s="6">
        <v>15007</v>
      </c>
      <c r="M320" s="6">
        <v>86244.2</v>
      </c>
      <c r="N320" s="6">
        <v>71237.2</v>
      </c>
      <c r="O320" s="6">
        <v>15007</v>
      </c>
      <c r="P320" s="6">
        <v>82307.399999999994</v>
      </c>
      <c r="Q320" s="6">
        <v>67300.399999999994</v>
      </c>
      <c r="R320" s="6">
        <v>15007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</row>
    <row r="321" spans="1:27" ht="14.45" hidden="1" customHeight="1" x14ac:dyDescent="0.2">
      <c r="A321" s="8" t="s">
        <v>467</v>
      </c>
      <c r="B321" s="8" t="s">
        <v>472</v>
      </c>
      <c r="C321" s="8" t="s">
        <v>474</v>
      </c>
      <c r="D321" s="8" t="s">
        <v>476</v>
      </c>
      <c r="E321" s="8" t="s">
        <v>0</v>
      </c>
      <c r="F321" s="8" t="s">
        <v>0</v>
      </c>
      <c r="G321" s="5" t="s">
        <v>477</v>
      </c>
      <c r="H321" s="6"/>
      <c r="I321" s="6"/>
      <c r="J321" s="6">
        <v>34156</v>
      </c>
      <c r="K321" s="6">
        <v>34156</v>
      </c>
      <c r="L321" s="6">
        <v>0</v>
      </c>
      <c r="M321" s="6">
        <v>32866.199999999997</v>
      </c>
      <c r="N321" s="6">
        <v>32866.199999999997</v>
      </c>
      <c r="O321" s="6">
        <v>0</v>
      </c>
      <c r="P321" s="6">
        <v>36461</v>
      </c>
      <c r="Q321" s="6">
        <v>36461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</row>
    <row r="322" spans="1:27" ht="14.45" hidden="1" customHeight="1" x14ac:dyDescent="0.2">
      <c r="A322" s="8" t="s">
        <v>467</v>
      </c>
      <c r="B322" s="8" t="s">
        <v>472</v>
      </c>
      <c r="C322" s="8" t="s">
        <v>474</v>
      </c>
      <c r="D322" s="8" t="s">
        <v>476</v>
      </c>
      <c r="E322" s="8" t="s">
        <v>60</v>
      </c>
      <c r="F322" s="3" t="s">
        <v>0</v>
      </c>
      <c r="G322" s="3" t="s">
        <v>61</v>
      </c>
      <c r="H322" s="6"/>
      <c r="I322" s="6"/>
      <c r="J322" s="6">
        <v>34156</v>
      </c>
      <c r="K322" s="6">
        <v>34156</v>
      </c>
      <c r="L322" s="6">
        <v>0</v>
      </c>
      <c r="M322" s="6">
        <v>32866.199999999997</v>
      </c>
      <c r="N322" s="6">
        <v>32866.199999999997</v>
      </c>
      <c r="O322" s="6">
        <v>0</v>
      </c>
      <c r="P322" s="6">
        <v>36461</v>
      </c>
      <c r="Q322" s="6">
        <v>36461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</row>
    <row r="323" spans="1:27" ht="27.4" customHeight="1" x14ac:dyDescent="0.2">
      <c r="A323" s="20" t="s">
        <v>467</v>
      </c>
      <c r="B323" s="20" t="s">
        <v>472</v>
      </c>
      <c r="C323" s="20" t="s">
        <v>474</v>
      </c>
      <c r="D323" s="20" t="s">
        <v>476</v>
      </c>
      <c r="E323" s="20" t="s">
        <v>60</v>
      </c>
      <c r="F323" s="20" t="s">
        <v>478</v>
      </c>
      <c r="G323" s="21" t="s">
        <v>479</v>
      </c>
      <c r="H323" s="22">
        <v>66485.3</v>
      </c>
      <c r="I323" s="22">
        <v>40473.699999999997</v>
      </c>
      <c r="J323" s="23">
        <v>34156</v>
      </c>
      <c r="K323" s="6">
        <v>34156</v>
      </c>
      <c r="L323" s="6">
        <v>0</v>
      </c>
      <c r="M323" s="23">
        <v>32866.199999999997</v>
      </c>
      <c r="N323" s="6">
        <v>32866.199999999997</v>
      </c>
      <c r="O323" s="6">
        <v>0</v>
      </c>
      <c r="P323" s="23">
        <v>36461</v>
      </c>
      <c r="Q323" s="6">
        <v>36461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</row>
    <row r="324" spans="1:27" ht="67.349999999999994" hidden="1" customHeight="1" x14ac:dyDescent="0.2">
      <c r="A324" s="8" t="s">
        <v>467</v>
      </c>
      <c r="B324" s="8" t="s">
        <v>472</v>
      </c>
      <c r="C324" s="8" t="s">
        <v>474</v>
      </c>
      <c r="D324" s="8" t="s">
        <v>480</v>
      </c>
      <c r="E324" s="8" t="s">
        <v>0</v>
      </c>
      <c r="F324" s="8" t="s">
        <v>0</v>
      </c>
      <c r="G324" s="5" t="s">
        <v>481</v>
      </c>
      <c r="H324" s="6"/>
      <c r="I324" s="6"/>
      <c r="J324" s="6">
        <v>15007</v>
      </c>
      <c r="K324" s="6">
        <v>0</v>
      </c>
      <c r="L324" s="6">
        <v>15007</v>
      </c>
      <c r="M324" s="6">
        <v>15007</v>
      </c>
      <c r="N324" s="6">
        <v>0</v>
      </c>
      <c r="O324" s="6">
        <v>15007</v>
      </c>
      <c r="P324" s="6">
        <v>15007</v>
      </c>
      <c r="Q324" s="6">
        <v>0</v>
      </c>
      <c r="R324" s="6">
        <v>15007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</row>
    <row r="325" spans="1:27" ht="14.45" hidden="1" customHeight="1" x14ac:dyDescent="0.2">
      <c r="A325" s="8" t="s">
        <v>467</v>
      </c>
      <c r="B325" s="8" t="s">
        <v>472</v>
      </c>
      <c r="C325" s="8" t="s">
        <v>474</v>
      </c>
      <c r="D325" s="8" t="s">
        <v>480</v>
      </c>
      <c r="E325" s="8" t="s">
        <v>60</v>
      </c>
      <c r="F325" s="3" t="s">
        <v>0</v>
      </c>
      <c r="G325" s="3" t="s">
        <v>61</v>
      </c>
      <c r="H325" s="6"/>
      <c r="I325" s="6"/>
      <c r="J325" s="6">
        <v>15007</v>
      </c>
      <c r="K325" s="6">
        <v>0</v>
      </c>
      <c r="L325" s="6">
        <v>15007</v>
      </c>
      <c r="M325" s="6">
        <v>15007</v>
      </c>
      <c r="N325" s="6">
        <v>0</v>
      </c>
      <c r="O325" s="6">
        <v>15007</v>
      </c>
      <c r="P325" s="6">
        <v>15007</v>
      </c>
      <c r="Q325" s="6">
        <v>0</v>
      </c>
      <c r="R325" s="6">
        <v>15007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</row>
    <row r="326" spans="1:27" ht="67.349999999999994" customHeight="1" x14ac:dyDescent="0.2">
      <c r="A326" s="20" t="s">
        <v>467</v>
      </c>
      <c r="B326" s="20" t="s">
        <v>472</v>
      </c>
      <c r="C326" s="20" t="s">
        <v>474</v>
      </c>
      <c r="D326" s="20" t="s">
        <v>480</v>
      </c>
      <c r="E326" s="20" t="s">
        <v>60</v>
      </c>
      <c r="F326" s="20" t="s">
        <v>482</v>
      </c>
      <c r="G326" s="21" t="s">
        <v>483</v>
      </c>
      <c r="H326" s="22">
        <v>11608</v>
      </c>
      <c r="I326" s="22">
        <v>11608</v>
      </c>
      <c r="J326" s="23">
        <v>15007</v>
      </c>
      <c r="K326" s="6">
        <v>0</v>
      </c>
      <c r="L326" s="6">
        <v>15007</v>
      </c>
      <c r="M326" s="23">
        <v>15007</v>
      </c>
      <c r="N326" s="6">
        <v>0</v>
      </c>
      <c r="O326" s="6">
        <v>15007</v>
      </c>
      <c r="P326" s="23">
        <v>15007</v>
      </c>
      <c r="Q326" s="6">
        <v>0</v>
      </c>
      <c r="R326" s="6">
        <v>15007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</row>
    <row r="327" spans="1:27" ht="27.4" hidden="1" customHeight="1" x14ac:dyDescent="0.2">
      <c r="A327" s="8" t="s">
        <v>467</v>
      </c>
      <c r="B327" s="8" t="s">
        <v>472</v>
      </c>
      <c r="C327" s="8" t="s">
        <v>474</v>
      </c>
      <c r="D327" s="8" t="s">
        <v>484</v>
      </c>
      <c r="E327" s="8" t="s">
        <v>0</v>
      </c>
      <c r="F327" s="8" t="s">
        <v>0</v>
      </c>
      <c r="G327" s="5" t="s">
        <v>485</v>
      </c>
      <c r="H327" s="6"/>
      <c r="I327" s="6"/>
      <c r="J327" s="6">
        <v>13695.1</v>
      </c>
      <c r="K327" s="6">
        <v>13695.1</v>
      </c>
      <c r="L327" s="6">
        <v>0</v>
      </c>
      <c r="M327" s="6">
        <v>38371</v>
      </c>
      <c r="N327" s="6">
        <v>38371</v>
      </c>
      <c r="O327" s="6">
        <v>0</v>
      </c>
      <c r="P327" s="6">
        <v>30839.4</v>
      </c>
      <c r="Q327" s="6">
        <v>30839.4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</row>
    <row r="328" spans="1:27" ht="14.45" hidden="1" customHeight="1" x14ac:dyDescent="0.2">
      <c r="A328" s="8" t="s">
        <v>467</v>
      </c>
      <c r="B328" s="8" t="s">
        <v>472</v>
      </c>
      <c r="C328" s="8" t="s">
        <v>474</v>
      </c>
      <c r="D328" s="8" t="s">
        <v>484</v>
      </c>
      <c r="E328" s="8" t="s">
        <v>60</v>
      </c>
      <c r="F328" s="3" t="s">
        <v>0</v>
      </c>
      <c r="G328" s="3" t="s">
        <v>61</v>
      </c>
      <c r="H328" s="6"/>
      <c r="I328" s="6"/>
      <c r="J328" s="6">
        <v>13695.1</v>
      </c>
      <c r="K328" s="6">
        <v>13695.1</v>
      </c>
      <c r="L328" s="6">
        <v>0</v>
      </c>
      <c r="M328" s="6">
        <v>38371</v>
      </c>
      <c r="N328" s="6">
        <v>38371</v>
      </c>
      <c r="O328" s="6">
        <v>0</v>
      </c>
      <c r="P328" s="6">
        <v>30839.4</v>
      </c>
      <c r="Q328" s="6">
        <v>30839.4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</row>
    <row r="329" spans="1:27" ht="53.45" customHeight="1" x14ac:dyDescent="0.2">
      <c r="A329" s="20" t="s">
        <v>467</v>
      </c>
      <c r="B329" s="20" t="s">
        <v>472</v>
      </c>
      <c r="C329" s="20" t="s">
        <v>474</v>
      </c>
      <c r="D329" s="20" t="s">
        <v>484</v>
      </c>
      <c r="E329" s="20" t="s">
        <v>60</v>
      </c>
      <c r="F329" s="20" t="s">
        <v>486</v>
      </c>
      <c r="G329" s="21" t="s">
        <v>487</v>
      </c>
      <c r="H329" s="22">
        <v>23065</v>
      </c>
      <c r="I329" s="22">
        <v>21871.4</v>
      </c>
      <c r="J329" s="23">
        <v>13695.1</v>
      </c>
      <c r="K329" s="6">
        <v>13695.1</v>
      </c>
      <c r="L329" s="6">
        <v>0</v>
      </c>
      <c r="M329" s="23">
        <v>38371</v>
      </c>
      <c r="N329" s="6">
        <v>38371</v>
      </c>
      <c r="O329" s="6">
        <v>0</v>
      </c>
      <c r="P329" s="23">
        <v>30839.4</v>
      </c>
      <c r="Q329" s="6">
        <v>30839.4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</row>
    <row r="330" spans="1:27" ht="40.5" customHeight="1" x14ac:dyDescent="0.2">
      <c r="A330" s="11" t="s">
        <v>488</v>
      </c>
      <c r="B330" s="12" t="s">
        <v>0</v>
      </c>
      <c r="C330" s="12" t="s">
        <v>0</v>
      </c>
      <c r="D330" s="12" t="s">
        <v>0</v>
      </c>
      <c r="E330" s="13" t="s">
        <v>0</v>
      </c>
      <c r="F330" s="13" t="s">
        <v>0</v>
      </c>
      <c r="G330" s="14" t="s">
        <v>489</v>
      </c>
      <c r="H330" s="15">
        <f>H331</f>
        <v>0</v>
      </c>
      <c r="I330" s="15">
        <f>I331</f>
        <v>243096.9</v>
      </c>
      <c r="J330" s="15">
        <v>242796.7</v>
      </c>
      <c r="K330" s="2">
        <v>0</v>
      </c>
      <c r="L330" s="2">
        <v>242796.7</v>
      </c>
      <c r="M330" s="15">
        <v>242966.2</v>
      </c>
      <c r="N330" s="1" t="s">
        <v>44</v>
      </c>
      <c r="O330" s="1" t="s">
        <v>490</v>
      </c>
      <c r="P330" s="15">
        <v>242966.2</v>
      </c>
      <c r="Q330" s="1" t="s">
        <v>44</v>
      </c>
      <c r="R330" s="1" t="s">
        <v>490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</row>
    <row r="331" spans="1:27" ht="27.4" customHeight="1" x14ac:dyDescent="0.2">
      <c r="A331" s="9" t="s">
        <v>488</v>
      </c>
      <c r="B331" s="9" t="s">
        <v>491</v>
      </c>
      <c r="C331" s="9" t="s">
        <v>0</v>
      </c>
      <c r="D331" s="9" t="s">
        <v>0</v>
      </c>
      <c r="E331" s="16" t="s">
        <v>0</v>
      </c>
      <c r="F331" s="16" t="s">
        <v>0</v>
      </c>
      <c r="G331" s="17" t="s">
        <v>492</v>
      </c>
      <c r="H331" s="19">
        <f>H336</f>
        <v>0</v>
      </c>
      <c r="I331" s="19">
        <f>I336</f>
        <v>243096.9</v>
      </c>
      <c r="J331" s="10">
        <v>242796.7</v>
      </c>
      <c r="K331" s="6">
        <v>0</v>
      </c>
      <c r="L331" s="6">
        <v>242796.7</v>
      </c>
      <c r="M331" s="10">
        <v>242966.2</v>
      </c>
      <c r="N331" s="6">
        <v>0</v>
      </c>
      <c r="O331" s="6">
        <v>242966.2</v>
      </c>
      <c r="P331" s="10">
        <v>242966.2</v>
      </c>
      <c r="Q331" s="6">
        <v>0</v>
      </c>
      <c r="R331" s="6">
        <v>242966.2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</row>
    <row r="332" spans="1:27" ht="15.2" hidden="1" customHeight="1" x14ac:dyDescent="0.2">
      <c r="A332" s="8" t="s">
        <v>488</v>
      </c>
      <c r="B332" s="8" t="s">
        <v>491</v>
      </c>
      <c r="C332" s="8" t="s">
        <v>79</v>
      </c>
      <c r="D332" s="3" t="s">
        <v>0</v>
      </c>
      <c r="E332" s="3" t="s">
        <v>0</v>
      </c>
      <c r="F332" s="3" t="s">
        <v>0</v>
      </c>
      <c r="G332" s="3" t="s">
        <v>80</v>
      </c>
      <c r="H332" s="6"/>
      <c r="I332" s="6"/>
      <c r="J332" s="6">
        <v>242796.7</v>
      </c>
      <c r="K332" s="6">
        <v>0</v>
      </c>
      <c r="L332" s="6">
        <v>242796.7</v>
      </c>
      <c r="M332" s="6">
        <v>242966.2</v>
      </c>
      <c r="N332" s="6">
        <v>0</v>
      </c>
      <c r="O332" s="6">
        <v>242966.2</v>
      </c>
      <c r="P332" s="6">
        <v>242966.2</v>
      </c>
      <c r="Q332" s="6">
        <v>0</v>
      </c>
      <c r="R332" s="6">
        <v>242966.2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</row>
    <row r="333" spans="1:27" ht="14.45" hidden="1" customHeight="1" x14ac:dyDescent="0.2">
      <c r="A333" s="8" t="s">
        <v>488</v>
      </c>
      <c r="B333" s="8" t="s">
        <v>491</v>
      </c>
      <c r="C333" s="8" t="s">
        <v>81</v>
      </c>
      <c r="D333" s="3" t="s">
        <v>0</v>
      </c>
      <c r="E333" s="3" t="s">
        <v>0</v>
      </c>
      <c r="F333" s="3" t="s">
        <v>0</v>
      </c>
      <c r="G333" s="3" t="s">
        <v>82</v>
      </c>
      <c r="H333" s="6"/>
      <c r="I333" s="6"/>
      <c r="J333" s="6">
        <v>242796.7</v>
      </c>
      <c r="K333" s="6">
        <v>0</v>
      </c>
      <c r="L333" s="6">
        <v>242796.7</v>
      </c>
      <c r="M333" s="6">
        <v>242966.2</v>
      </c>
      <c r="N333" s="6">
        <v>0</v>
      </c>
      <c r="O333" s="6">
        <v>242966.2</v>
      </c>
      <c r="P333" s="6">
        <v>242966.2</v>
      </c>
      <c r="Q333" s="6">
        <v>0</v>
      </c>
      <c r="R333" s="6">
        <v>242966.2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</row>
    <row r="334" spans="1:27" ht="80.45" hidden="1" customHeight="1" x14ac:dyDescent="0.2">
      <c r="A334" s="8" t="s">
        <v>488</v>
      </c>
      <c r="B334" s="8" t="s">
        <v>491</v>
      </c>
      <c r="C334" s="8" t="s">
        <v>81</v>
      </c>
      <c r="D334" s="8" t="s">
        <v>493</v>
      </c>
      <c r="E334" s="8" t="s">
        <v>0</v>
      </c>
      <c r="F334" s="8" t="s">
        <v>0</v>
      </c>
      <c r="G334" s="5" t="s">
        <v>84</v>
      </c>
      <c r="H334" s="6"/>
      <c r="I334" s="6"/>
      <c r="J334" s="6">
        <v>242796.7</v>
      </c>
      <c r="K334" s="6">
        <v>0</v>
      </c>
      <c r="L334" s="6">
        <v>242796.7</v>
      </c>
      <c r="M334" s="6">
        <v>242966.2</v>
      </c>
      <c r="N334" s="6">
        <v>0</v>
      </c>
      <c r="O334" s="6">
        <v>242966.2</v>
      </c>
      <c r="P334" s="6">
        <v>242966.2</v>
      </c>
      <c r="Q334" s="6">
        <v>0</v>
      </c>
      <c r="R334" s="6">
        <v>242966.2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</row>
    <row r="335" spans="1:27" ht="14.45" hidden="1" customHeight="1" x14ac:dyDescent="0.2">
      <c r="A335" s="8" t="s">
        <v>488</v>
      </c>
      <c r="B335" s="8" t="s">
        <v>491</v>
      </c>
      <c r="C335" s="8" t="s">
        <v>81</v>
      </c>
      <c r="D335" s="8" t="s">
        <v>493</v>
      </c>
      <c r="E335" s="8" t="s">
        <v>60</v>
      </c>
      <c r="F335" s="3" t="s">
        <v>0</v>
      </c>
      <c r="G335" s="3" t="s">
        <v>61</v>
      </c>
      <c r="H335" s="6"/>
      <c r="I335" s="6"/>
      <c r="J335" s="6">
        <v>242796.7</v>
      </c>
      <c r="K335" s="6">
        <v>0</v>
      </c>
      <c r="L335" s="6">
        <v>242796.7</v>
      </c>
      <c r="M335" s="6">
        <v>242966.2</v>
      </c>
      <c r="N335" s="6">
        <v>0</v>
      </c>
      <c r="O335" s="6">
        <v>242966.2</v>
      </c>
      <c r="P335" s="6">
        <v>242966.2</v>
      </c>
      <c r="Q335" s="6">
        <v>0</v>
      </c>
      <c r="R335" s="6">
        <v>242966.2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</row>
    <row r="336" spans="1:27" ht="80.45" customHeight="1" x14ac:dyDescent="0.2">
      <c r="A336" s="20" t="s">
        <v>488</v>
      </c>
      <c r="B336" s="20" t="s">
        <v>491</v>
      </c>
      <c r="C336" s="20" t="s">
        <v>81</v>
      </c>
      <c r="D336" s="20" t="s">
        <v>493</v>
      </c>
      <c r="E336" s="20" t="s">
        <v>60</v>
      </c>
      <c r="F336" s="20" t="s">
        <v>494</v>
      </c>
      <c r="G336" s="25" t="s">
        <v>508</v>
      </c>
      <c r="H336" s="22"/>
      <c r="I336" s="22">
        <v>243096.9</v>
      </c>
      <c r="J336" s="23">
        <v>242796.7</v>
      </c>
      <c r="K336" s="6">
        <v>0</v>
      </c>
      <c r="L336" s="6">
        <v>242796.7</v>
      </c>
      <c r="M336" s="23">
        <v>242966.2</v>
      </c>
      <c r="N336" s="6">
        <v>0</v>
      </c>
      <c r="O336" s="6">
        <v>242966.2</v>
      </c>
      <c r="P336" s="23">
        <v>242966.2</v>
      </c>
      <c r="Q336" s="6">
        <v>0</v>
      </c>
      <c r="R336" s="6">
        <v>242966.2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</row>
    <row r="337" spans="1:27" ht="53.45" customHeight="1" x14ac:dyDescent="0.2">
      <c r="A337" s="11" t="s">
        <v>495</v>
      </c>
      <c r="B337" s="12" t="s">
        <v>0</v>
      </c>
      <c r="C337" s="12" t="s">
        <v>0</v>
      </c>
      <c r="D337" s="12" t="s">
        <v>0</v>
      </c>
      <c r="E337" s="13" t="s">
        <v>0</v>
      </c>
      <c r="F337" s="13" t="s">
        <v>0</v>
      </c>
      <c r="G337" s="14" t="s">
        <v>496</v>
      </c>
      <c r="H337" s="15">
        <f>H338</f>
        <v>0</v>
      </c>
      <c r="I337" s="15">
        <f>I338</f>
        <v>784674</v>
      </c>
      <c r="J337" s="15">
        <v>777025.5</v>
      </c>
      <c r="K337" s="2">
        <v>0</v>
      </c>
      <c r="L337" s="2">
        <v>777025.5</v>
      </c>
      <c r="M337" s="15">
        <v>777444.8</v>
      </c>
      <c r="N337" s="1" t="s">
        <v>44</v>
      </c>
      <c r="O337" s="1" t="s">
        <v>497</v>
      </c>
      <c r="P337" s="15">
        <v>777444.8</v>
      </c>
      <c r="Q337" s="1" t="s">
        <v>44</v>
      </c>
      <c r="R337" s="1" t="s">
        <v>497</v>
      </c>
      <c r="S337" s="2">
        <v>777444.8</v>
      </c>
      <c r="T337" s="2">
        <v>0</v>
      </c>
      <c r="U337" s="2">
        <v>777444.8</v>
      </c>
      <c r="V337" s="2">
        <v>777444.8</v>
      </c>
      <c r="W337" s="2">
        <v>0</v>
      </c>
      <c r="X337" s="2">
        <v>777444.8</v>
      </c>
      <c r="Y337" s="2">
        <v>777444.8</v>
      </c>
      <c r="Z337" s="2">
        <v>0</v>
      </c>
      <c r="AA337" s="2">
        <v>777444.8</v>
      </c>
    </row>
    <row r="338" spans="1:27" ht="27.4" customHeight="1" x14ac:dyDescent="0.2">
      <c r="A338" s="9" t="s">
        <v>495</v>
      </c>
      <c r="B338" s="9" t="s">
        <v>498</v>
      </c>
      <c r="C338" s="9" t="s">
        <v>0</v>
      </c>
      <c r="D338" s="9" t="s">
        <v>0</v>
      </c>
      <c r="E338" s="16" t="s">
        <v>0</v>
      </c>
      <c r="F338" s="16" t="s">
        <v>0</v>
      </c>
      <c r="G338" s="17" t="s">
        <v>499</v>
      </c>
      <c r="H338" s="19">
        <f>H343</f>
        <v>0</v>
      </c>
      <c r="I338" s="19">
        <f>I343</f>
        <v>784674</v>
      </c>
      <c r="J338" s="10">
        <v>777025.5</v>
      </c>
      <c r="K338" s="6">
        <v>0</v>
      </c>
      <c r="L338" s="6">
        <v>777025.5</v>
      </c>
      <c r="M338" s="10">
        <v>777444.8</v>
      </c>
      <c r="N338" s="6">
        <v>0</v>
      </c>
      <c r="O338" s="6">
        <v>777444.8</v>
      </c>
      <c r="P338" s="10">
        <v>777444.8</v>
      </c>
      <c r="Q338" s="6">
        <v>0</v>
      </c>
      <c r="R338" s="6">
        <v>777444.8</v>
      </c>
      <c r="S338" s="6">
        <v>777444.8</v>
      </c>
      <c r="T338" s="6">
        <v>0</v>
      </c>
      <c r="U338" s="6">
        <v>777444.8</v>
      </c>
      <c r="V338" s="6">
        <v>777444.8</v>
      </c>
      <c r="W338" s="6">
        <v>0</v>
      </c>
      <c r="X338" s="6">
        <v>777444.8</v>
      </c>
      <c r="Y338" s="6">
        <v>777444.8</v>
      </c>
      <c r="Z338" s="6">
        <v>0</v>
      </c>
      <c r="AA338" s="6">
        <v>777444.8</v>
      </c>
    </row>
    <row r="339" spans="1:27" ht="15.2" hidden="1" customHeight="1" x14ac:dyDescent="0.2">
      <c r="A339" s="8" t="s">
        <v>495</v>
      </c>
      <c r="B339" s="8" t="s">
        <v>498</v>
      </c>
      <c r="C339" s="8" t="s">
        <v>79</v>
      </c>
      <c r="D339" s="3" t="s">
        <v>0</v>
      </c>
      <c r="E339" s="3" t="s">
        <v>0</v>
      </c>
      <c r="F339" s="3" t="s">
        <v>0</v>
      </c>
      <c r="G339" s="3" t="s">
        <v>80</v>
      </c>
      <c r="H339" s="6"/>
      <c r="I339" s="6"/>
      <c r="J339" s="6">
        <v>777025.5</v>
      </c>
      <c r="K339" s="6">
        <v>0</v>
      </c>
      <c r="L339" s="6">
        <v>777025.5</v>
      </c>
      <c r="M339" s="6">
        <v>777444.8</v>
      </c>
      <c r="N339" s="6">
        <v>0</v>
      </c>
      <c r="O339" s="6">
        <v>777444.8</v>
      </c>
      <c r="P339" s="6">
        <v>777444.8</v>
      </c>
      <c r="Q339" s="6">
        <v>0</v>
      </c>
      <c r="R339" s="6">
        <v>777444.8</v>
      </c>
      <c r="S339" s="6">
        <v>777444.8</v>
      </c>
      <c r="T339" s="6">
        <v>0</v>
      </c>
      <c r="U339" s="6">
        <v>777444.8</v>
      </c>
      <c r="V339" s="6">
        <v>777444.8</v>
      </c>
      <c r="W339" s="6">
        <v>0</v>
      </c>
      <c r="X339" s="6">
        <v>777444.8</v>
      </c>
      <c r="Y339" s="6">
        <v>777444.8</v>
      </c>
      <c r="Z339" s="6">
        <v>0</v>
      </c>
      <c r="AA339" s="6">
        <v>777444.8</v>
      </c>
    </row>
    <row r="340" spans="1:27" ht="14.45" hidden="1" customHeight="1" x14ac:dyDescent="0.2">
      <c r="A340" s="8" t="s">
        <v>495</v>
      </c>
      <c r="B340" s="8" t="s">
        <v>498</v>
      </c>
      <c r="C340" s="8" t="s">
        <v>81</v>
      </c>
      <c r="D340" s="3" t="s">
        <v>0</v>
      </c>
      <c r="E340" s="3" t="s">
        <v>0</v>
      </c>
      <c r="F340" s="3" t="s">
        <v>0</v>
      </c>
      <c r="G340" s="3" t="s">
        <v>82</v>
      </c>
      <c r="H340" s="6"/>
      <c r="I340" s="6"/>
      <c r="J340" s="6">
        <v>777025.5</v>
      </c>
      <c r="K340" s="6">
        <v>0</v>
      </c>
      <c r="L340" s="6">
        <v>777025.5</v>
      </c>
      <c r="M340" s="6">
        <v>777444.8</v>
      </c>
      <c r="N340" s="6">
        <v>0</v>
      </c>
      <c r="O340" s="6">
        <v>777444.8</v>
      </c>
      <c r="P340" s="6">
        <v>777444.8</v>
      </c>
      <c r="Q340" s="6">
        <v>0</v>
      </c>
      <c r="R340" s="6">
        <v>777444.8</v>
      </c>
      <c r="S340" s="6">
        <v>777444.8</v>
      </c>
      <c r="T340" s="6">
        <v>0</v>
      </c>
      <c r="U340" s="6">
        <v>777444.8</v>
      </c>
      <c r="V340" s="6">
        <v>777444.8</v>
      </c>
      <c r="W340" s="6">
        <v>0</v>
      </c>
      <c r="X340" s="6">
        <v>777444.8</v>
      </c>
      <c r="Y340" s="6">
        <v>777444.8</v>
      </c>
      <c r="Z340" s="6">
        <v>0</v>
      </c>
      <c r="AA340" s="6">
        <v>777444.8</v>
      </c>
    </row>
    <row r="341" spans="1:27" ht="80.45" hidden="1" customHeight="1" x14ac:dyDescent="0.2">
      <c r="A341" s="8" t="s">
        <v>495</v>
      </c>
      <c r="B341" s="8" t="s">
        <v>498</v>
      </c>
      <c r="C341" s="8" t="s">
        <v>81</v>
      </c>
      <c r="D341" s="8" t="s">
        <v>500</v>
      </c>
      <c r="E341" s="8" t="s">
        <v>0</v>
      </c>
      <c r="F341" s="8" t="s">
        <v>0</v>
      </c>
      <c r="G341" s="5" t="s">
        <v>84</v>
      </c>
      <c r="H341" s="6"/>
      <c r="I341" s="6"/>
      <c r="J341" s="6">
        <v>777025.5</v>
      </c>
      <c r="K341" s="6">
        <v>0</v>
      </c>
      <c r="L341" s="6">
        <v>777025.5</v>
      </c>
      <c r="M341" s="6">
        <v>777444.8</v>
      </c>
      <c r="N341" s="6">
        <v>0</v>
      </c>
      <c r="O341" s="6">
        <v>777444.8</v>
      </c>
      <c r="P341" s="6">
        <v>777444.8</v>
      </c>
      <c r="Q341" s="6">
        <v>0</v>
      </c>
      <c r="R341" s="6">
        <v>777444.8</v>
      </c>
      <c r="S341" s="6">
        <v>777444.8</v>
      </c>
      <c r="T341" s="6">
        <v>0</v>
      </c>
      <c r="U341" s="6">
        <v>777444.8</v>
      </c>
      <c r="V341" s="6">
        <v>777444.8</v>
      </c>
      <c r="W341" s="6">
        <v>0</v>
      </c>
      <c r="X341" s="6">
        <v>777444.8</v>
      </c>
      <c r="Y341" s="6">
        <v>777444.8</v>
      </c>
      <c r="Z341" s="6">
        <v>0</v>
      </c>
      <c r="AA341" s="6">
        <v>777444.8</v>
      </c>
    </row>
    <row r="342" spans="1:27" ht="14.45" hidden="1" customHeight="1" x14ac:dyDescent="0.2">
      <c r="A342" s="8" t="s">
        <v>495</v>
      </c>
      <c r="B342" s="8" t="s">
        <v>498</v>
      </c>
      <c r="C342" s="8" t="s">
        <v>81</v>
      </c>
      <c r="D342" s="8" t="s">
        <v>500</v>
      </c>
      <c r="E342" s="8" t="s">
        <v>60</v>
      </c>
      <c r="F342" s="3" t="s">
        <v>0</v>
      </c>
      <c r="G342" s="3" t="s">
        <v>61</v>
      </c>
      <c r="H342" s="6"/>
      <c r="I342" s="6"/>
      <c r="J342" s="6">
        <v>777025.5</v>
      </c>
      <c r="K342" s="6">
        <v>0</v>
      </c>
      <c r="L342" s="6">
        <v>777025.5</v>
      </c>
      <c r="M342" s="6">
        <v>777444.8</v>
      </c>
      <c r="N342" s="6">
        <v>0</v>
      </c>
      <c r="O342" s="6">
        <v>777444.8</v>
      </c>
      <c r="P342" s="6">
        <v>777444.8</v>
      </c>
      <c r="Q342" s="6">
        <v>0</v>
      </c>
      <c r="R342" s="6">
        <v>777444.8</v>
      </c>
      <c r="S342" s="6">
        <v>777444.8</v>
      </c>
      <c r="T342" s="6">
        <v>0</v>
      </c>
      <c r="U342" s="6">
        <v>777444.8</v>
      </c>
      <c r="V342" s="6">
        <v>777444.8</v>
      </c>
      <c r="W342" s="6">
        <v>0</v>
      </c>
      <c r="X342" s="6">
        <v>777444.8</v>
      </c>
      <c r="Y342" s="6">
        <v>777444.8</v>
      </c>
      <c r="Z342" s="6">
        <v>0</v>
      </c>
      <c r="AA342" s="6">
        <v>777444.8</v>
      </c>
    </row>
    <row r="343" spans="1:27" ht="93.4" customHeight="1" x14ac:dyDescent="0.2">
      <c r="A343" s="20" t="s">
        <v>495</v>
      </c>
      <c r="B343" s="20" t="s">
        <v>498</v>
      </c>
      <c r="C343" s="20" t="s">
        <v>81</v>
      </c>
      <c r="D343" s="20" t="s">
        <v>500</v>
      </c>
      <c r="E343" s="20" t="s">
        <v>60</v>
      </c>
      <c r="F343" s="20" t="s">
        <v>501</v>
      </c>
      <c r="G343" s="25" t="s">
        <v>509</v>
      </c>
      <c r="H343" s="22"/>
      <c r="I343" s="22">
        <v>784674</v>
      </c>
      <c r="J343" s="23">
        <v>777025.5</v>
      </c>
      <c r="K343" s="6">
        <v>0</v>
      </c>
      <c r="L343" s="6">
        <v>777025.5</v>
      </c>
      <c r="M343" s="23">
        <v>777444.8</v>
      </c>
      <c r="N343" s="6">
        <v>0</v>
      </c>
      <c r="O343" s="6">
        <v>777444.8</v>
      </c>
      <c r="P343" s="23">
        <v>777444.8</v>
      </c>
      <c r="Q343" s="6">
        <v>0</v>
      </c>
      <c r="R343" s="6">
        <v>777444.8</v>
      </c>
      <c r="S343" s="6">
        <v>777444.8</v>
      </c>
      <c r="T343" s="6">
        <v>0</v>
      </c>
      <c r="U343" s="6">
        <v>777444.8</v>
      </c>
      <c r="V343" s="6">
        <v>777444.8</v>
      </c>
      <c r="W343" s="6">
        <v>0</v>
      </c>
      <c r="X343" s="6">
        <v>777444.8</v>
      </c>
      <c r="Y343" s="6">
        <v>777444.8</v>
      </c>
      <c r="Z343" s="6">
        <v>0</v>
      </c>
      <c r="AA343" s="6">
        <v>777444.8</v>
      </c>
    </row>
    <row r="345" spans="1:27" ht="142.5" customHeight="1" x14ac:dyDescent="0.25">
      <c r="A345" s="29" t="s">
        <v>518</v>
      </c>
      <c r="B345" s="30"/>
      <c r="C345" s="30"/>
      <c r="D345" s="30"/>
      <c r="E345" s="30"/>
      <c r="F345" s="29"/>
      <c r="G345" s="29"/>
      <c r="H345" s="29"/>
      <c r="I345" s="29"/>
      <c r="J345" s="29"/>
      <c r="K345" s="31"/>
      <c r="L345" s="31"/>
      <c r="M345" s="29"/>
      <c r="N345" s="31"/>
      <c r="O345" s="31"/>
      <c r="P345" s="29"/>
    </row>
  </sheetData>
  <autoFilter ref="A11:AA343">
    <filterColumn colId="6">
      <colorFilter dxfId="0"/>
    </filterColumn>
  </autoFilter>
  <mergeCells count="34">
    <mergeCell ref="A2:AA2"/>
    <mergeCell ref="A3:AA3"/>
    <mergeCell ref="A4:AA4"/>
    <mergeCell ref="A5:A9"/>
    <mergeCell ref="B5:B9"/>
    <mergeCell ref="C5:C9"/>
    <mergeCell ref="D5:D9"/>
    <mergeCell ref="E5:E9"/>
    <mergeCell ref="F5:F9"/>
    <mergeCell ref="G5:G9"/>
    <mergeCell ref="H5:AA5"/>
    <mergeCell ref="H6:H9"/>
    <mergeCell ref="I6:I9"/>
    <mergeCell ref="J6:L7"/>
    <mergeCell ref="M6:R6"/>
    <mergeCell ref="S6:AA6"/>
    <mergeCell ref="M7:O7"/>
    <mergeCell ref="P7:R7"/>
    <mergeCell ref="S7:U7"/>
    <mergeCell ref="V7:X7"/>
    <mergeCell ref="W8:X8"/>
    <mergeCell ref="Y8:Y9"/>
    <mergeCell ref="Z8:AA8"/>
    <mergeCell ref="A345:P345"/>
    <mergeCell ref="Y7:AA7"/>
    <mergeCell ref="J8:J9"/>
    <mergeCell ref="K8:L8"/>
    <mergeCell ref="M8:M9"/>
    <mergeCell ref="N8:O8"/>
    <mergeCell ref="P8:P9"/>
    <mergeCell ref="Q8:R8"/>
    <mergeCell ref="S8:S9"/>
    <mergeCell ref="T8:U8"/>
    <mergeCell ref="V8:V9"/>
  </mergeCells>
  <pageMargins left="0.19685039370078741" right="0.19685039370078741" top="0.39370078740157483" bottom="0.59055118110236227" header="0.31496062992125984" footer="0.31496062992125984"/>
  <pageSetup paperSize="9" scale="75" fitToHeight="12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2020-12-10T16:35:34Z</dcterms:modified>
</cp:coreProperties>
</file>