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OBMEN\ПРОЕКТ БЮДЖЕТА 2021-2023\ОТКРЫТЫЙ бюджет (НИФИ)\Доп.документы к ПРОЕКТУ\"/>
    </mc:Choice>
  </mc:AlternateContent>
  <bookViews>
    <workbookView xWindow="-105" yWindow="-105" windowWidth="23250" windowHeight="1260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Лист1!$A$7:$M$35</definedName>
    <definedName name="_xlnm.Print_Titles" localSheetId="0">Лист1!$6:$6</definedName>
    <definedName name="_xlnm.Print_Area" localSheetId="0">Лист1!$A$1:$M$36</definedName>
  </definedNames>
  <calcPr calcId="162913"/>
  <fileRecoveryPr repairLoad="1"/>
</workbook>
</file>

<file path=xl/calcChain.xml><?xml version="1.0" encoding="utf-8"?>
<calcChain xmlns="http://schemas.openxmlformats.org/spreadsheetml/2006/main">
  <c r="L8" i="1" l="1"/>
  <c r="M8" i="1"/>
  <c r="L9" i="1"/>
  <c r="M9" i="1"/>
  <c r="L10" i="1"/>
  <c r="M10" i="1"/>
  <c r="L11" i="1"/>
  <c r="M11" i="1"/>
  <c r="L12" i="1"/>
  <c r="M12" i="1"/>
  <c r="L13" i="1"/>
  <c r="M13" i="1"/>
  <c r="L14" i="1"/>
  <c r="M14" i="1"/>
  <c r="L15" i="1"/>
  <c r="M15" i="1"/>
  <c r="L16" i="1"/>
  <c r="M16" i="1"/>
  <c r="L17" i="1"/>
  <c r="M17" i="1"/>
  <c r="M18" i="1"/>
  <c r="M19" i="1"/>
  <c r="L20" i="1"/>
  <c r="M20" i="1"/>
  <c r="L21" i="1"/>
  <c r="M21" i="1"/>
  <c r="L22" i="1"/>
  <c r="M22" i="1"/>
  <c r="L23" i="1"/>
  <c r="M23" i="1"/>
  <c r="L24" i="1"/>
  <c r="M24" i="1"/>
  <c r="L25" i="1"/>
  <c r="M25" i="1"/>
  <c r="L26" i="1"/>
  <c r="M26" i="1"/>
  <c r="L27" i="1"/>
  <c r="M27" i="1"/>
  <c r="L28" i="1"/>
  <c r="M28" i="1"/>
  <c r="L29" i="1"/>
  <c r="M29" i="1"/>
  <c r="L30" i="1"/>
  <c r="M30" i="1"/>
  <c r="L31" i="1"/>
  <c r="M31" i="1"/>
  <c r="L32" i="1"/>
  <c r="M32" i="1"/>
  <c r="L33" i="1"/>
  <c r="M33" i="1"/>
  <c r="L34" i="1"/>
  <c r="M34" i="1"/>
  <c r="L35" i="1"/>
  <c r="M35" i="1"/>
  <c r="L36" i="1"/>
  <c r="M36" i="1"/>
  <c r="L7" i="1"/>
  <c r="M7" i="1"/>
  <c r="I8" i="1"/>
  <c r="J8" i="1"/>
  <c r="I9" i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J18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I31" i="1"/>
  <c r="J31" i="1"/>
  <c r="I32" i="1"/>
  <c r="J32" i="1"/>
  <c r="I33" i="1"/>
  <c r="J33" i="1"/>
  <c r="I34" i="1"/>
  <c r="J34" i="1"/>
  <c r="I35" i="1"/>
  <c r="J35" i="1"/>
  <c r="I36" i="1"/>
  <c r="J36" i="1"/>
  <c r="J7" i="1"/>
  <c r="I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7" i="1"/>
  <c r="F9" i="1"/>
  <c r="F10" i="1"/>
  <c r="F11" i="1"/>
  <c r="F12" i="1"/>
  <c r="F13" i="1"/>
  <c r="F14" i="1"/>
  <c r="F15" i="1"/>
  <c r="F16" i="1"/>
  <c r="F17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8" i="1"/>
  <c r="F7" i="1"/>
  <c r="D7" i="1"/>
  <c r="C7" i="1"/>
</calcChain>
</file>

<file path=xl/sharedStrings.xml><?xml version="1.0" encoding="utf-8"?>
<sst xmlns="http://schemas.openxmlformats.org/spreadsheetml/2006/main" count="80" uniqueCount="73">
  <si>
    <t>ГП</t>
  </si>
  <si>
    <t>Наименование</t>
  </si>
  <si>
    <t/>
  </si>
  <si>
    <t>99</t>
  </si>
  <si>
    <t>Расходы, не включенные в государственные программы Тверской области</t>
  </si>
  <si>
    <t>50</t>
  </si>
  <si>
    <t>Государственная программа Тверской области "Государственное управление и гражданское общество Тверской области" на 2018 - 2023 годы</t>
  </si>
  <si>
    <t>52</t>
  </si>
  <si>
    <t>53</t>
  </si>
  <si>
    <t>Всего</t>
  </si>
  <si>
    <t>54</t>
  </si>
  <si>
    <t>Государственная программа Тверской области "Развитие образования Тверской области" на 2019 - 2024 годы</t>
  </si>
  <si>
    <t>55</t>
  </si>
  <si>
    <t>Государственная программа Тверской области "Создание условий для комплексного развития территории Тверской области, обеспечения доступным и комфортным жильем и объектами инфраструктуры населения Тверской области" на 2019 - 2024 годы</t>
  </si>
  <si>
    <t>56</t>
  </si>
  <si>
    <t>57</t>
  </si>
  <si>
    <t>Государственная программа Тверской области "Территориальное планирование, градостроительство и архитектура в Тверской области" на 2019 - 2024 годы</t>
  </si>
  <si>
    <t>58</t>
  </si>
  <si>
    <t>Государственная программа Тверской области "Развитие транспортного комплекса и дорожного хозяйства Тверской области" на 2020 - 2028 годы</t>
  </si>
  <si>
    <t>59</t>
  </si>
  <si>
    <t>60</t>
  </si>
  <si>
    <t>Государственная программа Тверской области "Жилищно-коммунальное хозяйство и энергетика Тверской области" на 2020 - 2025 годы</t>
  </si>
  <si>
    <t>Государственная программа Тверской области "Эффективное развитие экономики, инвестиционной и предпринимательской среды Тверской области" на 2020 - 2025 годы</t>
  </si>
  <si>
    <t>61</t>
  </si>
  <si>
    <t>в %</t>
  </si>
  <si>
    <t>к факту</t>
  </si>
  <si>
    <t>к ожидаемой оценке</t>
  </si>
  <si>
    <t>2021 год
(проект)</t>
  </si>
  <si>
    <t>к ожидаемой 
оценке</t>
  </si>
  <si>
    <t>(тыс. руб.)</t>
  </si>
  <si>
    <t xml:space="preserve">Сведения о расходах бюджета по государственным программам 
 на 2021 год и на плановый период 2022 и 2023 годов в сравнении
 с ожидаемым исполнением за 2020 год  и отчетом за 2019 год </t>
  </si>
  <si>
    <t>Исполнено
 за 2019 год</t>
  </si>
  <si>
    <t>Ожидаемая 
оценка
 2020 год</t>
  </si>
  <si>
    <t>2022 год
(проект)</t>
  </si>
  <si>
    <t>2023 год
(проект)</t>
  </si>
  <si>
    <t>Государственная программа Тверской области "Сохранение, популяризация и государственная охрана культурного наследия Тверской области" на 2018 - 2023 годы</t>
  </si>
  <si>
    <t>Государственная программа Тверской области "Развитие туристской индустрии в Тверской области" на 2018 - 2023 годы</t>
  </si>
  <si>
    <t>Государственная программа Тверской области "Здравоохранение Тверской области" на 2019 - 2024 годы</t>
  </si>
  <si>
    <t>Государственная программа Тверской области "Развитие системы государственных закупок Тверской области" на 2020 - 2025 годы</t>
  </si>
  <si>
    <t>62</t>
  </si>
  <si>
    <t>Государственная программа Тверской области "Развитие демографической и семейной политики Тверской области" на 2020 - 2025 годы</t>
  </si>
  <si>
    <t>63</t>
  </si>
  <si>
    <t>Государственная программа Тверской области "Молодежь Верхневолжья" на 2021 - 2026 годы</t>
  </si>
  <si>
    <t>64</t>
  </si>
  <si>
    <t>Государственная программа Тверской области "Физическая культура и спорт Тверской области" на 2021 - 2026 годы</t>
  </si>
  <si>
    <t>65</t>
  </si>
  <si>
    <t>Государственная программа Тверской области "Культура Тверской области" на 2021 - 2026 годы</t>
  </si>
  <si>
    <t>66</t>
  </si>
  <si>
    <t>Государственная программа Тверской области "Социальная поддержка и защита населения Тверской области" на 2021 - 2026 годы</t>
  </si>
  <si>
    <t>67</t>
  </si>
  <si>
    <t>Государственная программа Тверской области "Содействие занятости населения Тверской области" на 2021 - 2026 годы</t>
  </si>
  <si>
    <t>68</t>
  </si>
  <si>
    <t>Государственная программа Тверской области "Управление имуществом и земельными ресурсами Тверской области" на 2021 - 2026 годы</t>
  </si>
  <si>
    <t>69</t>
  </si>
  <si>
    <t>Государственная программа Тверской области "Государственное регулирование цен (тарифов) в Тверской области" на 2021 - 2026 годы</t>
  </si>
  <si>
    <t>70</t>
  </si>
  <si>
    <t>Государственная программа Тверской области "Обеспечение государственного надзора и контроля в Тверской области" на 2021 - 2026 годы</t>
  </si>
  <si>
    <t>71</t>
  </si>
  <si>
    <t>Государственная программа Тверской области "Обеспечение эпизоотического и ветеринарно-санитарного благополучия на территории Тверской области" на 2021 - 2026 годы</t>
  </si>
  <si>
    <t>72</t>
  </si>
  <si>
    <t>Государственная программа Тверской области "Обеспечение взаимодействия с органами местного самоуправления муниципальных образований Тверской области" на 2021 - 2026 годы</t>
  </si>
  <si>
    <t>73</t>
  </si>
  <si>
    <t>Государственная программа Тверской области "Управление природными ресурсами и охрана окружающей среды Тверской области" на 2021 - 2026 годы</t>
  </si>
  <si>
    <t>74</t>
  </si>
  <si>
    <t>Государственная программа Тверской области "Обеспечение правопорядка и безопасности населения Тверской области" на 2021 - 2026 годы</t>
  </si>
  <si>
    <t>75</t>
  </si>
  <si>
    <t>Государственная программа Тверской области "Лесное хозяйство Тверской области" на 2021 - 2026 годы</t>
  </si>
  <si>
    <t>76</t>
  </si>
  <si>
    <t>Государственная программа Тверской области "Сельское хозяйство Тверской области" на 2021 - 2026 годы</t>
  </si>
  <si>
    <t>77</t>
  </si>
  <si>
    <t>Государственная программа Тверской области "Управление общественными финансами и совершенствование региональной налоговой политики" на 2021 - 2026 годы</t>
  </si>
  <si>
    <t>79</t>
  </si>
  <si>
    <t>Государственная программа Тверской области "Развитие промышленного производства и торговли Тверской области" на 2021 - 2026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</si>
</sst>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000000"/>
      <name val="Times New Roman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 inden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 indent="1"/>
    </xf>
    <xf numFmtId="164" fontId="2" fillId="0" borderId="1" xfId="0" applyNumberFormat="1" applyFont="1" applyFill="1" applyBorder="1" applyAlignment="1">
      <alignment horizontal="right" vertical="center" wrapText="1" indent="1"/>
    </xf>
    <xf numFmtId="164" fontId="4" fillId="0" borderId="1" xfId="0" applyNumberFormat="1" applyFont="1" applyFill="1" applyBorder="1" applyAlignment="1">
      <alignment horizontal="left" vertical="center" wrapText="1" indent="1"/>
    </xf>
    <xf numFmtId="164" fontId="4" fillId="0" borderId="1" xfId="0" applyNumberFormat="1" applyFont="1" applyFill="1" applyBorder="1" applyAlignment="1">
      <alignment horizontal="right" vertical="center" wrapText="1" indent="1"/>
    </xf>
    <xf numFmtId="0" fontId="1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tabSelected="1" view="pageBreakPreview" zoomScaleNormal="100" zoomScaleSheetLayoutView="100" workbookViewId="0">
      <selection activeCell="L18" sqref="L18:L19"/>
    </sheetView>
  </sheetViews>
  <sheetFormatPr defaultColWidth="8.85546875" defaultRowHeight="15" x14ac:dyDescent="0.25"/>
  <cols>
    <col min="1" max="1" width="4.7109375" style="1" bestFit="1" customWidth="1"/>
    <col min="2" max="2" width="45.7109375" style="1" customWidth="1"/>
    <col min="3" max="4" width="16.7109375" style="1" bestFit="1" customWidth="1"/>
    <col min="5" max="5" width="14.42578125" style="1" bestFit="1" customWidth="1"/>
    <col min="6" max="6" width="13.7109375" style="1" customWidth="1"/>
    <col min="7" max="7" width="14.42578125" style="1" customWidth="1"/>
    <col min="8" max="8" width="14.42578125" style="1" bestFit="1" customWidth="1"/>
    <col min="9" max="9" width="9.85546875" style="1" bestFit="1" customWidth="1"/>
    <col min="10" max="10" width="12.5703125" style="1" bestFit="1" customWidth="1"/>
    <col min="11" max="11" width="14.42578125" style="1" bestFit="1" customWidth="1"/>
    <col min="12" max="12" width="11.5703125" style="1" bestFit="1" customWidth="1"/>
    <col min="13" max="13" width="14.42578125" style="1" customWidth="1"/>
    <col min="14" max="16384" width="8.85546875" style="1"/>
  </cols>
  <sheetData>
    <row r="1" spans="1:13" ht="80.25" customHeight="1" x14ac:dyDescent="0.25">
      <c r="A1" s="15" t="s">
        <v>30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3" ht="17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4" t="s">
        <v>29</v>
      </c>
    </row>
    <row r="3" spans="1:13" ht="15" customHeight="1" x14ac:dyDescent="0.25">
      <c r="A3" s="16" t="s">
        <v>0</v>
      </c>
      <c r="B3" s="16" t="s">
        <v>1</v>
      </c>
      <c r="C3" s="16" t="s">
        <v>31</v>
      </c>
      <c r="D3" s="16" t="s">
        <v>32</v>
      </c>
      <c r="E3" s="17" t="s">
        <v>27</v>
      </c>
      <c r="F3" s="17" t="s">
        <v>24</v>
      </c>
      <c r="G3" s="17"/>
      <c r="H3" s="17" t="s">
        <v>33</v>
      </c>
      <c r="I3" s="17" t="s">
        <v>24</v>
      </c>
      <c r="J3" s="17"/>
      <c r="K3" s="17" t="s">
        <v>34</v>
      </c>
      <c r="L3" s="18" t="s">
        <v>24</v>
      </c>
      <c r="M3" s="18"/>
    </row>
    <row r="4" spans="1:13" ht="15" customHeight="1" x14ac:dyDescent="0.25">
      <c r="A4" s="16"/>
      <c r="B4" s="16" t="s">
        <v>2</v>
      </c>
      <c r="C4" s="16"/>
      <c r="D4" s="16"/>
      <c r="E4" s="17"/>
      <c r="F4" s="17" t="s">
        <v>25</v>
      </c>
      <c r="G4" s="17" t="s">
        <v>26</v>
      </c>
      <c r="H4" s="17"/>
      <c r="I4" s="17" t="s">
        <v>25</v>
      </c>
      <c r="J4" s="17" t="s">
        <v>28</v>
      </c>
      <c r="K4" s="17"/>
      <c r="L4" s="18" t="s">
        <v>25</v>
      </c>
      <c r="M4" s="18" t="s">
        <v>26</v>
      </c>
    </row>
    <row r="5" spans="1:13" x14ac:dyDescent="0.25">
      <c r="A5" s="16"/>
      <c r="B5" s="16" t="s">
        <v>2</v>
      </c>
      <c r="C5" s="16"/>
      <c r="D5" s="16"/>
      <c r="E5" s="17"/>
      <c r="F5" s="17"/>
      <c r="G5" s="17"/>
      <c r="H5" s="17"/>
      <c r="I5" s="17"/>
      <c r="J5" s="17"/>
      <c r="K5" s="17"/>
      <c r="L5" s="18"/>
      <c r="M5" s="18"/>
    </row>
    <row r="6" spans="1:13" x14ac:dyDescent="0.25">
      <c r="A6" s="2">
        <v>1</v>
      </c>
      <c r="B6" s="5">
        <v>3</v>
      </c>
      <c r="C6" s="4">
        <v>4</v>
      </c>
      <c r="D6" s="4">
        <v>5</v>
      </c>
      <c r="E6" s="4">
        <v>6</v>
      </c>
      <c r="F6" s="4">
        <v>7</v>
      </c>
      <c r="G6" s="4">
        <v>8</v>
      </c>
      <c r="H6" s="4">
        <v>9</v>
      </c>
      <c r="I6" s="4">
        <v>10</v>
      </c>
      <c r="J6" s="4">
        <v>11</v>
      </c>
      <c r="K6" s="4">
        <v>12</v>
      </c>
      <c r="L6" s="4">
        <v>13</v>
      </c>
      <c r="M6" s="4">
        <v>14</v>
      </c>
    </row>
    <row r="7" spans="1:13" s="3" customFormat="1" x14ac:dyDescent="0.25">
      <c r="A7" s="6" t="s">
        <v>2</v>
      </c>
      <c r="B7" s="7" t="s">
        <v>9</v>
      </c>
      <c r="C7" s="11">
        <f>SUM(C8:C36)</f>
        <v>62173349.70000001</v>
      </c>
      <c r="D7" s="11">
        <f>SUM(D8:D36)</f>
        <v>86490279.900000006</v>
      </c>
      <c r="E7" s="12">
        <v>84618780.200000003</v>
      </c>
      <c r="F7" s="12">
        <f>E7/C7*100</f>
        <v>136.10136916911199</v>
      </c>
      <c r="G7" s="12">
        <f>E7/D7*100</f>
        <v>97.836173380218185</v>
      </c>
      <c r="H7" s="12">
        <v>79514849.799999997</v>
      </c>
      <c r="I7" s="12">
        <f>H7/C7*100</f>
        <v>127.89217596233196</v>
      </c>
      <c r="J7" s="12">
        <f>H7/D7*100</f>
        <v>91.935012688055821</v>
      </c>
      <c r="K7" s="12">
        <v>78105685</v>
      </c>
      <c r="L7" s="12">
        <f>K7/C7*100</f>
        <v>125.6256665868527</v>
      </c>
      <c r="M7" s="12">
        <f>K7/D7*100</f>
        <v>90.305737350261467</v>
      </c>
    </row>
    <row r="8" spans="1:13" s="3" customFormat="1" ht="60" x14ac:dyDescent="0.25">
      <c r="A8" s="8" t="s">
        <v>5</v>
      </c>
      <c r="B8" s="9" t="s">
        <v>6</v>
      </c>
      <c r="C8" s="10">
        <v>1245827.1000000001</v>
      </c>
      <c r="D8" s="10">
        <v>1547664.2</v>
      </c>
      <c r="E8" s="10">
        <v>1396008</v>
      </c>
      <c r="F8" s="10">
        <f>E8/C8*100</f>
        <v>112.05471449449125</v>
      </c>
      <c r="G8" s="10">
        <f t="shared" ref="G8:G36" si="0">E8/D8*100</f>
        <v>90.200962198389036</v>
      </c>
      <c r="H8" s="10">
        <v>1396647.6</v>
      </c>
      <c r="I8" s="10">
        <f t="shared" ref="I8:I36" si="1">H8/C8*100</f>
        <v>112.10605388179467</v>
      </c>
      <c r="J8" s="10">
        <f t="shared" ref="J8:J36" si="2">H8/D8*100</f>
        <v>90.242288992663916</v>
      </c>
      <c r="K8" s="10">
        <v>1246647.6000000001</v>
      </c>
      <c r="L8" s="10">
        <f t="shared" ref="L8:L36" si="3">K8/C8*100</f>
        <v>100.06585986129215</v>
      </c>
      <c r="M8" s="10">
        <f t="shared" ref="M8:M36" si="4">K8/D8*100</f>
        <v>80.550264068911076</v>
      </c>
    </row>
    <row r="9" spans="1:13" s="3" customFormat="1" ht="60" x14ac:dyDescent="0.25">
      <c r="A9" s="8" t="s">
        <v>7</v>
      </c>
      <c r="B9" s="9" t="s">
        <v>35</v>
      </c>
      <c r="C9" s="10">
        <v>168225.1</v>
      </c>
      <c r="D9" s="10">
        <v>371884.7</v>
      </c>
      <c r="E9" s="10">
        <v>425760.1</v>
      </c>
      <c r="F9" s="10">
        <f t="shared" ref="F9:F36" si="5">E9/C9*100</f>
        <v>253.08952112377997</v>
      </c>
      <c r="G9" s="10">
        <f t="shared" si="0"/>
        <v>114.48712463836237</v>
      </c>
      <c r="H9" s="10">
        <v>211720.9</v>
      </c>
      <c r="I9" s="10">
        <f t="shared" si="1"/>
        <v>125.85571356474152</v>
      </c>
      <c r="J9" s="10">
        <f t="shared" si="2"/>
        <v>56.931866247791319</v>
      </c>
      <c r="K9" s="10">
        <v>67197.600000000006</v>
      </c>
      <c r="L9" s="10">
        <f t="shared" si="3"/>
        <v>39.945049817179488</v>
      </c>
      <c r="M9" s="10">
        <f t="shared" si="4"/>
        <v>18.06947153244003</v>
      </c>
    </row>
    <row r="10" spans="1:13" s="3" customFormat="1" ht="45" x14ac:dyDescent="0.25">
      <c r="A10" s="8" t="s">
        <v>8</v>
      </c>
      <c r="B10" s="9" t="s">
        <v>36</v>
      </c>
      <c r="C10" s="10">
        <v>430131.9</v>
      </c>
      <c r="D10" s="10">
        <v>549188.5</v>
      </c>
      <c r="E10" s="10">
        <v>764641.3</v>
      </c>
      <c r="F10" s="10">
        <f t="shared" si="5"/>
        <v>177.76902852357614</v>
      </c>
      <c r="G10" s="10">
        <f t="shared" si="0"/>
        <v>139.23112009810842</v>
      </c>
      <c r="H10" s="10">
        <v>702554.1</v>
      </c>
      <c r="I10" s="10">
        <f t="shared" si="1"/>
        <v>163.33457248811351</v>
      </c>
      <c r="J10" s="10">
        <f t="shared" si="2"/>
        <v>127.92585787939841</v>
      </c>
      <c r="K10" s="10">
        <v>208339</v>
      </c>
      <c r="L10" s="10">
        <f t="shared" si="3"/>
        <v>48.436072748847501</v>
      </c>
      <c r="M10" s="10">
        <f t="shared" si="4"/>
        <v>37.935790716666503</v>
      </c>
    </row>
    <row r="11" spans="1:13" s="3" customFormat="1" ht="45" x14ac:dyDescent="0.25">
      <c r="A11" s="8" t="s">
        <v>10</v>
      </c>
      <c r="B11" s="9" t="s">
        <v>11</v>
      </c>
      <c r="C11" s="10">
        <v>15109117</v>
      </c>
      <c r="D11" s="10">
        <v>15175519.1</v>
      </c>
      <c r="E11" s="10">
        <v>15264860.9</v>
      </c>
      <c r="F11" s="10">
        <f t="shared" si="5"/>
        <v>101.03079418870078</v>
      </c>
      <c r="G11" s="10">
        <f t="shared" si="0"/>
        <v>100.58872318904729</v>
      </c>
      <c r="H11" s="10">
        <v>14665084.199999999</v>
      </c>
      <c r="I11" s="10">
        <f t="shared" si="1"/>
        <v>97.061159828201738</v>
      </c>
      <c r="J11" s="10">
        <f t="shared" si="2"/>
        <v>96.636458386454791</v>
      </c>
      <c r="K11" s="10">
        <v>13778381</v>
      </c>
      <c r="L11" s="10">
        <f t="shared" si="3"/>
        <v>91.192496556880201</v>
      </c>
      <c r="M11" s="10">
        <f t="shared" si="4"/>
        <v>90.793474076283815</v>
      </c>
    </row>
    <row r="12" spans="1:13" s="3" customFormat="1" ht="90" x14ac:dyDescent="0.25">
      <c r="A12" s="8" t="s">
        <v>12</v>
      </c>
      <c r="B12" s="9" t="s">
        <v>13</v>
      </c>
      <c r="C12" s="10">
        <v>270908.5</v>
      </c>
      <c r="D12" s="10">
        <v>598253.4</v>
      </c>
      <c r="E12" s="10">
        <v>752215.3</v>
      </c>
      <c r="F12" s="10">
        <f t="shared" si="5"/>
        <v>277.66397141470276</v>
      </c>
      <c r="G12" s="10">
        <f t="shared" si="0"/>
        <v>125.7352319268056</v>
      </c>
      <c r="H12" s="10">
        <v>960158.9</v>
      </c>
      <c r="I12" s="10">
        <f t="shared" si="1"/>
        <v>354.42184353757818</v>
      </c>
      <c r="J12" s="10">
        <f t="shared" si="2"/>
        <v>160.49368043708569</v>
      </c>
      <c r="K12" s="10">
        <v>1189999.3</v>
      </c>
      <c r="L12" s="10">
        <f t="shared" si="3"/>
        <v>439.26244469996323</v>
      </c>
      <c r="M12" s="10">
        <f t="shared" si="4"/>
        <v>198.91225022707769</v>
      </c>
    </row>
    <row r="13" spans="1:13" s="3" customFormat="1" ht="45" x14ac:dyDescent="0.25">
      <c r="A13" s="8" t="s">
        <v>14</v>
      </c>
      <c r="B13" s="9" t="s">
        <v>37</v>
      </c>
      <c r="C13" s="10">
        <v>11140377.1</v>
      </c>
      <c r="D13" s="10">
        <v>17604606.300000001</v>
      </c>
      <c r="E13" s="10">
        <v>15603533.300000001</v>
      </c>
      <c r="F13" s="10">
        <f t="shared" si="5"/>
        <v>140.06288261103839</v>
      </c>
      <c r="G13" s="10">
        <f t="shared" si="0"/>
        <v>88.633241971449266</v>
      </c>
      <c r="H13" s="10">
        <v>13816195.300000001</v>
      </c>
      <c r="I13" s="10">
        <f t="shared" si="1"/>
        <v>124.01909895850834</v>
      </c>
      <c r="J13" s="10">
        <f t="shared" si="2"/>
        <v>78.480569599559857</v>
      </c>
      <c r="K13" s="10">
        <v>13133488.1</v>
      </c>
      <c r="L13" s="10">
        <f t="shared" si="3"/>
        <v>117.89087552521001</v>
      </c>
      <c r="M13" s="10">
        <f t="shared" si="4"/>
        <v>74.602566374915185</v>
      </c>
    </row>
    <row r="14" spans="1:13" s="3" customFormat="1" ht="60" x14ac:dyDescent="0.25">
      <c r="A14" s="8" t="s">
        <v>15</v>
      </c>
      <c r="B14" s="9" t="s">
        <v>16</v>
      </c>
      <c r="C14" s="10">
        <v>37009.599999999999</v>
      </c>
      <c r="D14" s="10">
        <v>66477.5</v>
      </c>
      <c r="E14" s="10">
        <v>92536.3</v>
      </c>
      <c r="F14" s="10">
        <f t="shared" si="5"/>
        <v>250.03323462020668</v>
      </c>
      <c r="G14" s="10">
        <f t="shared" si="0"/>
        <v>139.19942837802265</v>
      </c>
      <c r="H14" s="10">
        <v>73261.600000000006</v>
      </c>
      <c r="I14" s="10">
        <f t="shared" si="1"/>
        <v>197.95296355540185</v>
      </c>
      <c r="J14" s="10">
        <f t="shared" si="2"/>
        <v>110.20510699108721</v>
      </c>
      <c r="K14" s="10">
        <v>73261.600000000006</v>
      </c>
      <c r="L14" s="10">
        <f t="shared" si="3"/>
        <v>197.95296355540185</v>
      </c>
      <c r="M14" s="10">
        <f t="shared" si="4"/>
        <v>110.20510699108721</v>
      </c>
    </row>
    <row r="15" spans="1:13" s="3" customFormat="1" ht="60" x14ac:dyDescent="0.25">
      <c r="A15" s="8" t="s">
        <v>17</v>
      </c>
      <c r="B15" s="9" t="s">
        <v>18</v>
      </c>
      <c r="C15" s="10">
        <v>9920244.0999999996</v>
      </c>
      <c r="D15" s="10">
        <v>15408114.199999999</v>
      </c>
      <c r="E15" s="10">
        <v>16136203.800000001</v>
      </c>
      <c r="F15" s="10">
        <f t="shared" si="5"/>
        <v>162.65934222324228</v>
      </c>
      <c r="G15" s="10">
        <f t="shared" si="0"/>
        <v>104.72536476916818</v>
      </c>
      <c r="H15" s="10">
        <v>16225498.199999999</v>
      </c>
      <c r="I15" s="10">
        <f t="shared" si="1"/>
        <v>163.55946523533629</v>
      </c>
      <c r="J15" s="10">
        <f t="shared" si="2"/>
        <v>105.30489318413801</v>
      </c>
      <c r="K15" s="10">
        <v>18145943</v>
      </c>
      <c r="L15" s="10">
        <f t="shared" si="3"/>
        <v>182.91831145566269</v>
      </c>
      <c r="M15" s="10">
        <f t="shared" si="4"/>
        <v>117.76874680744514</v>
      </c>
    </row>
    <row r="16" spans="1:13" s="3" customFormat="1" ht="60" x14ac:dyDescent="0.25">
      <c r="A16" s="8" t="s">
        <v>19</v>
      </c>
      <c r="B16" s="9" t="s">
        <v>21</v>
      </c>
      <c r="C16" s="10">
        <v>1871878</v>
      </c>
      <c r="D16" s="10">
        <v>3366635.1</v>
      </c>
      <c r="E16" s="10">
        <v>2708608.4</v>
      </c>
      <c r="F16" s="10">
        <f t="shared" si="5"/>
        <v>144.70004989641419</v>
      </c>
      <c r="G16" s="10">
        <f t="shared" si="0"/>
        <v>80.454469211706368</v>
      </c>
      <c r="H16" s="10">
        <v>2517847.2000000002</v>
      </c>
      <c r="I16" s="10">
        <f t="shared" si="1"/>
        <v>134.50915070319755</v>
      </c>
      <c r="J16" s="10">
        <f t="shared" si="2"/>
        <v>74.788241826386241</v>
      </c>
      <c r="K16" s="10">
        <v>2138313.7999999998</v>
      </c>
      <c r="L16" s="10">
        <f t="shared" si="3"/>
        <v>114.2336092416279</v>
      </c>
      <c r="M16" s="10">
        <f t="shared" si="4"/>
        <v>63.514866817612628</v>
      </c>
    </row>
    <row r="17" spans="1:13" s="3" customFormat="1" ht="60" x14ac:dyDescent="0.25">
      <c r="A17" s="8" t="s">
        <v>20</v>
      </c>
      <c r="B17" s="9" t="s">
        <v>22</v>
      </c>
      <c r="C17" s="10">
        <v>1128921.8</v>
      </c>
      <c r="D17" s="10">
        <v>2231617.6</v>
      </c>
      <c r="E17" s="10">
        <v>1277880.2</v>
      </c>
      <c r="F17" s="10">
        <f t="shared" si="5"/>
        <v>113.19474918457593</v>
      </c>
      <c r="G17" s="10">
        <f t="shared" si="0"/>
        <v>57.262507698451557</v>
      </c>
      <c r="H17" s="10">
        <v>1593484.2</v>
      </c>
      <c r="I17" s="10">
        <f t="shared" si="1"/>
        <v>141.15098140544367</v>
      </c>
      <c r="J17" s="10">
        <f t="shared" si="2"/>
        <v>71.404894817104861</v>
      </c>
      <c r="K17" s="10">
        <v>942828.6</v>
      </c>
      <c r="L17" s="10">
        <f t="shared" si="3"/>
        <v>83.515846713209001</v>
      </c>
      <c r="M17" s="10">
        <f t="shared" si="4"/>
        <v>42.248663032591246</v>
      </c>
    </row>
    <row r="18" spans="1:13" s="3" customFormat="1" ht="45" x14ac:dyDescent="0.25">
      <c r="A18" s="8" t="s">
        <v>23</v>
      </c>
      <c r="B18" s="9" t="s">
        <v>38</v>
      </c>
      <c r="C18" s="10"/>
      <c r="D18" s="10">
        <v>52842.7</v>
      </c>
      <c r="E18" s="10">
        <v>53294.9</v>
      </c>
      <c r="F18" s="10"/>
      <c r="G18" s="10">
        <f t="shared" si="0"/>
        <v>100.85574734069229</v>
      </c>
      <c r="H18" s="10">
        <v>53294.9</v>
      </c>
      <c r="I18" s="10"/>
      <c r="J18" s="10">
        <f t="shared" si="2"/>
        <v>100.85574734069229</v>
      </c>
      <c r="K18" s="10">
        <v>53294.9</v>
      </c>
      <c r="L18" s="10"/>
      <c r="M18" s="10">
        <f t="shared" si="4"/>
        <v>100.85574734069229</v>
      </c>
    </row>
    <row r="19" spans="1:13" s="3" customFormat="1" ht="60" x14ac:dyDescent="0.25">
      <c r="A19" s="8" t="s">
        <v>39</v>
      </c>
      <c r="B19" s="9" t="s">
        <v>40</v>
      </c>
      <c r="C19" s="10"/>
      <c r="D19" s="10">
        <v>935863.7</v>
      </c>
      <c r="E19" s="10">
        <v>5513534</v>
      </c>
      <c r="F19" s="10"/>
      <c r="G19" s="10">
        <f t="shared" si="0"/>
        <v>589.13856793462548</v>
      </c>
      <c r="H19" s="10">
        <v>5598893.2999999998</v>
      </c>
      <c r="I19" s="10"/>
      <c r="J19" s="10">
        <f t="shared" si="2"/>
        <v>598.25947945197572</v>
      </c>
      <c r="K19" s="10">
        <v>5634918.2999999998</v>
      </c>
      <c r="L19" s="10"/>
      <c r="M19" s="10">
        <f t="shared" si="4"/>
        <v>602.10886478447662</v>
      </c>
    </row>
    <row r="20" spans="1:13" s="3" customFormat="1" ht="30" x14ac:dyDescent="0.25">
      <c r="A20" s="8" t="s">
        <v>41</v>
      </c>
      <c r="B20" s="9" t="s">
        <v>42</v>
      </c>
      <c r="C20" s="10">
        <v>188299.7</v>
      </c>
      <c r="D20" s="10">
        <v>237273.60000000001</v>
      </c>
      <c r="E20" s="10">
        <v>168245.5</v>
      </c>
      <c r="F20" s="10">
        <f t="shared" si="5"/>
        <v>89.34985026529516</v>
      </c>
      <c r="G20" s="10">
        <f t="shared" si="0"/>
        <v>70.907804323784859</v>
      </c>
      <c r="H20" s="10">
        <v>154322</v>
      </c>
      <c r="I20" s="10">
        <f t="shared" si="1"/>
        <v>81.955520906299896</v>
      </c>
      <c r="J20" s="10">
        <f t="shared" si="2"/>
        <v>65.039684145223063</v>
      </c>
      <c r="K20" s="10">
        <v>158702.9</v>
      </c>
      <c r="L20" s="10">
        <f t="shared" si="3"/>
        <v>84.282077985254347</v>
      </c>
      <c r="M20" s="10">
        <f t="shared" si="4"/>
        <v>66.886033675891454</v>
      </c>
    </row>
    <row r="21" spans="1:13" s="3" customFormat="1" ht="45" x14ac:dyDescent="0.25">
      <c r="A21" s="8" t="s">
        <v>43</v>
      </c>
      <c r="B21" s="9" t="s">
        <v>44</v>
      </c>
      <c r="C21" s="10">
        <v>747142</v>
      </c>
      <c r="D21" s="10">
        <v>1176952.6000000001</v>
      </c>
      <c r="E21" s="10">
        <v>1150004.7</v>
      </c>
      <c r="F21" s="10">
        <f t="shared" si="5"/>
        <v>153.9204997175905</v>
      </c>
      <c r="G21" s="10">
        <f t="shared" si="0"/>
        <v>97.710366585706154</v>
      </c>
      <c r="H21" s="10">
        <v>1399256.6</v>
      </c>
      <c r="I21" s="10">
        <f t="shared" si="1"/>
        <v>187.28121294211809</v>
      </c>
      <c r="J21" s="10">
        <f t="shared" si="2"/>
        <v>118.88810135599344</v>
      </c>
      <c r="K21" s="10">
        <v>890563.9</v>
      </c>
      <c r="L21" s="10">
        <f t="shared" si="3"/>
        <v>119.19606982340707</v>
      </c>
      <c r="M21" s="10">
        <f t="shared" si="4"/>
        <v>75.666930002108828</v>
      </c>
    </row>
    <row r="22" spans="1:13" s="3" customFormat="1" ht="45" x14ac:dyDescent="0.25">
      <c r="A22" s="8" t="s">
        <v>45</v>
      </c>
      <c r="B22" s="9" t="s">
        <v>46</v>
      </c>
      <c r="C22" s="10">
        <v>1788759.2</v>
      </c>
      <c r="D22" s="10">
        <v>2108697.9</v>
      </c>
      <c r="E22" s="10">
        <v>1938340.1</v>
      </c>
      <c r="F22" s="10">
        <f t="shared" si="5"/>
        <v>108.36227145610209</v>
      </c>
      <c r="G22" s="10">
        <f t="shared" si="0"/>
        <v>91.921185106695475</v>
      </c>
      <c r="H22" s="10">
        <v>1870298.9</v>
      </c>
      <c r="I22" s="10">
        <f t="shared" si="1"/>
        <v>104.55845034927005</v>
      </c>
      <c r="J22" s="10">
        <f t="shared" si="2"/>
        <v>88.694492463809055</v>
      </c>
      <c r="K22" s="10">
        <v>1769061.2</v>
      </c>
      <c r="L22" s="10">
        <f t="shared" si="3"/>
        <v>98.898789730892787</v>
      </c>
      <c r="M22" s="10">
        <f t="shared" si="4"/>
        <v>83.893534488747775</v>
      </c>
    </row>
    <row r="23" spans="1:13" s="3" customFormat="1" ht="45" x14ac:dyDescent="0.25">
      <c r="A23" s="8" t="s">
        <v>47</v>
      </c>
      <c r="B23" s="9" t="s">
        <v>48</v>
      </c>
      <c r="C23" s="10">
        <v>9910680.5999999996</v>
      </c>
      <c r="D23" s="10">
        <v>12325715.6</v>
      </c>
      <c r="E23" s="10">
        <v>7530459.9000000004</v>
      </c>
      <c r="F23" s="10">
        <f t="shared" si="5"/>
        <v>75.983277071808772</v>
      </c>
      <c r="G23" s="10">
        <f t="shared" si="0"/>
        <v>61.09551886788627</v>
      </c>
      <c r="H23" s="10">
        <v>7449474.7999999998</v>
      </c>
      <c r="I23" s="10">
        <f t="shared" si="1"/>
        <v>75.16612733942813</v>
      </c>
      <c r="J23" s="10">
        <f t="shared" si="2"/>
        <v>60.438477097427104</v>
      </c>
      <c r="K23" s="10">
        <v>7429873.7000000002</v>
      </c>
      <c r="L23" s="10">
        <f t="shared" si="3"/>
        <v>74.968349802333449</v>
      </c>
      <c r="M23" s="10">
        <f t="shared" si="4"/>
        <v>60.279451036498031</v>
      </c>
    </row>
    <row r="24" spans="1:13" s="3" customFormat="1" ht="45" x14ac:dyDescent="0.25">
      <c r="A24" s="8" t="s">
        <v>49</v>
      </c>
      <c r="B24" s="9" t="s">
        <v>50</v>
      </c>
      <c r="C24" s="10">
        <v>633864.80000000005</v>
      </c>
      <c r="D24" s="10">
        <v>1585118.4</v>
      </c>
      <c r="E24" s="10">
        <v>995802.9</v>
      </c>
      <c r="F24" s="10">
        <f t="shared" si="5"/>
        <v>157.10020496484424</v>
      </c>
      <c r="G24" s="10">
        <f t="shared" si="0"/>
        <v>62.821988565649114</v>
      </c>
      <c r="H24" s="10">
        <v>727693.7</v>
      </c>
      <c r="I24" s="10">
        <f t="shared" si="1"/>
        <v>114.80266769822207</v>
      </c>
      <c r="J24" s="10">
        <f t="shared" si="2"/>
        <v>45.907845117437283</v>
      </c>
      <c r="K24" s="10">
        <v>726944.9</v>
      </c>
      <c r="L24" s="10">
        <f t="shared" si="3"/>
        <v>114.68453525105038</v>
      </c>
      <c r="M24" s="10">
        <f t="shared" si="4"/>
        <v>45.860605744025186</v>
      </c>
    </row>
    <row r="25" spans="1:13" s="3" customFormat="1" ht="60" x14ac:dyDescent="0.25">
      <c r="A25" s="8" t="s">
        <v>51</v>
      </c>
      <c r="B25" s="9" t="s">
        <v>52</v>
      </c>
      <c r="C25" s="10">
        <v>423522.6</v>
      </c>
      <c r="D25" s="10">
        <v>153029.70000000001</v>
      </c>
      <c r="E25" s="10">
        <v>146100.6</v>
      </c>
      <c r="F25" s="10">
        <f t="shared" si="5"/>
        <v>34.496529819187927</v>
      </c>
      <c r="G25" s="10">
        <f t="shared" si="0"/>
        <v>95.472055424535228</v>
      </c>
      <c r="H25" s="10">
        <v>137270.9</v>
      </c>
      <c r="I25" s="10">
        <f t="shared" si="1"/>
        <v>32.411706010493887</v>
      </c>
      <c r="J25" s="10">
        <f t="shared" si="2"/>
        <v>89.702129717303237</v>
      </c>
      <c r="K25" s="10">
        <v>145037</v>
      </c>
      <c r="L25" s="10">
        <f t="shared" si="3"/>
        <v>34.245398002373427</v>
      </c>
      <c r="M25" s="10">
        <f t="shared" si="4"/>
        <v>94.777026943135866</v>
      </c>
    </row>
    <row r="26" spans="1:13" s="3" customFormat="1" ht="60" x14ac:dyDescent="0.25">
      <c r="A26" s="8" t="s">
        <v>53</v>
      </c>
      <c r="B26" s="9" t="s">
        <v>54</v>
      </c>
      <c r="C26" s="10">
        <v>50572.800000000003</v>
      </c>
      <c r="D26" s="10">
        <v>53124.5</v>
      </c>
      <c r="E26" s="10">
        <v>53083</v>
      </c>
      <c r="F26" s="10">
        <f t="shared" si="5"/>
        <v>104.96353771197164</v>
      </c>
      <c r="G26" s="10">
        <f t="shared" si="0"/>
        <v>99.921881617709346</v>
      </c>
      <c r="H26" s="10">
        <v>53083</v>
      </c>
      <c r="I26" s="10">
        <f t="shared" si="1"/>
        <v>104.96353771197164</v>
      </c>
      <c r="J26" s="10">
        <f t="shared" si="2"/>
        <v>99.921881617709346</v>
      </c>
      <c r="K26" s="10">
        <v>53083</v>
      </c>
      <c r="L26" s="10">
        <f t="shared" si="3"/>
        <v>104.96353771197164</v>
      </c>
      <c r="M26" s="10">
        <f t="shared" si="4"/>
        <v>99.921881617709346</v>
      </c>
    </row>
    <row r="27" spans="1:13" s="3" customFormat="1" ht="60" x14ac:dyDescent="0.25">
      <c r="A27" s="8" t="s">
        <v>55</v>
      </c>
      <c r="B27" s="9" t="s">
        <v>56</v>
      </c>
      <c r="C27" s="10">
        <v>202127.3</v>
      </c>
      <c r="D27" s="10">
        <v>210035.20000000001</v>
      </c>
      <c r="E27" s="10">
        <v>212475.7</v>
      </c>
      <c r="F27" s="10">
        <f t="shared" si="5"/>
        <v>105.11974384459694</v>
      </c>
      <c r="G27" s="10">
        <f t="shared" si="0"/>
        <v>101.1619480925102</v>
      </c>
      <c r="H27" s="10">
        <v>208042</v>
      </c>
      <c r="I27" s="10">
        <f t="shared" si="1"/>
        <v>102.92622520560064</v>
      </c>
      <c r="J27" s="10">
        <f t="shared" si="2"/>
        <v>99.051016210616112</v>
      </c>
      <c r="K27" s="10">
        <v>208204.79999999999</v>
      </c>
      <c r="L27" s="10">
        <f t="shared" si="3"/>
        <v>103.00676850677766</v>
      </c>
      <c r="M27" s="10">
        <f t="shared" si="4"/>
        <v>99.128527027850552</v>
      </c>
    </row>
    <row r="28" spans="1:13" s="3" customFormat="1" ht="60" x14ac:dyDescent="0.25">
      <c r="A28" s="8" t="s">
        <v>57</v>
      </c>
      <c r="B28" s="9" t="s">
        <v>58</v>
      </c>
      <c r="C28" s="10">
        <v>363050.6</v>
      </c>
      <c r="D28" s="10">
        <v>378852.1</v>
      </c>
      <c r="E28" s="10">
        <v>361561</v>
      </c>
      <c r="F28" s="10">
        <f t="shared" si="5"/>
        <v>99.589699066741673</v>
      </c>
      <c r="G28" s="10">
        <f t="shared" si="0"/>
        <v>95.43592341180107</v>
      </c>
      <c r="H28" s="10">
        <v>360135.9</v>
      </c>
      <c r="I28" s="10">
        <f t="shared" si="1"/>
        <v>99.197164252035407</v>
      </c>
      <c r="J28" s="10">
        <f t="shared" si="2"/>
        <v>95.059760787916986</v>
      </c>
      <c r="K28" s="10">
        <v>360135.9</v>
      </c>
      <c r="L28" s="10">
        <f t="shared" si="3"/>
        <v>99.197164252035407</v>
      </c>
      <c r="M28" s="10">
        <f t="shared" si="4"/>
        <v>95.059760787916986</v>
      </c>
    </row>
    <row r="29" spans="1:13" s="3" customFormat="1" ht="75" x14ac:dyDescent="0.25">
      <c r="A29" s="8" t="s">
        <v>59</v>
      </c>
      <c r="B29" s="9" t="s">
        <v>60</v>
      </c>
      <c r="C29" s="10">
        <v>52865.7</v>
      </c>
      <c r="D29" s="10">
        <v>66376.5</v>
      </c>
      <c r="E29" s="10">
        <v>54689.1</v>
      </c>
      <c r="F29" s="10">
        <f t="shared" si="5"/>
        <v>103.449117291552</v>
      </c>
      <c r="G29" s="10">
        <f t="shared" si="0"/>
        <v>82.392262321755439</v>
      </c>
      <c r="H29" s="10">
        <v>54689.1</v>
      </c>
      <c r="I29" s="10">
        <f t="shared" si="1"/>
        <v>103.449117291552</v>
      </c>
      <c r="J29" s="10">
        <f t="shared" si="2"/>
        <v>82.392262321755439</v>
      </c>
      <c r="K29" s="10">
        <v>54689.1</v>
      </c>
      <c r="L29" s="10">
        <f t="shared" si="3"/>
        <v>103.449117291552</v>
      </c>
      <c r="M29" s="10">
        <f t="shared" si="4"/>
        <v>82.392262321755439</v>
      </c>
    </row>
    <row r="30" spans="1:13" s="3" customFormat="1" ht="60" x14ac:dyDescent="0.25">
      <c r="A30" s="8" t="s">
        <v>61</v>
      </c>
      <c r="B30" s="9" t="s">
        <v>62</v>
      </c>
      <c r="C30" s="10">
        <v>139085.6</v>
      </c>
      <c r="D30" s="10">
        <v>579773.5</v>
      </c>
      <c r="E30" s="10">
        <v>1227305.2</v>
      </c>
      <c r="F30" s="10">
        <f t="shared" si="5"/>
        <v>882.40996911254649</v>
      </c>
      <c r="G30" s="10">
        <f t="shared" si="0"/>
        <v>211.68701225564809</v>
      </c>
      <c r="H30" s="10">
        <v>1039393.2</v>
      </c>
      <c r="I30" s="10">
        <f t="shared" si="1"/>
        <v>747.3046814335919</v>
      </c>
      <c r="J30" s="10">
        <f t="shared" si="2"/>
        <v>179.27573440317641</v>
      </c>
      <c r="K30" s="10">
        <v>1366562.6</v>
      </c>
      <c r="L30" s="10">
        <f t="shared" si="3"/>
        <v>982.53349016720654</v>
      </c>
      <c r="M30" s="10">
        <f t="shared" si="4"/>
        <v>235.70628874896835</v>
      </c>
    </row>
    <row r="31" spans="1:13" s="3" customFormat="1" ht="60" x14ac:dyDescent="0.25">
      <c r="A31" s="8" t="s">
        <v>63</v>
      </c>
      <c r="B31" s="9" t="s">
        <v>64</v>
      </c>
      <c r="C31" s="10">
        <v>1066001.3999999999</v>
      </c>
      <c r="D31" s="10">
        <v>1186199.1000000001</v>
      </c>
      <c r="E31" s="10">
        <v>1147084.7</v>
      </c>
      <c r="F31" s="10">
        <f t="shared" si="5"/>
        <v>107.60630333130896</v>
      </c>
      <c r="G31" s="10">
        <f t="shared" si="0"/>
        <v>96.702543443170697</v>
      </c>
      <c r="H31" s="10">
        <v>1091584.6000000001</v>
      </c>
      <c r="I31" s="10">
        <f t="shared" si="1"/>
        <v>102.39992180122842</v>
      </c>
      <c r="J31" s="10">
        <f t="shared" si="2"/>
        <v>92.023725190821679</v>
      </c>
      <c r="K31" s="10">
        <v>1088365.2</v>
      </c>
      <c r="L31" s="10">
        <f t="shared" si="3"/>
        <v>102.0979146931702</v>
      </c>
      <c r="M31" s="10">
        <f t="shared" si="4"/>
        <v>91.752320499990248</v>
      </c>
    </row>
    <row r="32" spans="1:13" s="3" customFormat="1" ht="45" x14ac:dyDescent="0.25">
      <c r="A32" s="8" t="s">
        <v>65</v>
      </c>
      <c r="B32" s="9" t="s">
        <v>66</v>
      </c>
      <c r="C32" s="10">
        <v>494606.1</v>
      </c>
      <c r="D32" s="10">
        <v>495007.1</v>
      </c>
      <c r="E32" s="10">
        <v>442523.5</v>
      </c>
      <c r="F32" s="10">
        <f t="shared" si="5"/>
        <v>89.469883206050241</v>
      </c>
      <c r="G32" s="10">
        <f t="shared" si="0"/>
        <v>89.397404602883483</v>
      </c>
      <c r="H32" s="10">
        <v>440199.9</v>
      </c>
      <c r="I32" s="10">
        <f t="shared" si="1"/>
        <v>89.000095227293002</v>
      </c>
      <c r="J32" s="10">
        <f t="shared" si="2"/>
        <v>88.927997194383693</v>
      </c>
      <c r="K32" s="10">
        <v>434477.7</v>
      </c>
      <c r="L32" s="10">
        <f t="shared" si="3"/>
        <v>87.843174598938432</v>
      </c>
      <c r="M32" s="10">
        <f t="shared" si="4"/>
        <v>87.772013775155955</v>
      </c>
    </row>
    <row r="33" spans="1:13" s="3" customFormat="1" ht="45" x14ac:dyDescent="0.25">
      <c r="A33" s="8" t="s">
        <v>67</v>
      </c>
      <c r="B33" s="9" t="s">
        <v>68</v>
      </c>
      <c r="C33" s="10">
        <v>1730202</v>
      </c>
      <c r="D33" s="10">
        <v>2037267.8</v>
      </c>
      <c r="E33" s="10">
        <v>1647681.5</v>
      </c>
      <c r="F33" s="10">
        <f t="shared" si="5"/>
        <v>95.230585792872731</v>
      </c>
      <c r="G33" s="10">
        <f t="shared" si="0"/>
        <v>80.877020684271343</v>
      </c>
      <c r="H33" s="10">
        <v>1658289.3</v>
      </c>
      <c r="I33" s="10">
        <f t="shared" si="1"/>
        <v>95.843681835993721</v>
      </c>
      <c r="J33" s="10">
        <f t="shared" si="2"/>
        <v>81.397708244345694</v>
      </c>
      <c r="K33" s="10">
        <v>2014973.6</v>
      </c>
      <c r="L33" s="10">
        <f t="shared" si="3"/>
        <v>116.45886434069548</v>
      </c>
      <c r="M33" s="10">
        <f t="shared" si="4"/>
        <v>98.905681422933213</v>
      </c>
    </row>
    <row r="34" spans="1:13" s="3" customFormat="1" ht="60" x14ac:dyDescent="0.25">
      <c r="A34" s="8" t="s">
        <v>69</v>
      </c>
      <c r="B34" s="9" t="s">
        <v>70</v>
      </c>
      <c r="C34" s="10">
        <v>2371061.5</v>
      </c>
      <c r="D34" s="10">
        <v>2640653</v>
      </c>
      <c r="E34" s="10">
        <v>3189493.1</v>
      </c>
      <c r="F34" s="10">
        <f t="shared" si="5"/>
        <v>134.51751884124474</v>
      </c>
      <c r="G34" s="10">
        <f t="shared" si="0"/>
        <v>120.78425677285128</v>
      </c>
      <c r="H34" s="10">
        <v>3072588.5</v>
      </c>
      <c r="I34" s="10">
        <f t="shared" si="1"/>
        <v>129.58704360894899</v>
      </c>
      <c r="J34" s="10">
        <f t="shared" si="2"/>
        <v>116.35714726622544</v>
      </c>
      <c r="K34" s="10">
        <v>2956852.6</v>
      </c>
      <c r="L34" s="10">
        <f t="shared" si="3"/>
        <v>124.70585853635599</v>
      </c>
      <c r="M34" s="10">
        <f t="shared" si="4"/>
        <v>111.97429575184623</v>
      </c>
    </row>
    <row r="35" spans="1:13" s="3" customFormat="1" ht="60" x14ac:dyDescent="0.25">
      <c r="A35" s="8" t="s">
        <v>71</v>
      </c>
      <c r="B35" s="9" t="s">
        <v>72</v>
      </c>
      <c r="C35" s="10">
        <v>142241.70000000001</v>
      </c>
      <c r="D35" s="10">
        <v>1128463.6000000001</v>
      </c>
      <c r="E35" s="10">
        <v>1136264.1000000001</v>
      </c>
      <c r="F35" s="10">
        <f t="shared" si="5"/>
        <v>798.82629355526547</v>
      </c>
      <c r="G35" s="10">
        <f t="shared" si="0"/>
        <v>100.69124958926456</v>
      </c>
      <c r="H35" s="10">
        <v>1168285.6000000001</v>
      </c>
      <c r="I35" s="10">
        <f t="shared" si="1"/>
        <v>821.33832764934618</v>
      </c>
      <c r="J35" s="10">
        <f t="shared" si="2"/>
        <v>103.52886880888317</v>
      </c>
      <c r="K35" s="10">
        <v>1003057.4</v>
      </c>
      <c r="L35" s="10">
        <f t="shared" si="3"/>
        <v>705.17815802257701</v>
      </c>
      <c r="M35" s="10">
        <f t="shared" si="4"/>
        <v>88.886996443660209</v>
      </c>
    </row>
    <row r="36" spans="1:13" ht="30" x14ac:dyDescent="0.25">
      <c r="A36" s="1" t="s">
        <v>3</v>
      </c>
      <c r="B36" s="1" t="s">
        <v>4</v>
      </c>
      <c r="C36" s="10">
        <v>546625.9</v>
      </c>
      <c r="D36" s="10">
        <v>2219072.7000000002</v>
      </c>
      <c r="E36" s="10">
        <v>3228589.1</v>
      </c>
      <c r="F36" s="10">
        <f t="shared" si="5"/>
        <v>590.63961294186754</v>
      </c>
      <c r="G36" s="10">
        <f t="shared" si="0"/>
        <v>145.49271414136183</v>
      </c>
      <c r="H36" s="10">
        <v>815601.4</v>
      </c>
      <c r="I36" s="10">
        <f t="shared" si="1"/>
        <v>149.20650485094103</v>
      </c>
      <c r="J36" s="10">
        <f t="shared" si="2"/>
        <v>36.754154111309646</v>
      </c>
      <c r="K36" s="10">
        <v>832486.7</v>
      </c>
      <c r="L36" s="10">
        <f t="shared" si="3"/>
        <v>152.29550959806332</v>
      </c>
      <c r="M36" s="10">
        <f t="shared" si="4"/>
        <v>37.515071047469505</v>
      </c>
    </row>
  </sheetData>
  <autoFilter ref="A7:M35"/>
  <mergeCells count="17">
    <mergeCell ref="L3:M3"/>
    <mergeCell ref="L4:L5"/>
    <mergeCell ref="M4:M5"/>
    <mergeCell ref="A1:K1"/>
    <mergeCell ref="A3:A5"/>
    <mergeCell ref="B3:B5"/>
    <mergeCell ref="C3:C5"/>
    <mergeCell ref="D3:D5"/>
    <mergeCell ref="E3:E5"/>
    <mergeCell ref="F3:G3"/>
    <mergeCell ref="F4:F5"/>
    <mergeCell ref="G4:G5"/>
    <mergeCell ref="H3:H5"/>
    <mergeCell ref="K3:K5"/>
    <mergeCell ref="J4:J5"/>
    <mergeCell ref="I4:I5"/>
    <mergeCell ref="I3:J3"/>
  </mergeCells>
  <printOptions horizontalCentered="1"/>
  <pageMargins left="0.59055118110236227" right="0.19685039370078741" top="0.39370078740157483" bottom="0.39370078740157483" header="0.19685039370078741" footer="0.19685039370078741"/>
  <pageSetup paperSize="9" scale="68" fitToHeight="3" orientation="landscape" r:id="rId1"/>
  <headerFooter differentFirst="1">
    <oddHeader>&amp;C&amp;P</oddHeader>
    <oddFooter>&amp;L&amp;8&amp;Z&amp;F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М. Шестова</dc:creator>
  <cp:lastModifiedBy>Лазукова Нина Анатольевна</cp:lastModifiedBy>
  <cp:lastPrinted>2019-11-26T07:26:42Z</cp:lastPrinted>
  <dcterms:created xsi:type="dcterms:W3CDTF">2017-07-18T13:55:26Z</dcterms:created>
  <dcterms:modified xsi:type="dcterms:W3CDTF">2020-12-10T16:28:48Z</dcterms:modified>
</cp:coreProperties>
</file>