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25" activeTab="0"/>
  </bookViews>
  <sheets>
    <sheet name="Проект б-та  (2)" sheetId="1" r:id="rId1"/>
  </sheets>
  <definedNames>
    <definedName name="_xlnm.Print_Area" localSheetId="0">'Проект б-та  (2)'!$A$2:$G$30</definedName>
  </definedNames>
  <calcPr fullCalcOnLoad="1"/>
</workbook>
</file>

<file path=xl/sharedStrings.xml><?xml version="1.0" encoding="utf-8"?>
<sst xmlns="http://schemas.openxmlformats.org/spreadsheetml/2006/main" count="41" uniqueCount="30">
  <si>
    <t>(тыс. руб.)</t>
  </si>
  <si>
    <t>2019 год</t>
  </si>
  <si>
    <t>2020 год</t>
  </si>
  <si>
    <t>Общий объем доходов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</si>
  <si>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</si>
  <si>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</si>
  <si>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</si>
  <si>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</si>
  <si>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Безвозмездные поступления</t>
  </si>
  <si>
    <t>Общий объем расходов</t>
  </si>
  <si>
    <t>Дефицит бюджета(-), профицит бюджета (+)</t>
  </si>
  <si>
    <t>№ п/п</t>
  </si>
  <si>
    <t>Наименование показателя</t>
  </si>
  <si>
    <t>Факт за отчетный год</t>
  </si>
  <si>
    <t>Уточненный план на текущий год</t>
  </si>
  <si>
    <t>Прогноз на очередной год</t>
  </si>
  <si>
    <t>Прогноз на первый год планового периода</t>
  </si>
  <si>
    <t>Прогноз на второй год планового периода</t>
  </si>
  <si>
    <t>1.1</t>
  </si>
  <si>
    <t>1.2</t>
  </si>
  <si>
    <t>2021 год</t>
  </si>
  <si>
    <t>бюджет Территориального фонда обязательного медицинского страхования</t>
  </si>
  <si>
    <t>бюджет субъекта Российской Федерации, в т.ч.:</t>
  </si>
  <si>
    <t>Дотации</t>
  </si>
  <si>
    <t>Субсидии</t>
  </si>
  <si>
    <t>Субвенции</t>
  </si>
  <si>
    <t>2022 год</t>
  </si>
  <si>
    <t>2023 год</t>
  </si>
  <si>
    <t>Прогноз основных характеристик (общий объем доходов,общий объем расходов, дефицита бюджета) 
консолидированного  бюджета Тверской области  
на 2021 год и на плановый период 2022 и 2023 годов.</t>
  </si>
  <si>
    <t>Иные межбюджетные трансферты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</si>
</sst>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0.0%"/>
    <numFmt numFmtId="178" formatCode="0.00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#,##0.0"/>
    <numFmt numFmtId="187" formatCode="_-* #,##0.0\ _₽_-;\-* #,##0.0\ _₽_-;_-* &quot;-&quot;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175" fontId="5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5" fontId="9" fillId="0" borderId="10" xfId="60" applyNumberFormat="1" applyFont="1" applyFill="1" applyBorder="1" applyAlignment="1">
      <alignment horizontal="right" vertical="center"/>
    </xf>
    <xf numFmtId="175" fontId="5" fillId="0" borderId="10" xfId="60" applyNumberFormat="1" applyFont="1" applyFill="1" applyBorder="1" applyAlignment="1">
      <alignment horizontal="right" vertical="center"/>
    </xf>
    <xf numFmtId="175" fontId="6" fillId="0" borderId="10" xfId="60" applyNumberFormat="1" applyFont="1" applyFill="1" applyBorder="1" applyAlignment="1">
      <alignment horizontal="right" vertical="center"/>
    </xf>
    <xf numFmtId="174" fontId="9" fillId="0" borderId="10" xfId="6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7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75" fontId="5" fillId="0" borderId="0" xfId="6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/>
    </xf>
    <xf numFmtId="175" fontId="5" fillId="33" borderId="10" xfId="60" applyNumberFormat="1" applyFont="1" applyFill="1" applyBorder="1" applyAlignment="1">
      <alignment horizontal="right" vertical="center"/>
    </xf>
    <xf numFmtId="175" fontId="6" fillId="33" borderId="10" xfId="60" applyNumberFormat="1" applyFont="1" applyFill="1" applyBorder="1" applyAlignment="1">
      <alignment horizontal="right" vertical="center"/>
    </xf>
    <xf numFmtId="175" fontId="46" fillId="33" borderId="10" xfId="60" applyNumberFormat="1" applyFont="1" applyFill="1" applyBorder="1" applyAlignment="1">
      <alignment horizontal="right" vertical="center"/>
    </xf>
    <xf numFmtId="175" fontId="9" fillId="33" borderId="10" xfId="6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95" zoomScaleNormal="95" workbookViewId="0" topLeftCell="A10">
      <selection activeCell="K17" sqref="K17"/>
    </sheetView>
  </sheetViews>
  <sheetFormatPr defaultColWidth="9.00390625" defaultRowHeight="12.75"/>
  <cols>
    <col min="1" max="1" width="4.25390625" style="1" customWidth="1"/>
    <col min="2" max="2" width="44.00390625" style="1" customWidth="1"/>
    <col min="3" max="3" width="20.875" style="1" customWidth="1"/>
    <col min="4" max="4" width="18.00390625" style="1" customWidth="1"/>
    <col min="5" max="5" width="19.875" style="1" customWidth="1"/>
    <col min="6" max="6" width="20.25390625" style="1" customWidth="1"/>
    <col min="7" max="7" width="19.75390625" style="1" customWidth="1"/>
    <col min="8" max="8" width="24.75390625" style="1" customWidth="1"/>
    <col min="9" max="9" width="27.125" style="1" customWidth="1"/>
    <col min="10" max="16384" width="9.125" style="1" customWidth="1"/>
  </cols>
  <sheetData>
    <row r="2" spans="1:7" ht="80.25" customHeight="1">
      <c r="A2" s="37" t="s">
        <v>28</v>
      </c>
      <c r="B2" s="37"/>
      <c r="C2" s="37"/>
      <c r="D2" s="37"/>
      <c r="E2" s="37"/>
      <c r="F2" s="37"/>
      <c r="G2" s="37"/>
    </row>
    <row r="3" spans="5:7" ht="12.75">
      <c r="E3" s="2"/>
      <c r="G3" s="2" t="s">
        <v>0</v>
      </c>
    </row>
    <row r="4" spans="1:7" ht="22.5" customHeight="1">
      <c r="A4" s="35" t="s">
        <v>11</v>
      </c>
      <c r="B4" s="35" t="s">
        <v>12</v>
      </c>
      <c r="C4" s="14" t="s">
        <v>1</v>
      </c>
      <c r="D4" s="14" t="s">
        <v>2</v>
      </c>
      <c r="E4" s="14" t="s">
        <v>20</v>
      </c>
      <c r="F4" s="14" t="s">
        <v>26</v>
      </c>
      <c r="G4" s="14" t="s">
        <v>27</v>
      </c>
    </row>
    <row r="5" spans="1:7" ht="48.75" customHeight="1">
      <c r="A5" s="36"/>
      <c r="B5" s="36"/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</row>
    <row r="6" spans="1:7" s="8" customFormat="1" ht="26.25" customHeight="1">
      <c r="A6" s="9">
        <v>1</v>
      </c>
      <c r="B6" s="10" t="s">
        <v>3</v>
      </c>
      <c r="C6" s="11">
        <f>C7+C12</f>
        <v>95984726.3</v>
      </c>
      <c r="D6" s="11">
        <f>D7+D12</f>
        <v>111862783.6</v>
      </c>
      <c r="E6" s="11">
        <f>E7+E12</f>
        <v>113094716.69999999</v>
      </c>
      <c r="F6" s="11">
        <f>F7+F12</f>
        <v>110735855.6</v>
      </c>
      <c r="G6" s="11">
        <f>G7+G12</f>
        <v>115119860.69999999</v>
      </c>
    </row>
    <row r="7" spans="1:7" ht="26.25" customHeight="1">
      <c r="A7" s="16" t="s">
        <v>18</v>
      </c>
      <c r="B7" s="17" t="s">
        <v>4</v>
      </c>
      <c r="C7" s="12">
        <f>C9+C10+C11</f>
        <v>62749835.8</v>
      </c>
      <c r="D7" s="12">
        <f>D9+D10+D11</f>
        <v>67316470.1</v>
      </c>
      <c r="E7" s="12">
        <f>E9+E10+E11</f>
        <v>71947472.6</v>
      </c>
      <c r="F7" s="12">
        <f>F9+F10+F11</f>
        <v>75331549.69999999</v>
      </c>
      <c r="G7" s="12">
        <f>G9+G10+G11</f>
        <v>80118234.1</v>
      </c>
    </row>
    <row r="8" spans="1:7" s="7" customFormat="1" ht="15" customHeight="1">
      <c r="A8" s="18"/>
      <c r="B8" s="19" t="s">
        <v>5</v>
      </c>
      <c r="C8" s="13"/>
      <c r="D8" s="13"/>
      <c r="E8" s="13"/>
      <c r="F8" s="13"/>
      <c r="G8" s="13"/>
    </row>
    <row r="9" spans="1:8" ht="26.25" customHeight="1">
      <c r="A9" s="20"/>
      <c r="B9" s="17" t="s">
        <v>6</v>
      </c>
      <c r="C9" s="31">
        <v>48978131.3</v>
      </c>
      <c r="D9" s="31">
        <v>53256719</v>
      </c>
      <c r="E9" s="31">
        <v>57658756</v>
      </c>
      <c r="F9" s="31">
        <v>61080068.1</v>
      </c>
      <c r="G9" s="31">
        <v>65696175.7</v>
      </c>
      <c r="H9" s="24"/>
    </row>
    <row r="10" spans="1:8" ht="26.25" customHeight="1">
      <c r="A10" s="20"/>
      <c r="B10" s="17" t="s">
        <v>7</v>
      </c>
      <c r="C10" s="31">
        <v>13681274.600000001</v>
      </c>
      <c r="D10" s="31">
        <v>13981255.099999994</v>
      </c>
      <c r="E10" s="31">
        <v>14225720</v>
      </c>
      <c r="F10" s="31">
        <v>14188484.999999993</v>
      </c>
      <c r="G10" s="31">
        <v>14359061.799999997</v>
      </c>
      <c r="H10" s="25"/>
    </row>
    <row r="11" spans="1:8" ht="26.25" customHeight="1">
      <c r="A11" s="20"/>
      <c r="B11" s="23" t="s">
        <v>21</v>
      </c>
      <c r="C11" s="31">
        <v>90429.9</v>
      </c>
      <c r="D11" s="31">
        <v>78496</v>
      </c>
      <c r="E11" s="31">
        <v>62996.6</v>
      </c>
      <c r="F11" s="31">
        <v>62996.6</v>
      </c>
      <c r="G11" s="31">
        <v>62996.6</v>
      </c>
      <c r="H11" s="25"/>
    </row>
    <row r="12" spans="1:8" ht="26.25" customHeight="1">
      <c r="A12" s="16" t="s">
        <v>19</v>
      </c>
      <c r="B12" s="17" t="s">
        <v>8</v>
      </c>
      <c r="C12" s="31">
        <f>C14+C19+C20</f>
        <v>33234890.5</v>
      </c>
      <c r="D12" s="31">
        <f>D14+D19+D20</f>
        <v>44546313.5</v>
      </c>
      <c r="E12" s="31">
        <f>E14+E19+E20</f>
        <v>41147244.099999994</v>
      </c>
      <c r="F12" s="31">
        <f>F14+F19+F20</f>
        <v>35404305.9</v>
      </c>
      <c r="G12" s="31">
        <f>G14+G19+G20</f>
        <v>35001626.599999994</v>
      </c>
      <c r="H12" s="24"/>
    </row>
    <row r="13" spans="1:8" s="7" customFormat="1" ht="14.25" customHeight="1">
      <c r="A13" s="21"/>
      <c r="B13" s="19" t="s">
        <v>5</v>
      </c>
      <c r="C13" s="32"/>
      <c r="D13" s="33"/>
      <c r="E13" s="32"/>
      <c r="F13" s="32"/>
      <c r="G13" s="32"/>
      <c r="H13" s="26"/>
    </row>
    <row r="14" spans="1:8" ht="30" customHeight="1">
      <c r="A14" s="22"/>
      <c r="B14" s="17" t="s">
        <v>22</v>
      </c>
      <c r="C14" s="31">
        <v>17379620</v>
      </c>
      <c r="D14" s="31">
        <v>27575429.099999998</v>
      </c>
      <c r="E14" s="31">
        <v>23906436.2</v>
      </c>
      <c r="F14" s="31">
        <v>17351306.5</v>
      </c>
      <c r="G14" s="31">
        <v>15936662.7</v>
      </c>
      <c r="H14" s="25"/>
    </row>
    <row r="15" spans="1:9" ht="30" customHeight="1">
      <c r="A15" s="22"/>
      <c r="B15" s="19" t="s">
        <v>23</v>
      </c>
      <c r="C15" s="32">
        <v>6342969.3</v>
      </c>
      <c r="D15" s="32">
        <v>7728206.8</v>
      </c>
      <c r="E15" s="32">
        <v>5927650.3</v>
      </c>
      <c r="F15" s="32">
        <v>1821857.5</v>
      </c>
      <c r="G15" s="32">
        <v>1030478.8</v>
      </c>
      <c r="H15" s="25"/>
      <c r="I15" s="3"/>
    </row>
    <row r="16" spans="1:8" ht="30" customHeight="1">
      <c r="A16" s="22"/>
      <c r="B16" s="19" t="s">
        <v>24</v>
      </c>
      <c r="C16" s="32">
        <v>4119209</v>
      </c>
      <c r="D16" s="32">
        <v>9394385.5</v>
      </c>
      <c r="E16" s="32">
        <v>10853326.1</v>
      </c>
      <c r="F16" s="32">
        <v>9372386.5</v>
      </c>
      <c r="G16" s="32">
        <v>8817918.1</v>
      </c>
      <c r="H16" s="25"/>
    </row>
    <row r="17" spans="1:8" ht="30" customHeight="1">
      <c r="A17" s="22"/>
      <c r="B17" s="19" t="s">
        <v>25</v>
      </c>
      <c r="C17" s="32">
        <v>3237686.6</v>
      </c>
      <c r="D17" s="32">
        <v>5017303.5</v>
      </c>
      <c r="E17" s="32">
        <v>4239840.6</v>
      </c>
      <c r="F17" s="32">
        <v>4004295.3</v>
      </c>
      <c r="G17" s="32">
        <v>4068683.8</v>
      </c>
      <c r="H17" s="25"/>
    </row>
    <row r="18" spans="1:8" ht="30" customHeight="1">
      <c r="A18" s="22"/>
      <c r="B18" s="19" t="s">
        <v>29</v>
      </c>
      <c r="C18" s="32">
        <v>3647849.1</v>
      </c>
      <c r="D18" s="32">
        <v>5219893.6</v>
      </c>
      <c r="E18" s="32">
        <v>2446130.2</v>
      </c>
      <c r="F18" s="32">
        <v>1519495.7</v>
      </c>
      <c r="G18" s="32">
        <v>1161896.1</v>
      </c>
      <c r="H18" s="25"/>
    </row>
    <row r="19" spans="1:8" s="25" customFormat="1" ht="26.25" customHeight="1">
      <c r="A19" s="38"/>
      <c r="B19" s="39" t="s">
        <v>7</v>
      </c>
      <c r="C19" s="31"/>
      <c r="D19" s="31"/>
      <c r="E19" s="31"/>
      <c r="F19" s="31"/>
      <c r="G19" s="31"/>
      <c r="H19" s="27"/>
    </row>
    <row r="20" spans="1:8" ht="28.5" customHeight="1">
      <c r="A20" s="22"/>
      <c r="B20" s="23" t="s">
        <v>21</v>
      </c>
      <c r="C20" s="31">
        <v>15855270.5</v>
      </c>
      <c r="D20" s="31">
        <v>16970884.4</v>
      </c>
      <c r="E20" s="31">
        <v>17240807.9</v>
      </c>
      <c r="F20" s="31">
        <v>18052999.4</v>
      </c>
      <c r="G20" s="31">
        <v>19064963.9</v>
      </c>
      <c r="H20" s="27"/>
    </row>
    <row r="21" spans="1:8" s="8" customFormat="1" ht="26.25" customHeight="1">
      <c r="A21" s="9">
        <v>2</v>
      </c>
      <c r="B21" s="10" t="s">
        <v>9</v>
      </c>
      <c r="C21" s="34">
        <f>C23+C24+C25</f>
        <v>92026129</v>
      </c>
      <c r="D21" s="34">
        <f>D23+D24+D25</f>
        <v>118773190.2</v>
      </c>
      <c r="E21" s="34">
        <f>E23+E24+E25</f>
        <v>116788462.10000001</v>
      </c>
      <c r="F21" s="34">
        <f>F23+F24+F25</f>
        <v>115057812.62499999</v>
      </c>
      <c r="G21" s="34">
        <f>G23+G24+G25</f>
        <v>115838865.081</v>
      </c>
      <c r="H21" s="28"/>
    </row>
    <row r="22" spans="1:8" s="7" customFormat="1" ht="16.5" customHeight="1">
      <c r="A22" s="21"/>
      <c r="B22" s="19" t="s">
        <v>5</v>
      </c>
      <c r="C22" s="32"/>
      <c r="D22" s="32"/>
      <c r="E22" s="32"/>
      <c r="F22" s="32"/>
      <c r="G22" s="32"/>
      <c r="H22" s="26"/>
    </row>
    <row r="23" spans="1:8" ht="26.25" customHeight="1">
      <c r="A23" s="22"/>
      <c r="B23" s="17" t="s">
        <v>6</v>
      </c>
      <c r="C23" s="31">
        <v>62173349.7</v>
      </c>
      <c r="D23" s="31">
        <v>84907997.8</v>
      </c>
      <c r="E23" s="31">
        <v>84618780.2</v>
      </c>
      <c r="F23" s="31">
        <v>82114849.8</v>
      </c>
      <c r="G23" s="31">
        <v>81705685</v>
      </c>
      <c r="H23" s="25"/>
    </row>
    <row r="24" spans="1:8" ht="30" customHeight="1">
      <c r="A24" s="22"/>
      <c r="B24" s="17" t="s">
        <v>7</v>
      </c>
      <c r="C24" s="31">
        <v>14196594.099999994</v>
      </c>
      <c r="D24" s="31">
        <v>16424300.200000003</v>
      </c>
      <c r="E24" s="31">
        <v>14865877.400000002</v>
      </c>
      <c r="F24" s="31">
        <v>14826966.824999992</v>
      </c>
      <c r="G24" s="31">
        <v>15005219.580999997</v>
      </c>
      <c r="H24" s="25"/>
    </row>
    <row r="25" spans="1:8" ht="30" customHeight="1">
      <c r="A25" s="22"/>
      <c r="B25" s="23" t="s">
        <v>21</v>
      </c>
      <c r="C25" s="31">
        <v>15656185.2</v>
      </c>
      <c r="D25" s="31">
        <v>17440892.2</v>
      </c>
      <c r="E25" s="31">
        <v>17303804.5</v>
      </c>
      <c r="F25" s="31">
        <v>18115996</v>
      </c>
      <c r="G25" s="31">
        <v>19127960.5</v>
      </c>
      <c r="H25" s="25"/>
    </row>
    <row r="26" spans="1:7" s="8" customFormat="1" ht="30" customHeight="1">
      <c r="A26" s="9">
        <v>3</v>
      </c>
      <c r="B26" s="10" t="s">
        <v>10</v>
      </c>
      <c r="C26" s="34">
        <f>C6-C21</f>
        <v>3958597.299999997</v>
      </c>
      <c r="D26" s="34">
        <f>D6-D21</f>
        <v>-6910406.600000009</v>
      </c>
      <c r="E26" s="34">
        <f>E6-E21</f>
        <v>-3693745.400000021</v>
      </c>
      <c r="F26" s="34">
        <f>F6-F21</f>
        <v>-4321957.024999991</v>
      </c>
      <c r="G26" s="34">
        <f>G6-G21</f>
        <v>-719004.3810000122</v>
      </c>
    </row>
    <row r="27" spans="1:7" s="7" customFormat="1" ht="19.5" customHeight="1">
      <c r="A27" s="21"/>
      <c r="B27" s="19" t="s">
        <v>5</v>
      </c>
      <c r="C27" s="13"/>
      <c r="D27" s="13"/>
      <c r="E27" s="13"/>
      <c r="F27" s="13"/>
      <c r="G27" s="13"/>
    </row>
    <row r="28" spans="1:7" ht="30" customHeight="1">
      <c r="A28" s="22"/>
      <c r="B28" s="17" t="s">
        <v>6</v>
      </c>
      <c r="C28" s="12">
        <f>C9+C14-C23</f>
        <v>4184401.599999994</v>
      </c>
      <c r="D28" s="12">
        <f>D9+D14-D23</f>
        <v>-4075849.700000003</v>
      </c>
      <c r="E28" s="12">
        <f>E9+E14-E23</f>
        <v>-3053588</v>
      </c>
      <c r="F28" s="12">
        <f>F9+F14-F23</f>
        <v>-3683475.200000003</v>
      </c>
      <c r="G28" s="12">
        <f>G9+G14-G23</f>
        <v>-72846.59999999404</v>
      </c>
    </row>
    <row r="29" spans="1:7" ht="32.25" customHeight="1">
      <c r="A29" s="22"/>
      <c r="B29" s="17" t="s">
        <v>7</v>
      </c>
      <c r="C29" s="12">
        <f aca="true" t="shared" si="0" ref="C29:G30">C10+C19-C24</f>
        <v>-515319.49999999255</v>
      </c>
      <c r="D29" s="12">
        <f t="shared" si="0"/>
        <v>-2443045.100000009</v>
      </c>
      <c r="E29" s="12">
        <f t="shared" si="0"/>
        <v>-640157.4000000022</v>
      </c>
      <c r="F29" s="12">
        <f t="shared" si="0"/>
        <v>-638481.8249999993</v>
      </c>
      <c r="G29" s="12">
        <f t="shared" si="0"/>
        <v>-646157.7809999995</v>
      </c>
    </row>
    <row r="30" spans="1:7" ht="32.25" customHeight="1">
      <c r="A30" s="22"/>
      <c r="B30" s="23" t="s">
        <v>21</v>
      </c>
      <c r="C30" s="12">
        <f t="shared" si="0"/>
        <v>289515.2000000011</v>
      </c>
      <c r="D30" s="12">
        <f t="shared" si="0"/>
        <v>-391511.80000000075</v>
      </c>
      <c r="E30" s="12">
        <f t="shared" si="0"/>
        <v>0</v>
      </c>
      <c r="F30" s="12">
        <f t="shared" si="0"/>
        <v>0</v>
      </c>
      <c r="G30" s="12">
        <f t="shared" si="0"/>
        <v>0</v>
      </c>
    </row>
    <row r="31" spans="1:7" ht="32.25" customHeight="1">
      <c r="A31" s="5"/>
      <c r="B31" s="6"/>
      <c r="C31" s="4"/>
      <c r="D31" s="4"/>
      <c r="E31" s="4"/>
      <c r="F31" s="4"/>
      <c r="G31" s="4"/>
    </row>
    <row r="32" spans="3:7" ht="32.25" customHeight="1">
      <c r="C32" s="29"/>
      <c r="D32" s="29"/>
      <c r="E32" s="29"/>
      <c r="F32" s="29"/>
      <c r="G32" s="29"/>
    </row>
    <row r="33" spans="3:7" ht="15.75">
      <c r="C33" s="29"/>
      <c r="D33" s="29"/>
      <c r="E33" s="29"/>
      <c r="F33" s="29"/>
      <c r="G33" s="29"/>
    </row>
    <row r="34" spans="3:7" ht="24" customHeight="1">
      <c r="C34" s="29"/>
      <c r="D34" s="29"/>
      <c r="E34" s="29"/>
      <c r="F34" s="29"/>
      <c r="G34" s="29"/>
    </row>
    <row r="35" spans="3:7" ht="15.75">
      <c r="C35" s="29"/>
      <c r="D35" s="29"/>
      <c r="E35" s="29"/>
      <c r="F35" s="29"/>
      <c r="G35" s="29"/>
    </row>
    <row r="36" spans="3:7" ht="12.75">
      <c r="C36" s="5"/>
      <c r="D36" s="5"/>
      <c r="E36" s="30"/>
      <c r="F36" s="5"/>
      <c r="G36" s="5"/>
    </row>
    <row r="37" spans="3:7" ht="12.75">
      <c r="C37" s="5"/>
      <c r="D37" s="30"/>
      <c r="E37" s="30"/>
      <c r="F37" s="30"/>
      <c r="G37" s="30"/>
    </row>
  </sheetData>
  <sheetProtection/>
  <mergeCells count="3">
    <mergeCell ref="A4:A5"/>
    <mergeCell ref="B4:B5"/>
    <mergeCell ref="A2:G2"/>
  </mergeCells>
  <printOptions horizontalCentered="1"/>
  <pageMargins left="0.5118110236220472" right="0.31496062992125984" top="0.11811023622047245" bottom="0.11811023622047245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Абрамова Ольга Валерьевна</cp:lastModifiedBy>
  <cp:lastPrinted>2019-11-27T07:37:33Z</cp:lastPrinted>
  <dcterms:created xsi:type="dcterms:W3CDTF">2009-09-26T10:33:46Z</dcterms:created>
  <dcterms:modified xsi:type="dcterms:W3CDTF">2020-12-10T11:46:22Z</dcterms:modified>
  <cp:category/>
  <cp:version/>
  <cp:contentType/>
  <cp:contentStatus/>
</cp:coreProperties>
</file>