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Table1" sheetId="1" r:id="rId1"/>
  </sheets>
  <definedNames>
    <definedName name="_xlnm._FilterDatabase" localSheetId="0" hidden="1">Table1!$A$5:$M$35</definedName>
    <definedName name="_xlnm.Print_Titles" localSheetId="0">Table1!$5:$5</definedName>
    <definedName name="_xlnm.Print_Area" localSheetId="0">Table1!$A$1:$M$43</definedName>
  </definedNames>
  <calcPr calcId="145621"/>
</workbook>
</file>

<file path=xl/calcChain.xml><?xml version="1.0" encoding="utf-8"?>
<calcChain xmlns="http://schemas.openxmlformats.org/spreadsheetml/2006/main">
  <c r="E6" i="1" l="1"/>
  <c r="J14" i="1" l="1"/>
  <c r="M14" i="1"/>
  <c r="I14" i="1"/>
  <c r="L14" i="1"/>
  <c r="L7" i="1" l="1"/>
  <c r="M7" i="1"/>
  <c r="L8" i="1"/>
  <c r="M8" i="1"/>
  <c r="L9" i="1"/>
  <c r="L10" i="1"/>
  <c r="M10" i="1"/>
  <c r="L11" i="1"/>
  <c r="L12" i="1"/>
  <c r="L13" i="1"/>
  <c r="M13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30" i="1"/>
  <c r="M30" i="1"/>
  <c r="L35" i="1"/>
  <c r="I7" i="1"/>
  <c r="J7" i="1"/>
  <c r="I8" i="1"/>
  <c r="J8" i="1"/>
  <c r="I9" i="1"/>
  <c r="I10" i="1"/>
  <c r="J10" i="1"/>
  <c r="I11" i="1"/>
  <c r="I12" i="1"/>
  <c r="I13" i="1"/>
  <c r="J13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30" i="1"/>
  <c r="J30" i="1"/>
  <c r="I35" i="1"/>
  <c r="F7" i="1"/>
  <c r="G7" i="1"/>
  <c r="F8" i="1"/>
  <c r="G8" i="1"/>
  <c r="F9" i="1"/>
  <c r="G10" i="1"/>
  <c r="F11" i="1"/>
  <c r="F12" i="1"/>
  <c r="F13" i="1"/>
  <c r="G13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30" i="1"/>
  <c r="G30" i="1"/>
  <c r="C6" i="1"/>
  <c r="L6" i="1" s="1"/>
  <c r="I6" i="1" l="1"/>
  <c r="F6" i="1"/>
  <c r="D6" i="1"/>
  <c r="M6" i="1" l="1"/>
  <c r="J6" i="1"/>
  <c r="G6" i="1"/>
  <c r="M11" i="1"/>
  <c r="J11" i="1"/>
  <c r="G11" i="1"/>
  <c r="M9" i="1"/>
  <c r="J9" i="1"/>
  <c r="G9" i="1"/>
  <c r="M12" i="1"/>
  <c r="J12" i="1"/>
  <c r="G12" i="1"/>
  <c r="M35" i="1"/>
  <c r="J35" i="1"/>
</calcChain>
</file>

<file path=xl/sharedStrings.xml><?xml version="1.0" encoding="utf-8"?>
<sst xmlns="http://schemas.openxmlformats.org/spreadsheetml/2006/main" count="82" uniqueCount="73">
  <si>
    <t>Всего</t>
  </si>
  <si>
    <t>Расходы, не включенные в государственные программы Тверской области</t>
  </si>
  <si>
    <t xml:space="preserve">в % </t>
  </si>
  <si>
    <t>в %</t>
  </si>
  <si>
    <t>к ожидаемой оценке</t>
  </si>
  <si>
    <t xml:space="preserve">Наименование государственной программы Тверской области </t>
  </si>
  <si>
    <t xml:space="preserve">тыс. руб. </t>
  </si>
  <si>
    <t>2018 год
(проект)</t>
  </si>
  <si>
    <t>2019 год
(проект)</t>
  </si>
  <si>
    <t>Сведения о расходах областного бюджета Тверской области по государственным программам на 2018 год и плановый период 2019 и 2020 годов в сравнении с ожидаемым исполнением за 2017 год и отчетом за 2016 год</t>
  </si>
  <si>
    <t>Исполнено
за 2016 год</t>
  </si>
  <si>
    <t xml:space="preserve">Ожидаемая 
оценка 
2017 год </t>
  </si>
  <si>
    <t>2020 год
(проект)</t>
  </si>
  <si>
    <t>к факту 
2016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</si>
  <si>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</si>
  <si>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</si>
  <si>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</si>
  <si>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</si>
  <si>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</si>
  <si>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</si>
  <si>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</si>
  <si>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</si>
  <si>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</si>
  <si>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</si>
  <si>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</si>
  <si>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</si>
  <si>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</si>
  <si>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</si>
  <si>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</si>
  <si>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</si>
  <si>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</si>
  <si>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</si>
  <si>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</si>
  <si>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</si>
  <si>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</si>
  <si>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</si>
  <si>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</si>
  <si>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</si>
  <si>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</si>
  <si>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99</t>
  </si>
  <si>
    <t>св.200</t>
  </si>
  <si>
    <t xml:space="preserve">Государственная программа Тверской области "Государственное управление и гражданское общество Тверской области" </t>
  </si>
  <si>
    <t xml:space="preserve">Государственная программа Тверской области "Сохранение, популяризация и государственная охрана культурного наследия Тверской области" </t>
  </si>
  <si>
    <t xml:space="preserve">Государственная программа Тверской области "Развитие образования Тверской области" </t>
  </si>
  <si>
    <t xml:space="preserve"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 </t>
  </si>
  <si>
    <t xml:space="preserve">Государственная программа Тверской области "Здравоохранение Тверской области" </t>
  </si>
  <si>
    <t xml:space="preserve">Государственная программа Тверской области "Жилищно-коммунальное хозяйство и энергетика Тверской области"  </t>
  </si>
  <si>
    <t xml:space="preserve">Государственная программа Тверской области "Развитие транспортного комплекса и дорожного хозяйства Тверской области" </t>
  </si>
  <si>
    <t xml:space="preserve">Государственная программа Тверской области "Культура Тверской области"  </t>
  </si>
  <si>
    <t xml:space="preserve">Государственная программа Тверской области "Физическая культура и спорт Тверской области"  </t>
  </si>
  <si>
    <t xml:space="preserve">Государственная программа Тверской области "Молодежь Верхневолжья"  </t>
  </si>
  <si>
    <t xml:space="preserve">Государственная программа Тверской области "Социальная поддержка и защита населения Тверской области"  </t>
  </si>
  <si>
    <t xml:space="preserve">Государственная программа Тверской области "Содействие занятости населения Тверской области"  </t>
  </si>
  <si>
    <t xml:space="preserve">Государственная программа Тверской области "Управление имуществом и земельными ресурсами Тверской области, совершенствование системы государственных закупок региона"  </t>
  </si>
  <si>
    <t xml:space="preserve">Государственная программа Тверской области "Государственное регулирование цен (тарифов) в Тверской области»  </t>
  </si>
  <si>
    <t xml:space="preserve">Государственная программа Тверской области "Обеспечение государственного надзора и контроля в Тверской области"  </t>
  </si>
  <si>
    <t xml:space="preserve">Государственная программа Тверской области "Обеспечение эпизоотического и ветеринарно-санитарного благополучия на территории Тверской области" </t>
  </si>
  <si>
    <t xml:space="preserve"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</t>
  </si>
  <si>
    <t xml:space="preserve">Государственная программа Тверской области "Управление природными ресурсами и охрана окружающей среды Тверской области" </t>
  </si>
  <si>
    <t xml:space="preserve">Государственная программа Тверской области "Обеспечение правопорядка и безопасности населения Тверской области"  </t>
  </si>
  <si>
    <t xml:space="preserve">Государственная программа Тверской области "Лесное хозяйство Тверской области"  </t>
  </si>
  <si>
    <t xml:space="preserve">Государственная программа Тверской области "Сельское хозяйство Тверской области"  </t>
  </si>
  <si>
    <t xml:space="preserve">Государственная программа Тверской области "Управление общественными финансами и совершенствование региональной налоговой политики"  </t>
  </si>
  <si>
    <t xml:space="preserve">Государственная программа Тверской области "Развитие туристской индустрии в Тверской области" </t>
  </si>
  <si>
    <r>
      <t xml:space="preserve">Государственная программа Тверской области "Экономическое развитие и инновационная экономика Тверской области" </t>
    </r>
    <r>
      <rPr>
        <b/>
        <vertAlign val="superscript"/>
        <sz val="16"/>
        <rFont val="Times New Roman"/>
        <family val="1"/>
        <charset val="204"/>
      </rPr>
      <t>1</t>
    </r>
  </si>
  <si>
    <t xml:space="preserve">Государственная программа Тверской области "Развитие промышленного производства и торговли в  Тверской области"  </t>
  </si>
  <si>
    <r>
      <t xml:space="preserve">Государственная программа Тверской области "Развитие промышленного производства и информационных технологий Тверской области" 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sz val="18"/>
        <rFont val="Times New Roman"/>
        <family val="1"/>
        <charset val="204"/>
      </rPr>
      <t xml:space="preserve"> </t>
    </r>
  </si>
  <si>
    <r>
      <t xml:space="preserve">Государственная программа Тверской области "Развитие архивного дела в Тверской области" </t>
    </r>
    <r>
      <rPr>
        <b/>
        <vertAlign val="superscript"/>
        <sz val="14"/>
        <rFont val="Times New Roman"/>
        <family val="1"/>
        <charset val="204"/>
      </rPr>
      <t>3</t>
    </r>
  </si>
  <si>
    <r>
      <t>Государственная программа Тверской области "Государственная охрана объектов культурного наследия Тверской области"</t>
    </r>
    <r>
      <rPr>
        <b/>
        <vertAlign val="superscript"/>
        <sz val="14"/>
        <rFont val="Times New Roman"/>
        <family val="1"/>
        <charset val="204"/>
      </rPr>
      <t>4</t>
    </r>
  </si>
  <si>
    <t>1 - с 2018 года в государственной программе учтены мероприятия: на обеспечение доступности предоставления государственных и муниципальных услуг по принципу "одного окна" (МФЦ);  расходы, связанные с использование информационно-коммуникационных технологий, реализация которых в 2016-2017 годах осуществлялась в государственной программе "Развитие промышленного производства и информационных технологий Тверской области". Мероприятия на развитие туристской отрасли с 2018 года предусмотрены  в государственной программе "Развитие туристской индустрии в Тверской области".</t>
  </si>
  <si>
    <t>2- действие государственной программы завершено в 2017 году. С 2018 года расходы учтены в государственных программах Тверской области: "Развитие промышленного производства и торговли в  Тверской области" и "Экономическое развитие и инновационная экономика Тверской области".</t>
  </si>
  <si>
    <t>3- действие государственной программы завершено в 2017 году. Расходы по архивному делу с 2018 года предусмотрены в ГП Государственная программа Тверской области "Сохранение, популяризация и государственная охрана культурного наследия Тверской области" на 2018 – 2023 годы.</t>
  </si>
  <si>
    <t>4- действие государственной программы завершено в 2017 году. Расходы по охране объектов культурного наследияТверской области с 2018 года предусмотрены в ГП Государственная программа Тверской области "Сохранение, популяризация и государственная охрана культурного наследия Тверской области" на 2018 – 2023 годы.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</si>
</sst>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&quot;р.&quot;_-;\-* #,##0.00&quot;р.&quot;_-;_-* &quot;-&quot;??&quot;р.&quot;_-;_-@_-"/>
    <numFmt numFmtId="166" formatCode="_-* #,##0.0\ _₽_-;\-* #,##0.0\ _₽_-;_-* &quot;-&quot;?\ _₽_-;_-@_-"/>
  </numFmts>
  <fonts count="16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65" fontId="3" fillId="0" borderId="0" xfId="0" applyNumberFormat="1" applyFont="1" applyFill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165" fontId="2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0" fontId="8" fillId="3" borderId="3" xfId="0" applyNumberFormat="1" applyFont="1" applyFill="1" applyBorder="1" applyAlignment="1">
      <alignment horizontal="left" vertical="center" wrapText="1" indent="1"/>
    </xf>
    <xf numFmtId="0" fontId="9" fillId="3" borderId="3" xfId="0" applyNumberFormat="1" applyFont="1" applyFill="1" applyBorder="1" applyAlignment="1">
      <alignment horizontal="left" vertical="center" wrapText="1" indent="1"/>
    </xf>
    <xf numFmtId="166" fontId="10" fillId="3" borderId="1" xfId="0" applyNumberFormat="1" applyFont="1" applyFill="1" applyBorder="1" applyAlignment="1">
      <alignment horizontal="right" vertical="center" wrapText="1"/>
    </xf>
    <xf numFmtId="0" fontId="9" fillId="3" borderId="4" xfId="0" applyNumberFormat="1" applyFont="1" applyFill="1" applyBorder="1" applyAlignment="1">
      <alignment horizontal="left" vertical="center" wrapText="1" indent="1"/>
    </xf>
    <xf numFmtId="165" fontId="12" fillId="3" borderId="1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view="pageBreakPreview" topLeftCell="A28" zoomScaleNormal="100" zoomScaleSheetLayoutView="100" workbookViewId="0">
      <selection activeCell="E8" sqref="E8"/>
    </sheetView>
  </sheetViews>
  <sheetFormatPr defaultRowHeight="12.75" x14ac:dyDescent="0.2"/>
  <cols>
    <col min="1" max="1" width="50.6640625" customWidth="1"/>
    <col min="2" max="2" width="7.83203125" hidden="1" customWidth="1"/>
    <col min="3" max="5" width="21.1640625" bestFit="1" customWidth="1"/>
    <col min="6" max="6" width="17.1640625" style="1" customWidth="1"/>
    <col min="7" max="7" width="17.83203125" style="1" customWidth="1"/>
    <col min="8" max="8" width="21.1640625" bestFit="1" customWidth="1"/>
    <col min="9" max="9" width="14.33203125" customWidth="1"/>
    <col min="10" max="10" width="17.5" customWidth="1"/>
    <col min="11" max="11" width="21.1640625" bestFit="1" customWidth="1"/>
    <col min="12" max="12" width="14.6640625" customWidth="1"/>
    <col min="13" max="13" width="14" customWidth="1"/>
  </cols>
  <sheetData>
    <row r="1" spans="1:13" ht="96.75" customHeight="1" x14ac:dyDescent="0.2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M2" s="5" t="s">
        <v>6</v>
      </c>
    </row>
    <row r="3" spans="1:13" ht="18.75" x14ac:dyDescent="0.2">
      <c r="A3" s="10" t="s">
        <v>5</v>
      </c>
      <c r="B3" s="8"/>
      <c r="C3" s="13" t="s">
        <v>10</v>
      </c>
      <c r="D3" s="13" t="s">
        <v>11</v>
      </c>
      <c r="E3" s="13" t="s">
        <v>7</v>
      </c>
      <c r="F3" s="12" t="s">
        <v>2</v>
      </c>
      <c r="G3" s="12"/>
      <c r="H3" s="13" t="s">
        <v>8</v>
      </c>
      <c r="I3" s="12" t="s">
        <v>3</v>
      </c>
      <c r="J3" s="12"/>
      <c r="K3" s="13" t="s">
        <v>12</v>
      </c>
      <c r="L3" s="12" t="s">
        <v>3</v>
      </c>
      <c r="M3" s="12"/>
    </row>
    <row r="4" spans="1:13" ht="63.75" customHeight="1" x14ac:dyDescent="0.2">
      <c r="A4" s="10"/>
      <c r="B4" s="8"/>
      <c r="C4" s="13"/>
      <c r="D4" s="13"/>
      <c r="E4" s="13"/>
      <c r="F4" s="6" t="s">
        <v>13</v>
      </c>
      <c r="G4" s="6" t="s">
        <v>4</v>
      </c>
      <c r="H4" s="13"/>
      <c r="I4" s="6" t="s">
        <v>13</v>
      </c>
      <c r="J4" s="6" t="s">
        <v>4</v>
      </c>
      <c r="K4" s="13"/>
      <c r="L4" s="6" t="s">
        <v>13</v>
      </c>
      <c r="M4" s="6" t="s">
        <v>4</v>
      </c>
    </row>
    <row r="5" spans="1:13" ht="18" customHeight="1" x14ac:dyDescent="0.2">
      <c r="A5" s="7">
        <v>1</v>
      </c>
      <c r="B5" s="7"/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</row>
    <row r="6" spans="1:13" s="4" customFormat="1" ht="18.75" x14ac:dyDescent="0.2">
      <c r="A6" s="14" t="s">
        <v>0</v>
      </c>
      <c r="B6" s="14"/>
      <c r="C6" s="15">
        <f>SUM(C7:C35)</f>
        <v>47402917.800000004</v>
      </c>
      <c r="D6" s="15">
        <f>SUM(D7:D35)</f>
        <v>55912195.499999993</v>
      </c>
      <c r="E6" s="15">
        <f>SUM(E7:E35)</f>
        <v>53329123.399999991</v>
      </c>
      <c r="F6" s="16">
        <f>E6/C6*100</f>
        <v>112.50177388869507</v>
      </c>
      <c r="G6" s="16">
        <f>E6/D6*100</f>
        <v>95.380127578785562</v>
      </c>
      <c r="H6" s="16">
        <v>47831952</v>
      </c>
      <c r="I6" s="16">
        <f>H6/C6*100</f>
        <v>100.90507972907945</v>
      </c>
      <c r="J6" s="16">
        <f>H6/D6*100</f>
        <v>85.548334441633585</v>
      </c>
      <c r="K6" s="16">
        <v>47850553.399999999</v>
      </c>
      <c r="L6" s="16">
        <f>K6/C6*100</f>
        <v>100.94432077343558</v>
      </c>
      <c r="M6" s="16">
        <f>K6/D6*100</f>
        <v>85.581603390981144</v>
      </c>
    </row>
    <row r="7" spans="1:13" s="2" customFormat="1" ht="47.25" x14ac:dyDescent="0.2">
      <c r="A7" s="17" t="s">
        <v>43</v>
      </c>
      <c r="B7" s="18" t="s">
        <v>14</v>
      </c>
      <c r="C7" s="19">
        <v>10950559.1</v>
      </c>
      <c r="D7" s="19">
        <v>12318587.1</v>
      </c>
      <c r="E7" s="19">
        <v>12676868</v>
      </c>
      <c r="F7" s="19">
        <f t="shared" ref="F7:F28" si="0">E7/C7*100</f>
        <v>115.76457315316439</v>
      </c>
      <c r="G7" s="19">
        <f t="shared" ref="G7:G28" si="1">E7/D7*100</f>
        <v>102.90845774025496</v>
      </c>
      <c r="H7" s="19">
        <v>11208692.4</v>
      </c>
      <c r="I7" s="19">
        <f t="shared" ref="I7:I35" si="2">H7/C7*100</f>
        <v>102.35726137490096</v>
      </c>
      <c r="J7" s="19">
        <f t="shared" ref="J7:J35" si="3">H7/D7*100</f>
        <v>90.990081159551167</v>
      </c>
      <c r="K7" s="19">
        <v>11208907.4</v>
      </c>
      <c r="L7" s="19">
        <f t="shared" ref="L7:L35" si="4">K7/C7*100</f>
        <v>102.35922474497217</v>
      </c>
      <c r="M7" s="19">
        <f t="shared" ref="M7:M35" si="5">K7/D7*100</f>
        <v>90.991826489581754</v>
      </c>
    </row>
    <row r="8" spans="1:13" s="2" customFormat="1" ht="110.25" x14ac:dyDescent="0.2">
      <c r="A8" s="17" t="s">
        <v>44</v>
      </c>
      <c r="B8" s="18" t="s">
        <v>15</v>
      </c>
      <c r="C8" s="19">
        <v>460046.5</v>
      </c>
      <c r="D8" s="19">
        <v>1742265.6</v>
      </c>
      <c r="E8" s="19">
        <v>247543.1</v>
      </c>
      <c r="F8" s="19">
        <f t="shared" si="0"/>
        <v>53.808278076237947</v>
      </c>
      <c r="G8" s="19">
        <f t="shared" si="1"/>
        <v>14.20811499693273</v>
      </c>
      <c r="H8" s="19">
        <v>241158.8</v>
      </c>
      <c r="I8" s="19">
        <f t="shared" si="2"/>
        <v>52.420527055417224</v>
      </c>
      <c r="J8" s="19">
        <f t="shared" si="3"/>
        <v>13.841678329641589</v>
      </c>
      <c r="K8" s="19">
        <v>241158.8</v>
      </c>
      <c r="L8" s="19">
        <f t="shared" si="4"/>
        <v>52.420527055417224</v>
      </c>
      <c r="M8" s="19">
        <f t="shared" si="5"/>
        <v>13.841678329641589</v>
      </c>
    </row>
    <row r="9" spans="1:13" s="2" customFormat="1" ht="47.25" x14ac:dyDescent="0.2">
      <c r="A9" s="17" t="s">
        <v>45</v>
      </c>
      <c r="B9" s="18" t="s">
        <v>16</v>
      </c>
      <c r="C9" s="19">
        <v>10035313.199999999</v>
      </c>
      <c r="D9" s="19">
        <v>10113460.4</v>
      </c>
      <c r="E9" s="19">
        <v>10766515.800000001</v>
      </c>
      <c r="F9" s="19">
        <f t="shared" si="0"/>
        <v>107.28629575806366</v>
      </c>
      <c r="G9" s="19">
        <f t="shared" si="1"/>
        <v>106.45728933689205</v>
      </c>
      <c r="H9" s="19">
        <v>10738668.4</v>
      </c>
      <c r="I9" s="19">
        <f t="shared" si="2"/>
        <v>107.00880167845683</v>
      </c>
      <c r="J9" s="19">
        <f t="shared" si="3"/>
        <v>106.1819394675239</v>
      </c>
      <c r="K9" s="19">
        <v>10845442</v>
      </c>
      <c r="L9" s="19">
        <f t="shared" si="4"/>
        <v>108.07278042901542</v>
      </c>
      <c r="M9" s="19">
        <f t="shared" si="5"/>
        <v>107.23769680257016</v>
      </c>
    </row>
    <row r="10" spans="1:13" s="2" customFormat="1" ht="63" x14ac:dyDescent="0.2">
      <c r="A10" s="17" t="s">
        <v>46</v>
      </c>
      <c r="B10" s="18" t="s">
        <v>17</v>
      </c>
      <c r="C10" s="19">
        <v>282989.3</v>
      </c>
      <c r="D10" s="19">
        <v>934023.5</v>
      </c>
      <c r="E10" s="19">
        <v>1247308.5</v>
      </c>
      <c r="F10" s="19" t="s">
        <v>40</v>
      </c>
      <c r="G10" s="19">
        <f t="shared" si="1"/>
        <v>133.54144729763223</v>
      </c>
      <c r="H10" s="19">
        <v>383029.7</v>
      </c>
      <c r="I10" s="19">
        <f t="shared" si="2"/>
        <v>135.35130126828119</v>
      </c>
      <c r="J10" s="19">
        <f t="shared" si="3"/>
        <v>41.00857205412926</v>
      </c>
      <c r="K10" s="19">
        <v>352749.6</v>
      </c>
      <c r="L10" s="19">
        <f t="shared" si="4"/>
        <v>124.65121472790668</v>
      </c>
      <c r="M10" s="19">
        <f t="shared" si="5"/>
        <v>37.766672894204476</v>
      </c>
    </row>
    <row r="11" spans="1:13" s="2" customFormat="1" ht="63" x14ac:dyDescent="0.2">
      <c r="A11" s="17" t="s">
        <v>47</v>
      </c>
      <c r="B11" s="18" t="s">
        <v>18</v>
      </c>
      <c r="C11" s="19">
        <v>4569862</v>
      </c>
      <c r="D11" s="19">
        <v>8288065.5999999996</v>
      </c>
      <c r="E11" s="19">
        <v>5004786.4000000004</v>
      </c>
      <c r="F11" s="19">
        <f t="shared" si="0"/>
        <v>109.51723268667632</v>
      </c>
      <c r="G11" s="19">
        <f t="shared" si="1"/>
        <v>60.385458339036326</v>
      </c>
      <c r="H11" s="19">
        <v>5483811.0999999996</v>
      </c>
      <c r="I11" s="19">
        <f t="shared" si="2"/>
        <v>119.99949013777658</v>
      </c>
      <c r="J11" s="19">
        <f t="shared" si="3"/>
        <v>66.165150768111687</v>
      </c>
      <c r="K11" s="19">
        <v>5483811.0999999996</v>
      </c>
      <c r="L11" s="19">
        <f t="shared" si="4"/>
        <v>119.99949013777658</v>
      </c>
      <c r="M11" s="19">
        <f t="shared" si="5"/>
        <v>66.165150768111687</v>
      </c>
    </row>
    <row r="12" spans="1:13" s="2" customFormat="1" ht="47.25" x14ac:dyDescent="0.2">
      <c r="A12" s="17" t="s">
        <v>48</v>
      </c>
      <c r="B12" s="18" t="s">
        <v>19</v>
      </c>
      <c r="C12" s="19">
        <v>908663.2</v>
      </c>
      <c r="D12" s="19">
        <v>1424644.7</v>
      </c>
      <c r="E12" s="19">
        <v>1189664.2</v>
      </c>
      <c r="F12" s="19">
        <f t="shared" si="0"/>
        <v>130.92465943377042</v>
      </c>
      <c r="G12" s="19">
        <f t="shared" si="1"/>
        <v>83.506027853822076</v>
      </c>
      <c r="H12" s="19">
        <v>739911.2</v>
      </c>
      <c r="I12" s="19">
        <f t="shared" si="2"/>
        <v>81.428542500675718</v>
      </c>
      <c r="J12" s="19">
        <f t="shared" si="3"/>
        <v>51.936542493717909</v>
      </c>
      <c r="K12" s="19">
        <v>642808.1</v>
      </c>
      <c r="L12" s="19">
        <f t="shared" si="4"/>
        <v>70.742173777919035</v>
      </c>
      <c r="M12" s="19">
        <f t="shared" si="5"/>
        <v>45.120590418088099</v>
      </c>
    </row>
    <row r="13" spans="1:13" s="2" customFormat="1" ht="47.25" x14ac:dyDescent="0.2">
      <c r="A13" s="17" t="s">
        <v>49</v>
      </c>
      <c r="B13" s="18" t="s">
        <v>20</v>
      </c>
      <c r="C13" s="19">
        <v>654920.80000000005</v>
      </c>
      <c r="D13" s="19">
        <v>646805.6</v>
      </c>
      <c r="E13" s="19">
        <v>741638.5</v>
      </c>
      <c r="F13" s="19">
        <f t="shared" si="0"/>
        <v>113.24094455390636</v>
      </c>
      <c r="G13" s="19">
        <f t="shared" si="1"/>
        <v>114.66173143831779</v>
      </c>
      <c r="H13" s="19">
        <v>640074.6</v>
      </c>
      <c r="I13" s="19">
        <f t="shared" si="2"/>
        <v>97.733130479288477</v>
      </c>
      <c r="J13" s="19">
        <f t="shared" si="3"/>
        <v>98.959347290747019</v>
      </c>
      <c r="K13" s="19">
        <v>640074.6</v>
      </c>
      <c r="L13" s="19">
        <f t="shared" si="4"/>
        <v>97.733130479288477</v>
      </c>
      <c r="M13" s="19">
        <f t="shared" si="5"/>
        <v>98.959347290747019</v>
      </c>
    </row>
    <row r="14" spans="1:13" s="2" customFormat="1" ht="31.5" x14ac:dyDescent="0.2">
      <c r="A14" s="17" t="s">
        <v>50</v>
      </c>
      <c r="B14" s="18" t="s">
        <v>21</v>
      </c>
      <c r="C14" s="19">
        <v>54703.3</v>
      </c>
      <c r="D14" s="19">
        <v>70139.399999999994</v>
      </c>
      <c r="E14" s="19">
        <v>150582.9</v>
      </c>
      <c r="F14" s="19" t="s">
        <v>40</v>
      </c>
      <c r="G14" s="19" t="s">
        <v>40</v>
      </c>
      <c r="H14" s="19">
        <v>45303.8</v>
      </c>
      <c r="I14" s="19">
        <f t="shared" si="2"/>
        <v>82.817307182564861</v>
      </c>
      <c r="J14" s="19">
        <f t="shared" si="3"/>
        <v>64.591085752087992</v>
      </c>
      <c r="K14" s="19">
        <v>45303.8</v>
      </c>
      <c r="L14" s="19">
        <f t="shared" si="4"/>
        <v>82.817307182564861</v>
      </c>
      <c r="M14" s="19">
        <f t="shared" si="5"/>
        <v>64.591085752087992</v>
      </c>
    </row>
    <row r="15" spans="1:13" s="2" customFormat="1" ht="47.25" x14ac:dyDescent="0.2">
      <c r="A15" s="17" t="s">
        <v>51</v>
      </c>
      <c r="B15" s="18" t="s">
        <v>22</v>
      </c>
      <c r="C15" s="19">
        <v>9089175.3000000007</v>
      </c>
      <c r="D15" s="19">
        <v>9275221.9000000004</v>
      </c>
      <c r="E15" s="19">
        <v>8716800.5</v>
      </c>
      <c r="F15" s="19">
        <f t="shared" si="0"/>
        <v>95.903095850731361</v>
      </c>
      <c r="G15" s="19">
        <f t="shared" si="1"/>
        <v>93.979428136376981</v>
      </c>
      <c r="H15" s="19">
        <v>8134373.7000000002</v>
      </c>
      <c r="I15" s="19">
        <f t="shared" si="2"/>
        <v>89.495178952044199</v>
      </c>
      <c r="J15" s="19">
        <f t="shared" si="3"/>
        <v>87.700044135871295</v>
      </c>
      <c r="K15" s="19">
        <v>8202471.5999999996</v>
      </c>
      <c r="L15" s="19">
        <f t="shared" si="4"/>
        <v>90.244398740994683</v>
      </c>
      <c r="M15" s="19">
        <f t="shared" si="5"/>
        <v>88.434235735104068</v>
      </c>
    </row>
    <row r="16" spans="1:13" s="2" customFormat="1" ht="47.25" x14ac:dyDescent="0.2">
      <c r="A16" s="17" t="s">
        <v>52</v>
      </c>
      <c r="B16" s="18" t="s">
        <v>23</v>
      </c>
      <c r="C16" s="19">
        <v>624235.4</v>
      </c>
      <c r="D16" s="19">
        <v>546859.80000000005</v>
      </c>
      <c r="E16" s="19">
        <v>621827.5</v>
      </c>
      <c r="F16" s="19">
        <f t="shared" si="0"/>
        <v>99.614264106136886</v>
      </c>
      <c r="G16" s="19">
        <f t="shared" si="1"/>
        <v>113.70876045377626</v>
      </c>
      <c r="H16" s="19">
        <v>593454.9</v>
      </c>
      <c r="I16" s="19">
        <f t="shared" si="2"/>
        <v>95.069087719152094</v>
      </c>
      <c r="J16" s="19">
        <f t="shared" si="3"/>
        <v>108.52048367790061</v>
      </c>
      <c r="K16" s="19">
        <v>599307.19999999995</v>
      </c>
      <c r="L16" s="19">
        <f t="shared" si="4"/>
        <v>96.00660263740248</v>
      </c>
      <c r="M16" s="19">
        <f t="shared" si="5"/>
        <v>109.59064827950415</v>
      </c>
    </row>
    <row r="17" spans="1:13" s="2" customFormat="1" ht="78.75" x14ac:dyDescent="0.2">
      <c r="A17" s="17" t="s">
        <v>53</v>
      </c>
      <c r="B17" s="18" t="s">
        <v>24</v>
      </c>
      <c r="C17" s="19">
        <v>127572.2</v>
      </c>
      <c r="D17" s="19">
        <v>119432.8</v>
      </c>
      <c r="E17" s="19">
        <v>153329.4</v>
      </c>
      <c r="F17" s="19">
        <f t="shared" si="0"/>
        <v>120.19029224235373</v>
      </c>
      <c r="G17" s="19">
        <f t="shared" si="1"/>
        <v>128.38131568547334</v>
      </c>
      <c r="H17" s="19">
        <v>152667.29999999999</v>
      </c>
      <c r="I17" s="19">
        <f t="shared" si="2"/>
        <v>119.67129202130245</v>
      </c>
      <c r="J17" s="19">
        <f t="shared" si="3"/>
        <v>127.82694536174316</v>
      </c>
      <c r="K17" s="19">
        <v>152667.29999999999</v>
      </c>
      <c r="L17" s="19">
        <f t="shared" si="4"/>
        <v>119.67129202130245</v>
      </c>
      <c r="M17" s="19">
        <f t="shared" si="5"/>
        <v>127.82694536174316</v>
      </c>
    </row>
    <row r="18" spans="1:13" s="2" customFormat="1" ht="63" x14ac:dyDescent="0.2">
      <c r="A18" s="17" t="s">
        <v>54</v>
      </c>
      <c r="B18" s="18" t="s">
        <v>25</v>
      </c>
      <c r="C18" s="19">
        <v>42481.1</v>
      </c>
      <c r="D18" s="19">
        <v>47842.6</v>
      </c>
      <c r="E18" s="19">
        <v>52961.599999999999</v>
      </c>
      <c r="F18" s="19">
        <f t="shared" si="0"/>
        <v>124.67097132607205</v>
      </c>
      <c r="G18" s="19">
        <f t="shared" si="1"/>
        <v>110.69966933235233</v>
      </c>
      <c r="H18" s="19">
        <v>40848.300000000003</v>
      </c>
      <c r="I18" s="19">
        <f t="shared" si="2"/>
        <v>96.156408379255737</v>
      </c>
      <c r="J18" s="19">
        <f t="shared" si="3"/>
        <v>85.380602224795481</v>
      </c>
      <c r="K18" s="19">
        <v>40848.300000000003</v>
      </c>
      <c r="L18" s="19">
        <f t="shared" si="4"/>
        <v>96.156408379255737</v>
      </c>
      <c r="M18" s="19">
        <f t="shared" si="5"/>
        <v>85.380602224795481</v>
      </c>
    </row>
    <row r="19" spans="1:13" s="2" customFormat="1" ht="63" x14ac:dyDescent="0.2">
      <c r="A19" s="17" t="s">
        <v>55</v>
      </c>
      <c r="B19" s="18" t="s">
        <v>26</v>
      </c>
      <c r="C19" s="19">
        <v>181992.9</v>
      </c>
      <c r="D19" s="19">
        <v>201047.6</v>
      </c>
      <c r="E19" s="19">
        <v>201994.1</v>
      </c>
      <c r="F19" s="19">
        <f t="shared" si="0"/>
        <v>110.99009906430418</v>
      </c>
      <c r="G19" s="19">
        <f t="shared" si="1"/>
        <v>100.47078403323393</v>
      </c>
      <c r="H19" s="19">
        <v>196582.8</v>
      </c>
      <c r="I19" s="19">
        <f t="shared" si="2"/>
        <v>108.01674131243581</v>
      </c>
      <c r="J19" s="19">
        <f t="shared" si="3"/>
        <v>97.779232380789409</v>
      </c>
      <c r="K19" s="19">
        <v>196582.8</v>
      </c>
      <c r="L19" s="19">
        <f t="shared" si="4"/>
        <v>108.01674131243581</v>
      </c>
      <c r="M19" s="19">
        <f t="shared" si="5"/>
        <v>97.779232380789409</v>
      </c>
    </row>
    <row r="20" spans="1:13" s="2" customFormat="1" ht="78.75" x14ac:dyDescent="0.2">
      <c r="A20" s="17" t="s">
        <v>56</v>
      </c>
      <c r="B20" s="18" t="s">
        <v>27</v>
      </c>
      <c r="C20" s="19">
        <v>359258.1</v>
      </c>
      <c r="D20" s="19">
        <v>363711.8</v>
      </c>
      <c r="E20" s="19">
        <v>364111.8</v>
      </c>
      <c r="F20" s="19">
        <f t="shared" si="0"/>
        <v>101.35103425643013</v>
      </c>
      <c r="G20" s="19">
        <f t="shared" si="1"/>
        <v>100.10997718523291</v>
      </c>
      <c r="H20" s="19">
        <v>361211.8</v>
      </c>
      <c r="I20" s="19">
        <f t="shared" si="2"/>
        <v>100.54381515684685</v>
      </c>
      <c r="J20" s="19">
        <f t="shared" si="3"/>
        <v>99.312642592294225</v>
      </c>
      <c r="K20" s="19">
        <v>361211.8</v>
      </c>
      <c r="L20" s="19">
        <f t="shared" si="4"/>
        <v>100.54381515684685</v>
      </c>
      <c r="M20" s="19">
        <f t="shared" si="5"/>
        <v>99.312642592294225</v>
      </c>
    </row>
    <row r="21" spans="1:13" s="2" customFormat="1" ht="78.75" x14ac:dyDescent="0.2">
      <c r="A21" s="17" t="s">
        <v>57</v>
      </c>
      <c r="B21" s="18" t="s">
        <v>28</v>
      </c>
      <c r="C21" s="19">
        <v>45502</v>
      </c>
      <c r="D21" s="19">
        <v>100130</v>
      </c>
      <c r="E21" s="19">
        <v>45673.7</v>
      </c>
      <c r="F21" s="19">
        <f t="shared" si="0"/>
        <v>100.37734605072303</v>
      </c>
      <c r="G21" s="19">
        <f t="shared" si="1"/>
        <v>45.614401278338157</v>
      </c>
      <c r="H21" s="19">
        <v>44580</v>
      </c>
      <c r="I21" s="19">
        <f t="shared" si="2"/>
        <v>97.973715441079506</v>
      </c>
      <c r="J21" s="19">
        <f t="shared" si="3"/>
        <v>44.522121242384898</v>
      </c>
      <c r="K21" s="19">
        <v>44580</v>
      </c>
      <c r="L21" s="19">
        <f t="shared" si="4"/>
        <v>97.973715441079506</v>
      </c>
      <c r="M21" s="19">
        <f t="shared" si="5"/>
        <v>44.522121242384898</v>
      </c>
    </row>
    <row r="22" spans="1:13" s="2" customFormat="1" ht="63" x14ac:dyDescent="0.2">
      <c r="A22" s="17" t="s">
        <v>58</v>
      </c>
      <c r="B22" s="18" t="s">
        <v>29</v>
      </c>
      <c r="C22" s="19">
        <v>116713</v>
      </c>
      <c r="D22" s="19">
        <v>124233</v>
      </c>
      <c r="E22" s="19">
        <v>120030.9</v>
      </c>
      <c r="F22" s="19">
        <f t="shared" si="0"/>
        <v>102.84278529384044</v>
      </c>
      <c r="G22" s="19">
        <f t="shared" si="1"/>
        <v>96.617565381178906</v>
      </c>
      <c r="H22" s="19">
        <v>118649.8</v>
      </c>
      <c r="I22" s="19">
        <f t="shared" si="2"/>
        <v>101.65945524491701</v>
      </c>
      <c r="J22" s="19">
        <f t="shared" si="3"/>
        <v>95.505863981389808</v>
      </c>
      <c r="K22" s="19">
        <v>118990.1</v>
      </c>
      <c r="L22" s="19">
        <f t="shared" si="4"/>
        <v>101.95102516429191</v>
      </c>
      <c r="M22" s="19">
        <f t="shared" si="5"/>
        <v>95.779784759282961</v>
      </c>
    </row>
    <row r="23" spans="1:13" s="2" customFormat="1" ht="63" x14ac:dyDescent="0.2">
      <c r="A23" s="17" t="s">
        <v>59</v>
      </c>
      <c r="B23" s="18" t="s">
        <v>30</v>
      </c>
      <c r="C23" s="19">
        <v>976286.3</v>
      </c>
      <c r="D23" s="19">
        <v>1033961.3</v>
      </c>
      <c r="E23" s="19">
        <v>1164188.7</v>
      </c>
      <c r="F23" s="19">
        <f t="shared" si="0"/>
        <v>119.2466492667161</v>
      </c>
      <c r="G23" s="19">
        <f t="shared" si="1"/>
        <v>112.59499751102868</v>
      </c>
      <c r="H23" s="19">
        <v>980850.5</v>
      </c>
      <c r="I23" s="19">
        <f t="shared" si="2"/>
        <v>100.46750630424701</v>
      </c>
      <c r="J23" s="19">
        <f t="shared" si="3"/>
        <v>94.863366743029928</v>
      </c>
      <c r="K23" s="19">
        <v>982156.9</v>
      </c>
      <c r="L23" s="19">
        <f t="shared" si="4"/>
        <v>100.60131951047558</v>
      </c>
      <c r="M23" s="19">
        <f t="shared" si="5"/>
        <v>94.989715765957584</v>
      </c>
    </row>
    <row r="24" spans="1:13" s="2" customFormat="1" ht="47.25" x14ac:dyDescent="0.2">
      <c r="A24" s="17" t="s">
        <v>60</v>
      </c>
      <c r="B24" s="18" t="s">
        <v>31</v>
      </c>
      <c r="C24" s="19">
        <v>375786.9</v>
      </c>
      <c r="D24" s="19">
        <v>383534</v>
      </c>
      <c r="E24" s="19">
        <v>363352.3</v>
      </c>
      <c r="F24" s="19">
        <f t="shared" si="0"/>
        <v>96.691050166996234</v>
      </c>
      <c r="G24" s="19">
        <f t="shared" si="1"/>
        <v>94.737963257494769</v>
      </c>
      <c r="H24" s="19">
        <v>371169.9</v>
      </c>
      <c r="I24" s="19">
        <f t="shared" si="2"/>
        <v>98.771378140110784</v>
      </c>
      <c r="J24" s="19">
        <f t="shared" si="3"/>
        <v>96.776270161185195</v>
      </c>
      <c r="K24" s="19">
        <v>367734.1</v>
      </c>
      <c r="L24" s="19">
        <f t="shared" si="4"/>
        <v>97.857083362937871</v>
      </c>
      <c r="M24" s="19">
        <f t="shared" si="5"/>
        <v>95.880443454817552</v>
      </c>
    </row>
    <row r="25" spans="1:13" s="2" customFormat="1" ht="47.25" x14ac:dyDescent="0.2">
      <c r="A25" s="17" t="s">
        <v>61</v>
      </c>
      <c r="B25" s="18" t="s">
        <v>32</v>
      </c>
      <c r="C25" s="19">
        <v>1794666.1</v>
      </c>
      <c r="D25" s="19">
        <v>2615074.1</v>
      </c>
      <c r="E25" s="19">
        <v>1982778.1</v>
      </c>
      <c r="F25" s="19">
        <f t="shared" si="0"/>
        <v>110.48172693516638</v>
      </c>
      <c r="G25" s="19">
        <f t="shared" si="1"/>
        <v>75.821105795816649</v>
      </c>
      <c r="H25" s="19">
        <v>2033377.8</v>
      </c>
      <c r="I25" s="19">
        <f t="shared" si="2"/>
        <v>113.30117619093602</v>
      </c>
      <c r="J25" s="19">
        <f t="shared" si="3"/>
        <v>77.756029934295171</v>
      </c>
      <c r="K25" s="19">
        <v>2043695.2</v>
      </c>
      <c r="L25" s="19">
        <f t="shared" si="4"/>
        <v>113.8760686458612</v>
      </c>
      <c r="M25" s="19">
        <f t="shared" si="5"/>
        <v>78.150565599651642</v>
      </c>
    </row>
    <row r="26" spans="1:13" s="2" customFormat="1" ht="78.75" x14ac:dyDescent="0.2">
      <c r="A26" s="17" t="s">
        <v>62</v>
      </c>
      <c r="B26" s="18" t="s">
        <v>33</v>
      </c>
      <c r="C26" s="19">
        <v>3575941.1</v>
      </c>
      <c r="D26" s="19">
        <v>2776770.9</v>
      </c>
      <c r="E26" s="19">
        <v>3436354.6</v>
      </c>
      <c r="F26" s="19">
        <f t="shared" si="0"/>
        <v>96.096510090728287</v>
      </c>
      <c r="G26" s="19">
        <f t="shared" si="1"/>
        <v>123.75362331836595</v>
      </c>
      <c r="H26" s="19">
        <v>3368597.6</v>
      </c>
      <c r="I26" s="19">
        <f t="shared" si="2"/>
        <v>94.201708188090677</v>
      </c>
      <c r="J26" s="19">
        <f t="shared" si="3"/>
        <v>121.31348682745127</v>
      </c>
      <c r="K26" s="19">
        <v>3350000.6</v>
      </c>
      <c r="L26" s="19">
        <f t="shared" si="4"/>
        <v>93.681649286673093</v>
      </c>
      <c r="M26" s="19">
        <f t="shared" si="5"/>
        <v>120.64375206467339</v>
      </c>
    </row>
    <row r="27" spans="1:13" s="9" customFormat="1" ht="71.25" x14ac:dyDescent="0.2">
      <c r="A27" s="17" t="s">
        <v>64</v>
      </c>
      <c r="B27" s="18" t="s">
        <v>34</v>
      </c>
      <c r="C27" s="19">
        <v>275270</v>
      </c>
      <c r="D27" s="19">
        <v>498725.4</v>
      </c>
      <c r="E27" s="19">
        <v>524085.3</v>
      </c>
      <c r="F27" s="19">
        <f t="shared" si="0"/>
        <v>190.38954481054964</v>
      </c>
      <c r="G27" s="19">
        <f t="shared" si="1"/>
        <v>105.08494253551153</v>
      </c>
      <c r="H27" s="19">
        <v>399047</v>
      </c>
      <c r="I27" s="19">
        <f t="shared" si="2"/>
        <v>144.96567006938642</v>
      </c>
      <c r="J27" s="19">
        <f t="shared" si="3"/>
        <v>80.013370083015616</v>
      </c>
      <c r="K27" s="19">
        <v>373976.5</v>
      </c>
      <c r="L27" s="19">
        <f t="shared" si="4"/>
        <v>135.85806662549498</v>
      </c>
      <c r="M27" s="19">
        <f t="shared" si="5"/>
        <v>74.986455472289961</v>
      </c>
    </row>
    <row r="28" spans="1:13" s="9" customFormat="1" ht="63" x14ac:dyDescent="0.2">
      <c r="A28" s="17" t="s">
        <v>41</v>
      </c>
      <c r="B28" s="18" t="s">
        <v>35</v>
      </c>
      <c r="C28" s="19">
        <v>829759.1</v>
      </c>
      <c r="D28" s="19">
        <v>941712.9</v>
      </c>
      <c r="E28" s="19">
        <v>1114183.3</v>
      </c>
      <c r="F28" s="19">
        <f t="shared" si="0"/>
        <v>134.27792476153621</v>
      </c>
      <c r="G28" s="19">
        <f t="shared" si="1"/>
        <v>118.31454151259902</v>
      </c>
      <c r="H28" s="19">
        <v>808502.1</v>
      </c>
      <c r="I28" s="19">
        <f t="shared" si="2"/>
        <v>97.438172115256108</v>
      </c>
      <c r="J28" s="19">
        <f t="shared" si="3"/>
        <v>85.854414864657798</v>
      </c>
      <c r="K28" s="19">
        <v>808502.1</v>
      </c>
      <c r="L28" s="19">
        <f t="shared" si="4"/>
        <v>97.438172115256108</v>
      </c>
      <c r="M28" s="19">
        <f t="shared" si="5"/>
        <v>85.854414864657798</v>
      </c>
    </row>
    <row r="29" spans="1:13" s="9" customFormat="1" ht="69" x14ac:dyDescent="0.2">
      <c r="A29" s="17" t="s">
        <v>66</v>
      </c>
      <c r="B29" s="18"/>
      <c r="C29" s="19">
        <v>343692.3</v>
      </c>
      <c r="D29" s="19">
        <v>653762.4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3" s="9" customFormat="1" ht="63" x14ac:dyDescent="0.2">
      <c r="A30" s="17" t="s">
        <v>65</v>
      </c>
      <c r="B30" s="20" t="s">
        <v>36</v>
      </c>
      <c r="C30" s="21"/>
      <c r="D30" s="21"/>
      <c r="E30" s="19">
        <v>147531.5</v>
      </c>
      <c r="F30" s="19">
        <f>E30/C29*100</f>
        <v>42.925459778994181</v>
      </c>
      <c r="G30" s="19">
        <f>E30/D29*100</f>
        <v>22.56653181645197</v>
      </c>
      <c r="H30" s="19">
        <v>147531.5</v>
      </c>
      <c r="I30" s="19">
        <f>H30/C29*100</f>
        <v>42.925459778994181</v>
      </c>
      <c r="J30" s="19">
        <f>H30/D29*100</f>
        <v>22.56653181645197</v>
      </c>
      <c r="K30" s="19">
        <v>147531.5</v>
      </c>
      <c r="L30" s="19">
        <f>K30/C29*100</f>
        <v>42.925459778994181</v>
      </c>
      <c r="M30" s="19">
        <f>K30/D29*100</f>
        <v>22.56653181645197</v>
      </c>
    </row>
    <row r="31" spans="1:13" s="2" customFormat="1" ht="53.25" x14ac:dyDescent="0.2">
      <c r="A31" s="17" t="s">
        <v>67</v>
      </c>
      <c r="B31" s="18"/>
      <c r="C31" s="19">
        <v>31823.200000000001</v>
      </c>
      <c r="D31" s="19">
        <v>50453.1</v>
      </c>
      <c r="E31" s="19"/>
      <c r="F31" s="19"/>
      <c r="G31" s="19"/>
      <c r="H31" s="19"/>
      <c r="I31" s="19"/>
      <c r="J31" s="19"/>
      <c r="K31" s="19"/>
      <c r="L31" s="19"/>
      <c r="M31" s="19"/>
    </row>
    <row r="32" spans="1:13" s="2" customFormat="1" ht="69" x14ac:dyDescent="0.2">
      <c r="A32" s="17" t="s">
        <v>68</v>
      </c>
      <c r="B32" s="18"/>
      <c r="C32" s="19">
        <v>34266.9</v>
      </c>
      <c r="D32" s="19">
        <v>34123.4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1:13" s="2" customFormat="1" ht="78.75" x14ac:dyDescent="0.2">
      <c r="A33" s="17" t="s">
        <v>42</v>
      </c>
      <c r="B33" s="18" t="s">
        <v>37</v>
      </c>
      <c r="C33" s="19">
        <v>0</v>
      </c>
      <c r="D33" s="19">
        <v>0</v>
      </c>
      <c r="E33" s="19">
        <v>268680</v>
      </c>
      <c r="F33" s="19">
        <v>0</v>
      </c>
      <c r="G33" s="19">
        <v>0</v>
      </c>
      <c r="H33" s="19">
        <v>68524.399999999994</v>
      </c>
      <c r="I33" s="19">
        <v>0</v>
      </c>
      <c r="J33" s="19">
        <v>0</v>
      </c>
      <c r="K33" s="19">
        <v>68709.399999999994</v>
      </c>
      <c r="L33" s="19">
        <v>0</v>
      </c>
      <c r="M33" s="19">
        <v>0</v>
      </c>
    </row>
    <row r="34" spans="1:13" s="9" customFormat="1" ht="47.25" x14ac:dyDescent="0.2">
      <c r="A34" s="17" t="s">
        <v>63</v>
      </c>
      <c r="B34" s="18" t="s">
        <v>38</v>
      </c>
      <c r="C34" s="19">
        <v>0</v>
      </c>
      <c r="D34" s="19">
        <v>0</v>
      </c>
      <c r="E34" s="19">
        <v>214215.7</v>
      </c>
      <c r="F34" s="19">
        <v>0</v>
      </c>
      <c r="G34" s="19">
        <v>0</v>
      </c>
      <c r="H34" s="19">
        <v>37559.5</v>
      </c>
      <c r="I34" s="19">
        <v>0</v>
      </c>
      <c r="J34" s="19">
        <v>0</v>
      </c>
      <c r="K34" s="19">
        <v>37559.5</v>
      </c>
      <c r="L34" s="19">
        <v>0</v>
      </c>
      <c r="M34" s="19">
        <v>0</v>
      </c>
    </row>
    <row r="35" spans="1:13" s="2" customFormat="1" ht="47.25" x14ac:dyDescent="0.2">
      <c r="A35" s="17" t="s">
        <v>1</v>
      </c>
      <c r="B35" s="18" t="s">
        <v>39</v>
      </c>
      <c r="C35" s="19">
        <v>661438.5</v>
      </c>
      <c r="D35" s="19">
        <v>607606.6</v>
      </c>
      <c r="E35" s="19">
        <v>1812117</v>
      </c>
      <c r="F35" s="19" t="s">
        <v>40</v>
      </c>
      <c r="G35" s="19" t="s">
        <v>40</v>
      </c>
      <c r="H35" s="19">
        <v>493773.1</v>
      </c>
      <c r="I35" s="19">
        <f t="shared" si="2"/>
        <v>74.651399941188785</v>
      </c>
      <c r="J35" s="19">
        <f t="shared" si="3"/>
        <v>81.265262753893722</v>
      </c>
      <c r="K35" s="19">
        <v>493773.1</v>
      </c>
      <c r="L35" s="19">
        <f t="shared" si="4"/>
        <v>74.651399941188785</v>
      </c>
      <c r="M35" s="19">
        <f t="shared" si="5"/>
        <v>81.265262753893722</v>
      </c>
    </row>
    <row r="37" spans="1:13" ht="94.5" customHeight="1" x14ac:dyDescent="0.2">
      <c r="A37" s="22" t="s">
        <v>69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50.25" customHeight="1" x14ac:dyDescent="0.2">
      <c r="A38" s="22" t="s">
        <v>70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44.25" customHeight="1" x14ac:dyDescent="0.2">
      <c r="A39" s="22" t="s">
        <v>71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37.5" customHeight="1" x14ac:dyDescent="0.2">
      <c r="A40" s="22" t="s">
        <v>72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</sheetData>
  <autoFilter ref="A5:M35"/>
  <mergeCells count="14">
    <mergeCell ref="A37:M37"/>
    <mergeCell ref="A39:M39"/>
    <mergeCell ref="A38:M38"/>
    <mergeCell ref="A40:M40"/>
    <mergeCell ref="A3:A4"/>
    <mergeCell ref="A1:M1"/>
    <mergeCell ref="F3:G3"/>
    <mergeCell ref="I3:J3"/>
    <mergeCell ref="L3:M3"/>
    <mergeCell ref="C3:C4"/>
    <mergeCell ref="D3:D4"/>
    <mergeCell ref="E3:E4"/>
    <mergeCell ref="H3:H4"/>
    <mergeCell ref="K3:K4"/>
  </mergeCells>
  <printOptions horizontalCentered="1"/>
  <pageMargins left="0.19685039370078741" right="0" top="0.39370078740157483" bottom="0.39370078740157483" header="0.19685039370078741" footer="0.19685039370078741"/>
  <pageSetup paperSize="9" scale="63" fitToHeight="12" orientation="landscape" r:id="rId1"/>
  <headerFooter differentFirst="1">
    <oddFooter>&amp;L&amp;8&amp;Z&amp;F&amp;R&amp;P</oddFooter>
  </headerFooter>
  <rowBreaks count="1" manualBreakCount="1">
    <brk id="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2017-10-25T08:42:42Z</dcterms:modified>
</cp:coreProperties>
</file>