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BMEN\ПРОЕКТ БЮДЖЕТА 2018-2020\ПРОЕКТ ЗАКОНА 2018 -2020\Закон с приложениями\"/>
    </mc:Choice>
  </mc:AlternateContent>
  <bookViews>
    <workbookView xWindow="120" yWindow="105" windowWidth="15480" windowHeight="11580"/>
  </bookViews>
  <sheets>
    <sheet name="приложение 2019-2020" sheetId="1" r:id="rId1"/>
  </sheets>
  <definedNames>
    <definedName name="_xlnm.Print_Titles" localSheetId="0">'приложение 2019-2020'!$7:$7</definedName>
    <definedName name="_xlnm.Print_Area" localSheetId="0">'приложение 2019-2020'!$A$1:$H$54</definedName>
  </definedNames>
  <calcPr calcId="162913"/>
</workbook>
</file>

<file path=xl/calcChain.xml><?xml version="1.0" encoding="utf-8"?>
<calcChain xmlns="http://schemas.openxmlformats.org/spreadsheetml/2006/main">
  <c r="F52" i="1" l="1"/>
  <c r="H9" i="1"/>
  <c r="H10" i="1"/>
  <c r="H11" i="1"/>
  <c r="F11" i="1" s="1"/>
  <c r="H12" i="1"/>
  <c r="H13" i="1"/>
  <c r="H14" i="1"/>
  <c r="H15" i="1"/>
  <c r="F15" i="1" s="1"/>
  <c r="H16" i="1"/>
  <c r="H17" i="1"/>
  <c r="H18" i="1"/>
  <c r="H19" i="1"/>
  <c r="F19" i="1" s="1"/>
  <c r="H20" i="1"/>
  <c r="H21" i="1"/>
  <c r="H22" i="1"/>
  <c r="H23" i="1"/>
  <c r="F23" i="1" s="1"/>
  <c r="H24" i="1"/>
  <c r="H25" i="1"/>
  <c r="H26" i="1"/>
  <c r="F26" i="1" s="1"/>
  <c r="H27" i="1"/>
  <c r="F27" i="1" s="1"/>
  <c r="H28" i="1"/>
  <c r="H29" i="1"/>
  <c r="H30" i="1"/>
  <c r="H31" i="1"/>
  <c r="F31" i="1" s="1"/>
  <c r="H32" i="1"/>
  <c r="H33" i="1"/>
  <c r="H34" i="1"/>
  <c r="H35" i="1"/>
  <c r="F35" i="1" s="1"/>
  <c r="H36" i="1"/>
  <c r="H37" i="1"/>
  <c r="H38" i="1"/>
  <c r="H39" i="1"/>
  <c r="F39" i="1" s="1"/>
  <c r="H40" i="1"/>
  <c r="H41" i="1"/>
  <c r="H42" i="1"/>
  <c r="H43" i="1"/>
  <c r="F43" i="1" s="1"/>
  <c r="H44" i="1"/>
  <c r="H45" i="1"/>
  <c r="H46" i="1"/>
  <c r="H47" i="1"/>
  <c r="F47" i="1" s="1"/>
  <c r="H48" i="1"/>
  <c r="H49" i="1"/>
  <c r="H50" i="1"/>
  <c r="H8" i="1"/>
  <c r="H51" i="1" s="1"/>
  <c r="H53" i="1" s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8" i="1"/>
  <c r="C13" i="1"/>
  <c r="D51" i="1"/>
  <c r="D53" i="1" s="1"/>
  <c r="E51" i="1"/>
  <c r="E53" i="1" s="1"/>
  <c r="F9" i="1"/>
  <c r="F17" i="1"/>
  <c r="F21" i="1"/>
  <c r="F37" i="1"/>
  <c r="F49" i="1"/>
  <c r="C9" i="1"/>
  <c r="C10" i="1"/>
  <c r="C11" i="1"/>
  <c r="C12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F50" i="1" l="1"/>
  <c r="F42" i="1"/>
  <c r="F34" i="1"/>
  <c r="F18" i="1"/>
  <c r="F10" i="1"/>
  <c r="F45" i="1"/>
  <c r="F41" i="1"/>
  <c r="F33" i="1"/>
  <c r="F29" i="1"/>
  <c r="F25" i="1"/>
  <c r="F13" i="1"/>
  <c r="G51" i="1"/>
  <c r="G53" i="1" s="1"/>
  <c r="F46" i="1"/>
  <c r="F38" i="1"/>
  <c r="F30" i="1"/>
  <c r="F22" i="1"/>
  <c r="F14" i="1"/>
  <c r="F48" i="1"/>
  <c r="F44" i="1"/>
  <c r="F40" i="1"/>
  <c r="F36" i="1"/>
  <c r="F32" i="1"/>
  <c r="F28" i="1"/>
  <c r="F24" i="1"/>
  <c r="F20" i="1"/>
  <c r="F16" i="1"/>
  <c r="F12" i="1"/>
  <c r="C8" i="1"/>
  <c r="C51" i="1" s="1"/>
  <c r="C53" i="1" l="1"/>
  <c r="F8" i="1"/>
  <c r="F51" i="1" s="1"/>
  <c r="F53" i="1" s="1"/>
</calcChain>
</file>

<file path=xl/sharedStrings.xml><?xml version="1.0" encoding="utf-8"?>
<sst xmlns="http://schemas.openxmlformats.org/spreadsheetml/2006/main" count="61" uniqueCount="58">
  <si>
    <t>№
 п/п</t>
  </si>
  <si>
    <t>Наименование 
муниципальных образований</t>
  </si>
  <si>
    <t>Всего</t>
  </si>
  <si>
    <t>в том числе</t>
  </si>
  <si>
    <t>заработная плата с начислениями и компенсационными выплатами</t>
  </si>
  <si>
    <t xml:space="preserve"> расходы на обеспечение образовательного процесса </t>
  </si>
  <si>
    <t>г.Вышний Волочек</t>
  </si>
  <si>
    <t>г.Кимры</t>
  </si>
  <si>
    <t>г.Ржев</t>
  </si>
  <si>
    <t>г.Тверь</t>
  </si>
  <si>
    <t>г.Торжок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</si>
  <si>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</si>
  <si>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</si>
  <si>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</si>
  <si>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</si>
  <si>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</si>
  <si>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</si>
  <si>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</si>
  <si>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</si>
  <si>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</si>
  <si>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</si>
  <si>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</si>
  <si>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</si>
  <si>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</si>
  <si>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</si>
  <si>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</si>
  <si>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</si>
  <si>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</si>
  <si>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</si>
  <si>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</si>
  <si>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</si>
  <si>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</si>
  <si>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</si>
  <si>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</si>
  <si>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</si>
  <si>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</si>
  <si>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</si>
  <si>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</si>
  <si>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</si>
  <si>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</si>
  <si>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</si>
  <si>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</si>
  <si>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</si>
  <si>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</si>
  <si>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</si>
  <si>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Нераспределенный остаток</t>
  </si>
  <si>
    <t>ВСЕГО</t>
  </si>
  <si>
    <t xml:space="preserve">(тыс. руб.) </t>
  </si>
  <si>
    <t>2018 год</t>
  </si>
  <si>
    <t>2019 год</t>
  </si>
  <si>
    <t>Удомельский городской округ</t>
  </si>
  <si>
    <t>заработная  плата с начислениями и компенсационными выплатами</t>
  </si>
  <si>
    <t>ИТОГО</t>
  </si>
  <si>
    <t xml:space="preserve">ЗАТО «Озерный» </t>
  </si>
  <si>
    <t xml:space="preserve">ЗАТО «Солнечный» </t>
  </si>
  <si>
    <t xml:space="preserve">Субвенции местным бюджетам на обеспечение государственных гарантий реализации прав на получение общедоступного 
и бесплатного дошкольного образования в муниципальных дошкольных образовательных организациях Тверской области 
на плановый период 2019 и 2020 годов
</t>
  </si>
  <si>
    <t>Осташковский городской округ</t>
  </si>
  <si>
    <r>
      <t>Приложение 41</t>
    </r>
    <r>
      <rPr>
        <sz val="12"/>
        <rFont val="Times New Roman"/>
        <family val="1"/>
        <charset val="204"/>
      </rPr>
      <t xml:space="preserve">
к закону Тверской области              
«Об областном бюджете Тверской области  на 2018 год 
и на плановый период 2019 и 2020 годов»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</si>
</sst>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_(* #,##0.00_);_(* \(#,##0.00\);_(* &quot;-&quot;??_);_(@_)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1" fillId="0" borderId="0"/>
    <xf numFmtId="166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165" fontId="2" fillId="0" borderId="1" xfId="7" applyNumberFormat="1" applyFont="1" applyBorder="1" applyAlignment="1">
      <alignment horizontal="right" indent="1"/>
    </xf>
    <xf numFmtId="165" fontId="3" fillId="0" borderId="1" xfId="7" applyNumberFormat="1" applyFont="1" applyBorder="1" applyAlignment="1">
      <alignment horizontal="right" indent="1"/>
    </xf>
    <xf numFmtId="0" fontId="2" fillId="0" borderId="0" xfId="5" applyFont="1"/>
    <xf numFmtId="0" fontId="2" fillId="0" borderId="0" xfId="5" applyFont="1" applyFill="1"/>
    <xf numFmtId="0" fontId="2" fillId="0" borderId="0" xfId="5" applyFont="1" applyAlignment="1">
      <alignment horizontal="right"/>
    </xf>
    <xf numFmtId="0" fontId="2" fillId="0" borderId="0" xfId="5" applyFont="1" applyAlignment="1"/>
    <xf numFmtId="0" fontId="2" fillId="0" borderId="1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/>
    </xf>
    <xf numFmtId="0" fontId="2" fillId="0" borderId="1" xfId="5" applyFont="1" applyFill="1" applyBorder="1" applyAlignment="1">
      <alignment horizontal="center" vertical="top" wrapText="1"/>
    </xf>
    <xf numFmtId="0" fontId="2" fillId="0" borderId="1" xfId="5" applyFont="1" applyBorder="1" applyAlignment="1">
      <alignment horizontal="center"/>
    </xf>
    <xf numFmtId="0" fontId="2" fillId="2" borderId="0" xfId="5" applyFont="1" applyFill="1"/>
    <xf numFmtId="0" fontId="3" fillId="0" borderId="1" xfId="5" applyFont="1" applyBorder="1"/>
    <xf numFmtId="0" fontId="2" fillId="0" borderId="0" xfId="4" applyFont="1"/>
    <xf numFmtId="165" fontId="2" fillId="0" borderId="0" xfId="5" applyNumberFormat="1" applyFont="1"/>
    <xf numFmtId="0" fontId="7" fillId="0" borderId="1" xfId="5" applyFont="1" applyBorder="1" applyAlignment="1">
      <alignment horizontal="left" indent="1"/>
    </xf>
    <xf numFmtId="0" fontId="7" fillId="2" borderId="1" xfId="5" applyFont="1" applyFill="1" applyBorder="1" applyAlignment="1">
      <alignment horizontal="left" indent="1"/>
    </xf>
    <xf numFmtId="0" fontId="8" fillId="0" borderId="1" xfId="5" applyFont="1" applyBorder="1" applyAlignment="1">
      <alignment horizontal="left" indent="1"/>
    </xf>
    <xf numFmtId="0" fontId="2" fillId="0" borderId="1" xfId="5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 wrapText="1"/>
    </xf>
    <xf numFmtId="0" fontId="8" fillId="0" borderId="1" xfId="5" applyFont="1" applyFill="1" applyBorder="1" applyAlignment="1">
      <alignment horizontal="left" vertical="center" indent="1"/>
    </xf>
    <xf numFmtId="0" fontId="3" fillId="0" borderId="0" xfId="5" applyFont="1" applyAlignment="1">
      <alignment horizontal="right" wrapText="1"/>
    </xf>
    <xf numFmtId="0" fontId="3" fillId="0" borderId="0" xfId="5" applyFont="1" applyFill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3" xfId="5" applyFont="1" applyBorder="1" applyAlignment="1">
      <alignment horizontal="center" vertical="center" wrapText="1"/>
    </xf>
    <xf numFmtId="0" fontId="2" fillId="0" borderId="4" xfId="5" applyFont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/>
    </xf>
    <xf numFmtId="0" fontId="2" fillId="0" borderId="3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_Bud1-2003" xfId="4"/>
    <cellStyle name="Обычный_Прилож. № (общее образ) " xfId="5"/>
    <cellStyle name="Финансовый 2" xfId="6"/>
    <cellStyle name="Финансовый_Прилож. № (общее образ) 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56"/>
  <sheetViews>
    <sheetView tabSelected="1" view="pageBreakPreview" zoomScaleSheetLayoutView="100" workbookViewId="0">
      <selection activeCell="A2" sqref="A2:H2"/>
    </sheetView>
  </sheetViews>
  <sheetFormatPr defaultRowHeight="15.75" x14ac:dyDescent="0.25"/>
  <cols>
    <col min="1" max="1" width="4.7109375" style="3" bestFit="1" customWidth="1"/>
    <col min="2" max="2" width="34" style="3" customWidth="1"/>
    <col min="3" max="3" width="15.5703125" style="3" customWidth="1"/>
    <col min="4" max="4" width="21.5703125" style="3" customWidth="1"/>
    <col min="5" max="5" width="21.28515625" style="3" customWidth="1"/>
    <col min="6" max="6" width="15.5703125" style="3" customWidth="1"/>
    <col min="7" max="7" width="21.7109375" style="3" customWidth="1"/>
    <col min="8" max="8" width="19" style="3" customWidth="1"/>
    <col min="9" max="16384" width="9.140625" style="3"/>
  </cols>
  <sheetData>
    <row r="1" spans="1:8" ht="79.5" customHeight="1" x14ac:dyDescent="0.25">
      <c r="A1" s="21" t="s">
        <v>57</v>
      </c>
      <c r="B1" s="21"/>
      <c r="C1" s="21"/>
      <c r="D1" s="21"/>
      <c r="E1" s="21"/>
      <c r="F1" s="21"/>
      <c r="G1" s="21"/>
      <c r="H1" s="21"/>
    </row>
    <row r="2" spans="1:8" ht="65.25" customHeight="1" x14ac:dyDescent="0.25">
      <c r="A2" s="22" t="s">
        <v>55</v>
      </c>
      <c r="B2" s="22"/>
      <c r="C2" s="22"/>
      <c r="D2" s="22"/>
      <c r="E2" s="22"/>
      <c r="F2" s="22"/>
      <c r="G2" s="22"/>
      <c r="H2" s="22"/>
    </row>
    <row r="3" spans="1:8" x14ac:dyDescent="0.25">
      <c r="B3" s="4"/>
      <c r="C3" s="4"/>
      <c r="D3" s="4"/>
      <c r="H3" s="5" t="s">
        <v>47</v>
      </c>
    </row>
    <row r="4" spans="1:8" s="6" customFormat="1" ht="18" customHeight="1" x14ac:dyDescent="0.25">
      <c r="A4" s="24" t="s">
        <v>0</v>
      </c>
      <c r="B4" s="27" t="s">
        <v>1</v>
      </c>
      <c r="C4" s="23" t="s">
        <v>48</v>
      </c>
      <c r="D4" s="23"/>
      <c r="E4" s="23"/>
      <c r="F4" s="23" t="s">
        <v>49</v>
      </c>
      <c r="G4" s="23"/>
      <c r="H4" s="23"/>
    </row>
    <row r="5" spans="1:8" s="6" customFormat="1" ht="18" customHeight="1" x14ac:dyDescent="0.25">
      <c r="A5" s="25"/>
      <c r="B5" s="28"/>
      <c r="C5" s="23" t="s">
        <v>2</v>
      </c>
      <c r="D5" s="23" t="s">
        <v>3</v>
      </c>
      <c r="E5" s="23"/>
      <c r="F5" s="23" t="s">
        <v>2</v>
      </c>
      <c r="G5" s="23" t="s">
        <v>3</v>
      </c>
      <c r="H5" s="23"/>
    </row>
    <row r="6" spans="1:8" s="6" customFormat="1" ht="117.75" customHeight="1" x14ac:dyDescent="0.25">
      <c r="A6" s="26"/>
      <c r="B6" s="29"/>
      <c r="C6" s="23"/>
      <c r="D6" s="7" t="s">
        <v>51</v>
      </c>
      <c r="E6" s="7" t="s">
        <v>5</v>
      </c>
      <c r="F6" s="23"/>
      <c r="G6" s="7" t="s">
        <v>4</v>
      </c>
      <c r="H6" s="7" t="s">
        <v>5</v>
      </c>
    </row>
    <row r="7" spans="1:8" s="6" customFormat="1" ht="15.75" customHeight="1" x14ac:dyDescent="0.25">
      <c r="A7" s="18">
        <v>1</v>
      </c>
      <c r="B7" s="19">
        <v>2</v>
      </c>
      <c r="C7" s="8">
        <v>3</v>
      </c>
      <c r="D7" s="9">
        <v>4</v>
      </c>
      <c r="E7" s="9">
        <v>5</v>
      </c>
      <c r="F7" s="8">
        <v>6</v>
      </c>
      <c r="G7" s="9">
        <v>7</v>
      </c>
      <c r="H7" s="9">
        <v>8</v>
      </c>
    </row>
    <row r="8" spans="1:8" x14ac:dyDescent="0.25">
      <c r="A8" s="10">
        <v>1</v>
      </c>
      <c r="B8" s="15" t="s">
        <v>6</v>
      </c>
      <c r="C8" s="1">
        <f>D8+E8</f>
        <v>91799</v>
      </c>
      <c r="D8" s="1">
        <v>90477</v>
      </c>
      <c r="E8" s="1">
        <v>1322</v>
      </c>
      <c r="F8" s="1">
        <f>G8+H8</f>
        <v>91799</v>
      </c>
      <c r="G8" s="1">
        <f>D8</f>
        <v>90477</v>
      </c>
      <c r="H8" s="1">
        <f>E8</f>
        <v>1322</v>
      </c>
    </row>
    <row r="9" spans="1:8" x14ac:dyDescent="0.25">
      <c r="A9" s="10">
        <v>2</v>
      </c>
      <c r="B9" s="15" t="s">
        <v>7</v>
      </c>
      <c r="C9" s="1">
        <f t="shared" ref="C9:C50" si="0">D9+E9</f>
        <v>90582.5</v>
      </c>
      <c r="D9" s="1">
        <v>89006.5</v>
      </c>
      <c r="E9" s="1">
        <v>1576</v>
      </c>
      <c r="F9" s="1">
        <f t="shared" ref="F9:F50" si="1">G9+H9</f>
        <v>90582.5</v>
      </c>
      <c r="G9" s="1">
        <f t="shared" ref="G9:G50" si="2">D9</f>
        <v>89006.5</v>
      </c>
      <c r="H9" s="1">
        <f t="shared" ref="H9:H50" si="3">E9</f>
        <v>1576</v>
      </c>
    </row>
    <row r="10" spans="1:8" x14ac:dyDescent="0.25">
      <c r="A10" s="10">
        <v>3</v>
      </c>
      <c r="B10" s="15" t="s">
        <v>8</v>
      </c>
      <c r="C10" s="1">
        <f t="shared" si="0"/>
        <v>130301.6</v>
      </c>
      <c r="D10" s="1">
        <v>128396.6</v>
      </c>
      <c r="E10" s="1">
        <v>1905</v>
      </c>
      <c r="F10" s="1">
        <f t="shared" si="1"/>
        <v>130301.6</v>
      </c>
      <c r="G10" s="1">
        <f t="shared" si="2"/>
        <v>128396.6</v>
      </c>
      <c r="H10" s="1">
        <f t="shared" si="3"/>
        <v>1905</v>
      </c>
    </row>
    <row r="11" spans="1:8" x14ac:dyDescent="0.25">
      <c r="A11" s="10">
        <v>4</v>
      </c>
      <c r="B11" s="15" t="s">
        <v>9</v>
      </c>
      <c r="C11" s="1">
        <f t="shared" si="0"/>
        <v>788323.5</v>
      </c>
      <c r="D11" s="1">
        <v>776685.5</v>
      </c>
      <c r="E11" s="1">
        <v>11638</v>
      </c>
      <c r="F11" s="1">
        <f t="shared" si="1"/>
        <v>788323.5</v>
      </c>
      <c r="G11" s="1">
        <f t="shared" si="2"/>
        <v>776685.5</v>
      </c>
      <c r="H11" s="1">
        <f t="shared" si="3"/>
        <v>11638</v>
      </c>
    </row>
    <row r="12" spans="1:8" x14ac:dyDescent="0.25">
      <c r="A12" s="10">
        <v>5</v>
      </c>
      <c r="B12" s="15" t="s">
        <v>10</v>
      </c>
      <c r="C12" s="1">
        <f t="shared" si="0"/>
        <v>88699.3</v>
      </c>
      <c r="D12" s="1">
        <v>87229.3</v>
      </c>
      <c r="E12" s="1">
        <v>1470</v>
      </c>
      <c r="F12" s="1">
        <f t="shared" si="1"/>
        <v>88699.3</v>
      </c>
      <c r="G12" s="1">
        <f t="shared" si="2"/>
        <v>87229.3</v>
      </c>
      <c r="H12" s="1">
        <f t="shared" si="3"/>
        <v>1470</v>
      </c>
    </row>
    <row r="13" spans="1:8" x14ac:dyDescent="0.25">
      <c r="A13" s="10">
        <v>6</v>
      </c>
      <c r="B13" s="15" t="s">
        <v>56</v>
      </c>
      <c r="C13" s="1">
        <f t="shared" si="0"/>
        <v>40944.6</v>
      </c>
      <c r="D13" s="1">
        <v>40294.6</v>
      </c>
      <c r="E13" s="1">
        <v>650</v>
      </c>
      <c r="F13" s="1">
        <f t="shared" si="1"/>
        <v>40944.6</v>
      </c>
      <c r="G13" s="1">
        <f t="shared" si="2"/>
        <v>40294.6</v>
      </c>
      <c r="H13" s="1">
        <f t="shared" si="3"/>
        <v>650</v>
      </c>
    </row>
    <row r="14" spans="1:8" x14ac:dyDescent="0.25">
      <c r="A14" s="10">
        <v>7</v>
      </c>
      <c r="B14" s="15" t="s">
        <v>50</v>
      </c>
      <c r="C14" s="1">
        <f t="shared" si="0"/>
        <v>66007.100000000006</v>
      </c>
      <c r="D14" s="1">
        <v>65067.1</v>
      </c>
      <c r="E14" s="1">
        <v>940</v>
      </c>
      <c r="F14" s="1">
        <f t="shared" si="1"/>
        <v>66007.100000000006</v>
      </c>
      <c r="G14" s="1">
        <f t="shared" si="2"/>
        <v>65067.1</v>
      </c>
      <c r="H14" s="1">
        <f t="shared" si="3"/>
        <v>940</v>
      </c>
    </row>
    <row r="15" spans="1:8" x14ac:dyDescent="0.25">
      <c r="A15" s="10">
        <v>8</v>
      </c>
      <c r="B15" s="15" t="s">
        <v>11</v>
      </c>
      <c r="C15" s="1">
        <f t="shared" si="0"/>
        <v>18280.400000000001</v>
      </c>
      <c r="D15" s="1">
        <v>18040.400000000001</v>
      </c>
      <c r="E15" s="1">
        <v>240</v>
      </c>
      <c r="F15" s="1">
        <f t="shared" si="1"/>
        <v>18280.400000000001</v>
      </c>
      <c r="G15" s="1">
        <f t="shared" si="2"/>
        <v>18040.400000000001</v>
      </c>
      <c r="H15" s="1">
        <f t="shared" si="3"/>
        <v>240</v>
      </c>
    </row>
    <row r="16" spans="1:8" x14ac:dyDescent="0.25">
      <c r="A16" s="10">
        <v>9</v>
      </c>
      <c r="B16" s="15" t="s">
        <v>12</v>
      </c>
      <c r="C16" s="1">
        <f t="shared" si="0"/>
        <v>44287.8</v>
      </c>
      <c r="D16" s="1">
        <v>43488.800000000003</v>
      </c>
      <c r="E16" s="1">
        <v>799</v>
      </c>
      <c r="F16" s="1">
        <f t="shared" si="1"/>
        <v>44287.8</v>
      </c>
      <c r="G16" s="1">
        <f t="shared" si="2"/>
        <v>43488.800000000003</v>
      </c>
      <c r="H16" s="1">
        <f t="shared" si="3"/>
        <v>799</v>
      </c>
    </row>
    <row r="17" spans="1:8" x14ac:dyDescent="0.25">
      <c r="A17" s="10">
        <v>10</v>
      </c>
      <c r="B17" s="15" t="s">
        <v>13</v>
      </c>
      <c r="C17" s="1">
        <f t="shared" si="0"/>
        <v>10900.4</v>
      </c>
      <c r="D17" s="1">
        <v>10774.4</v>
      </c>
      <c r="E17" s="1">
        <v>126</v>
      </c>
      <c r="F17" s="1">
        <f t="shared" si="1"/>
        <v>10900.4</v>
      </c>
      <c r="G17" s="1">
        <f t="shared" si="2"/>
        <v>10774.4</v>
      </c>
      <c r="H17" s="1">
        <f t="shared" si="3"/>
        <v>126</v>
      </c>
    </row>
    <row r="18" spans="1:8" x14ac:dyDescent="0.25">
      <c r="A18" s="10">
        <v>11</v>
      </c>
      <c r="B18" s="15" t="s">
        <v>14</v>
      </c>
      <c r="C18" s="1">
        <f t="shared" si="0"/>
        <v>57544</v>
      </c>
      <c r="D18" s="1">
        <v>56666</v>
      </c>
      <c r="E18" s="1">
        <v>878</v>
      </c>
      <c r="F18" s="1">
        <f t="shared" si="1"/>
        <v>57544</v>
      </c>
      <c r="G18" s="1">
        <f t="shared" si="2"/>
        <v>56666</v>
      </c>
      <c r="H18" s="1">
        <f t="shared" si="3"/>
        <v>878</v>
      </c>
    </row>
    <row r="19" spans="1:8" x14ac:dyDescent="0.25">
      <c r="A19" s="10">
        <v>12</v>
      </c>
      <c r="B19" s="15" t="s">
        <v>15</v>
      </c>
      <c r="C19" s="1">
        <f t="shared" si="0"/>
        <v>12688.4</v>
      </c>
      <c r="D19" s="1">
        <v>12484.4</v>
      </c>
      <c r="E19" s="1">
        <v>204</v>
      </c>
      <c r="F19" s="1">
        <f t="shared" si="1"/>
        <v>12688.4</v>
      </c>
      <c r="G19" s="1">
        <f t="shared" si="2"/>
        <v>12484.4</v>
      </c>
      <c r="H19" s="1">
        <f t="shared" si="3"/>
        <v>204</v>
      </c>
    </row>
    <row r="20" spans="1:8" x14ac:dyDescent="0.25">
      <c r="A20" s="10">
        <v>13</v>
      </c>
      <c r="B20" s="15" t="s">
        <v>16</v>
      </c>
      <c r="C20" s="1">
        <f t="shared" si="0"/>
        <v>24181.5</v>
      </c>
      <c r="D20" s="1">
        <v>23788.5</v>
      </c>
      <c r="E20" s="1">
        <v>393</v>
      </c>
      <c r="F20" s="1">
        <f t="shared" si="1"/>
        <v>24181.5</v>
      </c>
      <c r="G20" s="1">
        <f t="shared" si="2"/>
        <v>23788.5</v>
      </c>
      <c r="H20" s="1">
        <f t="shared" si="3"/>
        <v>393</v>
      </c>
    </row>
    <row r="21" spans="1:8" x14ac:dyDescent="0.25">
      <c r="A21" s="10">
        <v>14</v>
      </c>
      <c r="B21" s="15" t="s">
        <v>17</v>
      </c>
      <c r="C21" s="1">
        <f t="shared" si="0"/>
        <v>4384</v>
      </c>
      <c r="D21" s="1">
        <v>4301</v>
      </c>
      <c r="E21" s="1">
        <v>83</v>
      </c>
      <c r="F21" s="1">
        <f t="shared" si="1"/>
        <v>4384</v>
      </c>
      <c r="G21" s="1">
        <f t="shared" si="2"/>
        <v>4301</v>
      </c>
      <c r="H21" s="1">
        <f t="shared" si="3"/>
        <v>83</v>
      </c>
    </row>
    <row r="22" spans="1:8" x14ac:dyDescent="0.25">
      <c r="A22" s="10">
        <v>15</v>
      </c>
      <c r="B22" s="15" t="s">
        <v>18</v>
      </c>
      <c r="C22" s="1">
        <f t="shared" si="0"/>
        <v>24298.1</v>
      </c>
      <c r="D22" s="1">
        <v>23938.1</v>
      </c>
      <c r="E22" s="1">
        <v>360</v>
      </c>
      <c r="F22" s="1">
        <f t="shared" si="1"/>
        <v>24298.1</v>
      </c>
      <c r="G22" s="1">
        <f t="shared" si="2"/>
        <v>23938.1</v>
      </c>
      <c r="H22" s="1">
        <f t="shared" si="3"/>
        <v>360</v>
      </c>
    </row>
    <row r="23" spans="1:8" x14ac:dyDescent="0.25">
      <c r="A23" s="10">
        <v>16</v>
      </c>
      <c r="B23" s="15" t="s">
        <v>19</v>
      </c>
      <c r="C23" s="1">
        <f t="shared" si="0"/>
        <v>29597.8</v>
      </c>
      <c r="D23" s="1">
        <v>29247.8</v>
      </c>
      <c r="E23" s="1">
        <v>350</v>
      </c>
      <c r="F23" s="1">
        <f t="shared" si="1"/>
        <v>29597.8</v>
      </c>
      <c r="G23" s="1">
        <f t="shared" si="2"/>
        <v>29247.8</v>
      </c>
      <c r="H23" s="1">
        <f t="shared" si="3"/>
        <v>350</v>
      </c>
    </row>
    <row r="24" spans="1:8" x14ac:dyDescent="0.25">
      <c r="A24" s="10">
        <v>17</v>
      </c>
      <c r="B24" s="15" t="s">
        <v>20</v>
      </c>
      <c r="C24" s="1">
        <f t="shared" si="0"/>
        <v>59520.6</v>
      </c>
      <c r="D24" s="1">
        <v>58477.599999999999</v>
      </c>
      <c r="E24" s="1">
        <v>1043</v>
      </c>
      <c r="F24" s="1">
        <f t="shared" si="1"/>
        <v>59520.6</v>
      </c>
      <c r="G24" s="1">
        <f t="shared" si="2"/>
        <v>58477.599999999999</v>
      </c>
      <c r="H24" s="1">
        <f t="shared" si="3"/>
        <v>1043</v>
      </c>
    </row>
    <row r="25" spans="1:8" x14ac:dyDescent="0.25">
      <c r="A25" s="10">
        <v>18</v>
      </c>
      <c r="B25" s="15" t="s">
        <v>21</v>
      </c>
      <c r="C25" s="1">
        <f t="shared" si="0"/>
        <v>27796.2</v>
      </c>
      <c r="D25" s="1">
        <v>27370.2</v>
      </c>
      <c r="E25" s="1">
        <v>426</v>
      </c>
      <c r="F25" s="1">
        <f t="shared" si="1"/>
        <v>27796.2</v>
      </c>
      <c r="G25" s="1">
        <f t="shared" si="2"/>
        <v>27370.2</v>
      </c>
      <c r="H25" s="1">
        <f t="shared" si="3"/>
        <v>426</v>
      </c>
    </row>
    <row r="26" spans="1:8" x14ac:dyDescent="0.25">
      <c r="A26" s="10">
        <v>19</v>
      </c>
      <c r="B26" s="15" t="s">
        <v>22</v>
      </c>
      <c r="C26" s="1">
        <f t="shared" si="0"/>
        <v>38433.599999999999</v>
      </c>
      <c r="D26" s="1">
        <v>37724.6</v>
      </c>
      <c r="E26" s="1">
        <v>709</v>
      </c>
      <c r="F26" s="1">
        <f t="shared" si="1"/>
        <v>38433.599999999999</v>
      </c>
      <c r="G26" s="1">
        <f t="shared" si="2"/>
        <v>37724.6</v>
      </c>
      <c r="H26" s="1">
        <f t="shared" si="3"/>
        <v>709</v>
      </c>
    </row>
    <row r="27" spans="1:8" s="11" customFormat="1" x14ac:dyDescent="0.25">
      <c r="A27" s="10">
        <v>20</v>
      </c>
      <c r="B27" s="16" t="s">
        <v>23</v>
      </c>
      <c r="C27" s="1">
        <f t="shared" si="0"/>
        <v>7514.9</v>
      </c>
      <c r="D27" s="1">
        <v>7375.9</v>
      </c>
      <c r="E27" s="1">
        <v>139</v>
      </c>
      <c r="F27" s="1">
        <f t="shared" si="1"/>
        <v>7514.9</v>
      </c>
      <c r="G27" s="1">
        <f t="shared" si="2"/>
        <v>7375.9</v>
      </c>
      <c r="H27" s="1">
        <f t="shared" si="3"/>
        <v>139</v>
      </c>
    </row>
    <row r="28" spans="1:8" s="11" customFormat="1" x14ac:dyDescent="0.25">
      <c r="A28" s="10">
        <v>21</v>
      </c>
      <c r="B28" s="16" t="s">
        <v>24</v>
      </c>
      <c r="C28" s="1">
        <f t="shared" si="0"/>
        <v>7935.6</v>
      </c>
      <c r="D28" s="1">
        <v>7806.6</v>
      </c>
      <c r="E28" s="1">
        <v>129</v>
      </c>
      <c r="F28" s="1">
        <f t="shared" si="1"/>
        <v>7935.6</v>
      </c>
      <c r="G28" s="1">
        <f t="shared" si="2"/>
        <v>7806.6</v>
      </c>
      <c r="H28" s="1">
        <f t="shared" si="3"/>
        <v>129</v>
      </c>
    </row>
    <row r="29" spans="1:8" s="11" customFormat="1" x14ac:dyDescent="0.25">
      <c r="A29" s="10">
        <v>22</v>
      </c>
      <c r="B29" s="16" t="s">
        <v>25</v>
      </c>
      <c r="C29" s="1">
        <f t="shared" si="0"/>
        <v>173348.6</v>
      </c>
      <c r="D29" s="1">
        <v>170928.6</v>
      </c>
      <c r="E29" s="1">
        <v>2420</v>
      </c>
      <c r="F29" s="1">
        <f t="shared" si="1"/>
        <v>173348.6</v>
      </c>
      <c r="G29" s="1">
        <f t="shared" si="2"/>
        <v>170928.6</v>
      </c>
      <c r="H29" s="1">
        <f t="shared" si="3"/>
        <v>2420</v>
      </c>
    </row>
    <row r="30" spans="1:8" s="11" customFormat="1" x14ac:dyDescent="0.25">
      <c r="A30" s="10">
        <v>23</v>
      </c>
      <c r="B30" s="16" t="s">
        <v>26</v>
      </c>
      <c r="C30" s="1">
        <f t="shared" si="0"/>
        <v>15177.4</v>
      </c>
      <c r="D30" s="1">
        <v>14958.4</v>
      </c>
      <c r="E30" s="1">
        <v>219</v>
      </c>
      <c r="F30" s="1">
        <f t="shared" si="1"/>
        <v>15177.4</v>
      </c>
      <c r="G30" s="1">
        <f t="shared" si="2"/>
        <v>14958.4</v>
      </c>
      <c r="H30" s="1">
        <f t="shared" si="3"/>
        <v>219</v>
      </c>
    </row>
    <row r="31" spans="1:8" s="11" customFormat="1" x14ac:dyDescent="0.25">
      <c r="A31" s="10">
        <v>24</v>
      </c>
      <c r="B31" s="16" t="s">
        <v>27</v>
      </c>
      <c r="C31" s="1">
        <f t="shared" si="0"/>
        <v>17788.7</v>
      </c>
      <c r="D31" s="1">
        <v>17541.7</v>
      </c>
      <c r="E31" s="1">
        <v>247</v>
      </c>
      <c r="F31" s="1">
        <f t="shared" si="1"/>
        <v>17788.7</v>
      </c>
      <c r="G31" s="1">
        <f t="shared" si="2"/>
        <v>17541.7</v>
      </c>
      <c r="H31" s="1">
        <f t="shared" si="3"/>
        <v>247</v>
      </c>
    </row>
    <row r="32" spans="1:8" s="11" customFormat="1" x14ac:dyDescent="0.25">
      <c r="A32" s="10">
        <v>25</v>
      </c>
      <c r="B32" s="16" t="s">
        <v>28</v>
      </c>
      <c r="C32" s="1">
        <f t="shared" si="0"/>
        <v>6949.5</v>
      </c>
      <c r="D32" s="1">
        <v>6849.5</v>
      </c>
      <c r="E32" s="1">
        <v>100</v>
      </c>
      <c r="F32" s="1">
        <f t="shared" si="1"/>
        <v>6949.5</v>
      </c>
      <c r="G32" s="1">
        <f t="shared" si="2"/>
        <v>6849.5</v>
      </c>
      <c r="H32" s="1">
        <f t="shared" si="3"/>
        <v>100</v>
      </c>
    </row>
    <row r="33" spans="1:8" s="11" customFormat="1" x14ac:dyDescent="0.25">
      <c r="A33" s="10">
        <v>26</v>
      </c>
      <c r="B33" s="16" t="s">
        <v>29</v>
      </c>
      <c r="C33" s="1">
        <f t="shared" si="0"/>
        <v>44811.199999999997</v>
      </c>
      <c r="D33" s="1">
        <v>44122.2</v>
      </c>
      <c r="E33" s="1">
        <v>689</v>
      </c>
      <c r="F33" s="1">
        <f t="shared" si="1"/>
        <v>44811.199999999997</v>
      </c>
      <c r="G33" s="1">
        <f t="shared" si="2"/>
        <v>44122.2</v>
      </c>
      <c r="H33" s="1">
        <f t="shared" si="3"/>
        <v>689</v>
      </c>
    </row>
    <row r="34" spans="1:8" s="11" customFormat="1" x14ac:dyDescent="0.25">
      <c r="A34" s="10">
        <v>27</v>
      </c>
      <c r="B34" s="16" t="s">
        <v>30</v>
      </c>
      <c r="C34" s="1">
        <f t="shared" si="0"/>
        <v>27967</v>
      </c>
      <c r="D34" s="1">
        <v>27585</v>
      </c>
      <c r="E34" s="1">
        <v>382</v>
      </c>
      <c r="F34" s="1">
        <f t="shared" si="1"/>
        <v>27967</v>
      </c>
      <c r="G34" s="1">
        <f t="shared" si="2"/>
        <v>27585</v>
      </c>
      <c r="H34" s="1">
        <f t="shared" si="3"/>
        <v>382</v>
      </c>
    </row>
    <row r="35" spans="1:8" s="11" customFormat="1" x14ac:dyDescent="0.25">
      <c r="A35" s="10">
        <v>28</v>
      </c>
      <c r="B35" s="16" t="s">
        <v>31</v>
      </c>
      <c r="C35" s="1">
        <f t="shared" si="0"/>
        <v>5490.5</v>
      </c>
      <c r="D35" s="1">
        <v>5427.5</v>
      </c>
      <c r="E35" s="1">
        <v>63</v>
      </c>
      <c r="F35" s="1">
        <f t="shared" si="1"/>
        <v>5490.5</v>
      </c>
      <c r="G35" s="1">
        <f t="shared" si="2"/>
        <v>5427.5</v>
      </c>
      <c r="H35" s="1">
        <f t="shared" si="3"/>
        <v>63</v>
      </c>
    </row>
    <row r="36" spans="1:8" s="11" customFormat="1" x14ac:dyDescent="0.25">
      <c r="A36" s="10">
        <v>29</v>
      </c>
      <c r="B36" s="16" t="s">
        <v>32</v>
      </c>
      <c r="C36" s="1">
        <f t="shared" si="0"/>
        <v>39841.1</v>
      </c>
      <c r="D36" s="1">
        <v>39181.1</v>
      </c>
      <c r="E36" s="1">
        <v>660</v>
      </c>
      <c r="F36" s="1">
        <f t="shared" si="1"/>
        <v>39841.1</v>
      </c>
      <c r="G36" s="1">
        <f t="shared" si="2"/>
        <v>39181.1</v>
      </c>
      <c r="H36" s="1">
        <f t="shared" si="3"/>
        <v>660</v>
      </c>
    </row>
    <row r="37" spans="1:8" s="11" customFormat="1" x14ac:dyDescent="0.25">
      <c r="A37" s="10">
        <v>30</v>
      </c>
      <c r="B37" s="16" t="s">
        <v>33</v>
      </c>
      <c r="C37" s="1">
        <f t="shared" si="0"/>
        <v>18462.2</v>
      </c>
      <c r="D37" s="1">
        <v>18214.2</v>
      </c>
      <c r="E37" s="1">
        <v>248</v>
      </c>
      <c r="F37" s="1">
        <f t="shared" si="1"/>
        <v>18462.2</v>
      </c>
      <c r="G37" s="1">
        <f t="shared" si="2"/>
        <v>18214.2</v>
      </c>
      <c r="H37" s="1">
        <f t="shared" si="3"/>
        <v>248</v>
      </c>
    </row>
    <row r="38" spans="1:8" s="11" customFormat="1" x14ac:dyDescent="0.25">
      <c r="A38" s="10">
        <v>31</v>
      </c>
      <c r="B38" s="16" t="s">
        <v>34</v>
      </c>
      <c r="C38" s="1">
        <f t="shared" si="0"/>
        <v>6170.2</v>
      </c>
      <c r="D38" s="1">
        <v>6056.2</v>
      </c>
      <c r="E38" s="1">
        <v>114</v>
      </c>
      <c r="F38" s="1">
        <f t="shared" si="1"/>
        <v>6170.2</v>
      </c>
      <c r="G38" s="1">
        <f t="shared" si="2"/>
        <v>6056.2</v>
      </c>
      <c r="H38" s="1">
        <f t="shared" si="3"/>
        <v>114</v>
      </c>
    </row>
    <row r="39" spans="1:8" s="11" customFormat="1" x14ac:dyDescent="0.25">
      <c r="A39" s="10">
        <v>32</v>
      </c>
      <c r="B39" s="16" t="s">
        <v>35</v>
      </c>
      <c r="C39" s="1">
        <f t="shared" si="0"/>
        <v>16774.2</v>
      </c>
      <c r="D39" s="1">
        <v>16519.2</v>
      </c>
      <c r="E39" s="1">
        <v>255</v>
      </c>
      <c r="F39" s="1">
        <f t="shared" si="1"/>
        <v>16774.2</v>
      </c>
      <c r="G39" s="1">
        <f t="shared" si="2"/>
        <v>16519.2</v>
      </c>
      <c r="H39" s="1">
        <f t="shared" si="3"/>
        <v>255</v>
      </c>
    </row>
    <row r="40" spans="1:8" s="11" customFormat="1" x14ac:dyDescent="0.25">
      <c r="A40" s="10">
        <v>33</v>
      </c>
      <c r="B40" s="16" t="s">
        <v>36</v>
      </c>
      <c r="C40" s="1">
        <f t="shared" si="0"/>
        <v>12696.4</v>
      </c>
      <c r="D40" s="1">
        <v>12503.4</v>
      </c>
      <c r="E40" s="1">
        <v>193</v>
      </c>
      <c r="F40" s="1">
        <f t="shared" si="1"/>
        <v>12696.4</v>
      </c>
      <c r="G40" s="1">
        <f t="shared" si="2"/>
        <v>12503.4</v>
      </c>
      <c r="H40" s="1">
        <f t="shared" si="3"/>
        <v>193</v>
      </c>
    </row>
    <row r="41" spans="1:8" s="11" customFormat="1" x14ac:dyDescent="0.25">
      <c r="A41" s="10">
        <v>34</v>
      </c>
      <c r="B41" s="16" t="s">
        <v>37</v>
      </c>
      <c r="C41" s="1">
        <f t="shared" si="0"/>
        <v>8808</v>
      </c>
      <c r="D41" s="1">
        <v>8684</v>
      </c>
      <c r="E41" s="1">
        <v>124</v>
      </c>
      <c r="F41" s="1">
        <f t="shared" si="1"/>
        <v>8808</v>
      </c>
      <c r="G41" s="1">
        <f t="shared" si="2"/>
        <v>8684</v>
      </c>
      <c r="H41" s="1">
        <f t="shared" si="3"/>
        <v>124</v>
      </c>
    </row>
    <row r="42" spans="1:8" s="11" customFormat="1" x14ac:dyDescent="0.25">
      <c r="A42" s="10">
        <v>35</v>
      </c>
      <c r="B42" s="16" t="s">
        <v>38</v>
      </c>
      <c r="C42" s="1">
        <f t="shared" si="0"/>
        <v>17292.2</v>
      </c>
      <c r="D42" s="1">
        <v>17018.2</v>
      </c>
      <c r="E42" s="1">
        <v>274</v>
      </c>
      <c r="F42" s="1">
        <f t="shared" si="1"/>
        <v>17292.2</v>
      </c>
      <c r="G42" s="1">
        <f t="shared" si="2"/>
        <v>17018.2</v>
      </c>
      <c r="H42" s="1">
        <f t="shared" si="3"/>
        <v>274</v>
      </c>
    </row>
    <row r="43" spans="1:8" s="11" customFormat="1" x14ac:dyDescent="0.25">
      <c r="A43" s="10">
        <v>36</v>
      </c>
      <c r="B43" s="16" t="s">
        <v>39</v>
      </c>
      <c r="C43" s="1">
        <f t="shared" si="0"/>
        <v>10003.700000000001</v>
      </c>
      <c r="D43" s="1">
        <v>9863.7000000000007</v>
      </c>
      <c r="E43" s="1">
        <v>140</v>
      </c>
      <c r="F43" s="1">
        <f t="shared" si="1"/>
        <v>10003.700000000001</v>
      </c>
      <c r="G43" s="1">
        <f t="shared" si="2"/>
        <v>9863.7000000000007</v>
      </c>
      <c r="H43" s="1">
        <f t="shared" si="3"/>
        <v>140</v>
      </c>
    </row>
    <row r="44" spans="1:8" s="11" customFormat="1" x14ac:dyDescent="0.25">
      <c r="A44" s="10">
        <v>37</v>
      </c>
      <c r="B44" s="16" t="s">
        <v>40</v>
      </c>
      <c r="C44" s="1">
        <f t="shared" si="0"/>
        <v>14724.9</v>
      </c>
      <c r="D44" s="1">
        <v>14513.9</v>
      </c>
      <c r="E44" s="1">
        <v>211</v>
      </c>
      <c r="F44" s="1">
        <f t="shared" si="1"/>
        <v>14724.9</v>
      </c>
      <c r="G44" s="1">
        <f t="shared" si="2"/>
        <v>14513.9</v>
      </c>
      <c r="H44" s="1">
        <f t="shared" si="3"/>
        <v>211</v>
      </c>
    </row>
    <row r="45" spans="1:8" s="11" customFormat="1" x14ac:dyDescent="0.25">
      <c r="A45" s="10">
        <v>38</v>
      </c>
      <c r="B45" s="16" t="s">
        <v>41</v>
      </c>
      <c r="C45" s="1">
        <f t="shared" si="0"/>
        <v>31255.7</v>
      </c>
      <c r="D45" s="1">
        <v>30889.7</v>
      </c>
      <c r="E45" s="1">
        <v>366</v>
      </c>
      <c r="F45" s="1">
        <f t="shared" si="1"/>
        <v>31255.7</v>
      </c>
      <c r="G45" s="1">
        <f t="shared" si="2"/>
        <v>30889.7</v>
      </c>
      <c r="H45" s="1">
        <f t="shared" si="3"/>
        <v>366</v>
      </c>
    </row>
    <row r="46" spans="1:8" s="11" customFormat="1" x14ac:dyDescent="0.25">
      <c r="A46" s="10">
        <v>39</v>
      </c>
      <c r="B46" s="16" t="s">
        <v>42</v>
      </c>
      <c r="C46" s="1">
        <f t="shared" si="0"/>
        <v>8831.2000000000007</v>
      </c>
      <c r="D46" s="1">
        <v>8706.2000000000007</v>
      </c>
      <c r="E46" s="1">
        <v>125</v>
      </c>
      <c r="F46" s="1">
        <f t="shared" si="1"/>
        <v>8831.2000000000007</v>
      </c>
      <c r="G46" s="1">
        <f t="shared" si="2"/>
        <v>8706.2000000000007</v>
      </c>
      <c r="H46" s="1">
        <f t="shared" si="3"/>
        <v>125</v>
      </c>
    </row>
    <row r="47" spans="1:8" x14ac:dyDescent="0.25">
      <c r="A47" s="10">
        <v>40</v>
      </c>
      <c r="B47" s="15" t="s">
        <v>43</v>
      </c>
      <c r="C47" s="1">
        <f t="shared" si="0"/>
        <v>25951.1</v>
      </c>
      <c r="D47" s="1">
        <v>25558.1</v>
      </c>
      <c r="E47" s="1">
        <v>393</v>
      </c>
      <c r="F47" s="1">
        <f t="shared" si="1"/>
        <v>25951.1</v>
      </c>
      <c r="G47" s="1">
        <f t="shared" si="2"/>
        <v>25558.1</v>
      </c>
      <c r="H47" s="1">
        <f t="shared" si="3"/>
        <v>393</v>
      </c>
    </row>
    <row r="48" spans="1:8" x14ac:dyDescent="0.25">
      <c r="A48" s="10">
        <v>41</v>
      </c>
      <c r="B48" s="15" t="s">
        <v>44</v>
      </c>
      <c r="C48" s="1">
        <f t="shared" si="0"/>
        <v>11773.6</v>
      </c>
      <c r="D48" s="1">
        <v>11606.6</v>
      </c>
      <c r="E48" s="1">
        <v>167</v>
      </c>
      <c r="F48" s="1">
        <f t="shared" si="1"/>
        <v>11773.6</v>
      </c>
      <c r="G48" s="1">
        <f t="shared" si="2"/>
        <v>11606.6</v>
      </c>
      <c r="H48" s="1">
        <f t="shared" si="3"/>
        <v>167</v>
      </c>
    </row>
    <row r="49" spans="1:8" x14ac:dyDescent="0.25">
      <c r="A49" s="10">
        <v>42</v>
      </c>
      <c r="B49" s="15" t="s">
        <v>53</v>
      </c>
      <c r="C49" s="1">
        <f t="shared" si="0"/>
        <v>28204.6</v>
      </c>
      <c r="D49" s="1">
        <v>27753.599999999999</v>
      </c>
      <c r="E49" s="1">
        <v>451</v>
      </c>
      <c r="F49" s="1">
        <f t="shared" si="1"/>
        <v>28204.6</v>
      </c>
      <c r="G49" s="1">
        <f t="shared" si="2"/>
        <v>27753.599999999999</v>
      </c>
      <c r="H49" s="1">
        <f t="shared" si="3"/>
        <v>451</v>
      </c>
    </row>
    <row r="50" spans="1:8" x14ac:dyDescent="0.25">
      <c r="A50" s="10">
        <v>43</v>
      </c>
      <c r="B50" s="15" t="s">
        <v>54</v>
      </c>
      <c r="C50" s="1">
        <f t="shared" si="0"/>
        <v>3637.8</v>
      </c>
      <c r="D50" s="1">
        <v>3586.8</v>
      </c>
      <c r="E50" s="1">
        <v>51</v>
      </c>
      <c r="F50" s="1">
        <f t="shared" si="1"/>
        <v>3637.8</v>
      </c>
      <c r="G50" s="1">
        <f t="shared" si="2"/>
        <v>3586.8</v>
      </c>
      <c r="H50" s="1">
        <f t="shared" si="3"/>
        <v>51</v>
      </c>
    </row>
    <row r="51" spans="1:8" x14ac:dyDescent="0.25">
      <c r="A51" s="10"/>
      <c r="B51" s="17" t="s">
        <v>52</v>
      </c>
      <c r="C51" s="2">
        <f t="shared" ref="C51:H51" si="4">SUM(C8:C50)</f>
        <v>2209980.7000000007</v>
      </c>
      <c r="D51" s="2">
        <f t="shared" si="4"/>
        <v>2176708.7000000002</v>
      </c>
      <c r="E51" s="2">
        <f t="shared" si="4"/>
        <v>33272</v>
      </c>
      <c r="F51" s="2">
        <f t="shared" si="4"/>
        <v>2209980.7000000007</v>
      </c>
      <c r="G51" s="2">
        <f t="shared" si="4"/>
        <v>2176708.7000000002</v>
      </c>
      <c r="H51" s="2">
        <f t="shared" si="4"/>
        <v>33272</v>
      </c>
    </row>
    <row r="52" spans="1:8" x14ac:dyDescent="0.25">
      <c r="A52" s="10"/>
      <c r="B52" s="17" t="s">
        <v>45</v>
      </c>
      <c r="C52" s="2">
        <v>133</v>
      </c>
      <c r="D52" s="1"/>
      <c r="E52" s="1"/>
      <c r="F52" s="2">
        <f>C52</f>
        <v>133</v>
      </c>
      <c r="G52" s="1"/>
      <c r="H52" s="1"/>
    </row>
    <row r="53" spans="1:8" x14ac:dyDescent="0.25">
      <c r="A53" s="12"/>
      <c r="B53" s="20" t="s">
        <v>46</v>
      </c>
      <c r="C53" s="2">
        <f>C51+C52</f>
        <v>2210113.7000000007</v>
      </c>
      <c r="D53" s="2">
        <f t="shared" ref="D53:H53" si="5">D51+D52</f>
        <v>2176708.7000000002</v>
      </c>
      <c r="E53" s="2">
        <f t="shared" si="5"/>
        <v>33272</v>
      </c>
      <c r="F53" s="2">
        <f t="shared" si="5"/>
        <v>2210113.7000000007</v>
      </c>
      <c r="G53" s="2">
        <f t="shared" si="5"/>
        <v>2176708.7000000002</v>
      </c>
      <c r="H53" s="2">
        <f t="shared" si="5"/>
        <v>33272</v>
      </c>
    </row>
    <row r="54" spans="1:8" x14ac:dyDescent="0.25">
      <c r="C54" s="13"/>
    </row>
    <row r="56" spans="1:8" x14ac:dyDescent="0.25">
      <c r="C56" s="14"/>
    </row>
  </sheetData>
  <mergeCells count="10">
    <mergeCell ref="A1:H1"/>
    <mergeCell ref="A2:H2"/>
    <mergeCell ref="D5:E5"/>
    <mergeCell ref="G5:H5"/>
    <mergeCell ref="C4:E4"/>
    <mergeCell ref="F5:F6"/>
    <mergeCell ref="F4:H4"/>
    <mergeCell ref="A4:A6"/>
    <mergeCell ref="B4:B6"/>
    <mergeCell ref="C5:C6"/>
  </mergeCells>
  <phoneticPr fontId="6" type="noConversion"/>
  <printOptions horizontalCentered="1"/>
  <pageMargins left="0.59055118110236227" right="0.59055118110236227" top="0.98425196850393704" bottom="0.59055118110236227" header="0.19685039370078741" footer="0.19685039370078741"/>
  <pageSetup paperSize="9" scale="87" fitToHeight="2" orientation="landscape" r:id="rId1"/>
  <headerFooter differentFirst="1">
    <oddHeader>&amp;R&amp;P</oddHeader>
    <oddFooter>&amp;L&amp;9&amp;Z&amp;F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2019-2020</vt:lpstr>
      <vt:lpstr>'приложение 2019-2020'!Заголовки_для_печати</vt:lpstr>
      <vt:lpstr>'приложение 2019-2020'!Область_печати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koroleva</dc:creator>
  <cp:lastModifiedBy>Лихачева Наталья</cp:lastModifiedBy>
  <cp:lastPrinted>2017-10-16T15:30:13Z</cp:lastPrinted>
  <dcterms:created xsi:type="dcterms:W3CDTF">2013-10-17T11:09:25Z</dcterms:created>
  <dcterms:modified xsi:type="dcterms:W3CDTF">2017-10-16T15:31:29Z</dcterms:modified>
</cp:coreProperties>
</file>