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85" windowWidth="12510" windowHeight="7050" activeTab="0"/>
  </bookViews>
  <sheets>
    <sheet name="Лист1" sheetId="1" r:id="rId1"/>
  </sheets>
  <definedNames>
    <definedName name="_xlnm.Print_Titles" localSheetId="0">'Лист1'!$19:$20</definedName>
    <definedName name="_xlnm.Print_Area" localSheetId="0">'Лист1'!$A$1:$D$32</definedName>
  </definedNames>
  <calcPr fullCalcOnLoad="1"/>
</workbook>
</file>

<file path=xl/sharedStrings.xml><?xml version="1.0" encoding="utf-8"?>
<sst xmlns="http://schemas.openxmlformats.org/spreadsheetml/2006/main" count="34" uniqueCount="30">
  <si>
    <t>№
 п/п</t>
  </si>
  <si>
    <t>Источники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</si>
  <si>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</si>
  <si>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</si>
  <si>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</si>
  <si>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</si>
  <si>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</si>
  <si>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</si>
  <si>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</si>
  <si>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Эмиссия ценных бумаг</t>
  </si>
  <si>
    <t>ИТОГО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</si>
  <si>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</si>
  <si>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</si>
  <si>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</si>
  <si>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</si>
  <si>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соглашение от 20.07.2012 № 01-01-06/06-129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</si>
  <si>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2015 году, учтены в Программе государственных внутренних заимствований Тверской области на 2015 год и на плановый период 2016 и 2017 годов.</t>
  </si>
  <si>
    <t>соглашение от 12.12.2014 № 01-01-06/06-481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</si>
  <si>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26.12.2014 № 01-01-06/06-636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</si>
  <si>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Бюджетные кредиты, полученные за счет средств федерального бюджета для частичного покрытия дефицита бюджета</t>
  </si>
  <si>
    <t>Кредиты, полученные от кредитных организаций</t>
  </si>
  <si>
    <t>соглашение от 12.05.2015 № 01-01-06/06-59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</si>
  <si>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23.09.2015 № 01-01-06/06-140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</si>
  <si>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 xml:space="preserve"> 1. Привлечение заёмных средств в 2015 году: </t>
  </si>
  <si>
    <t xml:space="preserve">     2. Погашение долговых обязательств в 2015 году:</t>
  </si>
  <si>
    <t xml:space="preserve">Утверждено законом об областном бюджете </t>
  </si>
  <si>
    <t>Кассовое исполнение</t>
  </si>
  <si>
    <t>Программа государственных внутренних заимствований Тверской области на 2015 год</t>
  </si>
  <si>
    <t>(тыс. руб.)</t>
  </si>
  <si>
    <r>
      <t xml:space="preserve">Приложение 26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</si>
</sst>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00"/>
    <numFmt numFmtId="175" formatCode="0.0"/>
    <numFmt numFmtId="176" formatCode="#,##0.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2" borderId="0" xfId="52" applyFill="1">
      <alignment horizontal="justify" vertical="top" wrapText="1"/>
      <protection/>
    </xf>
    <xf numFmtId="0" fontId="2" fillId="32" borderId="0" xfId="52" applyFont="1" applyFill="1">
      <alignment horizontal="justify" vertical="top" wrapText="1"/>
      <protection/>
    </xf>
    <xf numFmtId="0" fontId="3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vertical="top"/>
      <protection/>
    </xf>
    <xf numFmtId="0" fontId="2" fillId="32" borderId="0" xfId="52" applyFont="1" applyFill="1" applyAlignment="1">
      <alignment horizontal="right" vertical="top" wrapText="1"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top" wrapText="1"/>
      <protection/>
    </xf>
    <xf numFmtId="0" fontId="2" fillId="32" borderId="10" xfId="52" applyFont="1" applyFill="1" applyBorder="1" applyAlignment="1">
      <alignment horizontal="justify" vertical="top" wrapText="1"/>
      <protection/>
    </xf>
    <xf numFmtId="172" fontId="2" fillId="32" borderId="10" xfId="59" applyNumberFormat="1" applyFont="1" applyFill="1" applyBorder="1" applyAlignment="1">
      <alignment horizontal="right" vertical="top" wrapText="1" indent="1"/>
    </xf>
    <xf numFmtId="0" fontId="6" fillId="32" borderId="10" xfId="52" applyFont="1" applyFill="1" applyBorder="1" applyAlignment="1">
      <alignment horizontal="justify" vertical="top" wrapText="1"/>
      <protection/>
    </xf>
    <xf numFmtId="172" fontId="6" fillId="32" borderId="10" xfId="52" applyNumberFormat="1" applyFont="1" applyFill="1" applyBorder="1" applyAlignment="1">
      <alignment horizontal="right" vertical="top" wrapText="1" indent="1"/>
      <protection/>
    </xf>
    <xf numFmtId="173" fontId="3" fillId="32" borderId="0" xfId="52" applyNumberFormat="1" applyFont="1" applyFill="1">
      <alignment horizontal="justify" vertical="top" wrapText="1"/>
      <protection/>
    </xf>
    <xf numFmtId="0" fontId="2" fillId="32" borderId="0" xfId="52" applyFont="1" applyFill="1" applyAlignment="1">
      <alignment horizontal="right" wrapText="1"/>
      <protection/>
    </xf>
    <xf numFmtId="0" fontId="2" fillId="32" borderId="0" xfId="52" applyFont="1" applyFill="1" applyAlignment="1">
      <alignment horizontal="center" vertical="center" wrapText="1"/>
      <protection/>
    </xf>
    <xf numFmtId="172" fontId="2" fillId="32" borderId="10" xfId="59" applyNumberFormat="1" applyFont="1" applyFill="1" applyBorder="1" applyAlignment="1">
      <alignment horizontal="right" vertical="top" wrapText="1" indent="1"/>
    </xf>
    <xf numFmtId="0" fontId="9" fillId="32" borderId="10" xfId="52" applyFont="1" applyFill="1" applyBorder="1" applyAlignment="1">
      <alignment horizontal="justify" vertical="top" wrapText="1"/>
      <protection/>
    </xf>
    <xf numFmtId="172" fontId="6" fillId="32" borderId="10" xfId="59" applyNumberFormat="1" applyFont="1" applyFill="1" applyBorder="1" applyAlignment="1">
      <alignment horizontal="right" vertical="top" wrapText="1" indent="1"/>
    </xf>
    <xf numFmtId="0" fontId="2" fillId="32" borderId="0" xfId="52" applyFont="1" applyFill="1" applyAlignment="1">
      <alignment horizontal="left" vertical="top" wrapText="1" indent="1"/>
      <protection/>
    </xf>
    <xf numFmtId="172" fontId="2" fillId="32" borderId="10" xfId="61" applyNumberFormat="1" applyFont="1" applyFill="1" applyBorder="1" applyAlignment="1">
      <alignment horizontal="right" vertical="top" wrapText="1" indent="1"/>
    </xf>
    <xf numFmtId="172" fontId="2" fillId="33" borderId="10" xfId="61" applyNumberFormat="1" applyFont="1" applyFill="1" applyBorder="1" applyAlignment="1">
      <alignment horizontal="right" vertical="top" wrapText="1" indent="1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11" fillId="32" borderId="0" xfId="52" applyFont="1" applyFill="1" applyAlignment="1">
      <alignment horizontal="center" vertical="center" wrapText="1"/>
      <protection/>
    </xf>
    <xf numFmtId="0" fontId="11" fillId="32" borderId="0" xfId="52" applyFont="1" applyFill="1">
      <alignment horizontal="justify" vertical="top" wrapText="1"/>
      <protection/>
    </xf>
    <xf numFmtId="172" fontId="2" fillId="32" borderId="10" xfId="61" applyNumberFormat="1" applyFont="1" applyFill="1" applyBorder="1" applyAlignment="1">
      <alignment horizontal="right" vertical="top" wrapText="1" indent="1"/>
    </xf>
    <xf numFmtId="172" fontId="6" fillId="32" borderId="10" xfId="61" applyNumberFormat="1" applyFont="1" applyFill="1" applyBorder="1" applyAlignment="1">
      <alignment horizontal="right" vertical="top" wrapText="1" inden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10" fillId="32" borderId="0" xfId="52" applyFont="1" applyFill="1" applyAlignment="1">
      <alignment horizontal="center" vertic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2" borderId="0" xfId="52" applyFont="1" applyFill="1" applyAlignment="1">
      <alignment horizontal="justify" vertical="center" wrapText="1"/>
      <protection/>
    </xf>
    <xf numFmtId="0" fontId="2" fillId="32" borderId="0" xfId="52" applyFont="1" applyFill="1" applyAlignment="1">
      <alignment horizontal="justify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Normal="120" zoomScaleSheetLayoutView="100" zoomScalePageLayoutView="0" workbookViewId="0" topLeftCell="A1">
      <selection activeCell="A2" sqref="A2:D2"/>
    </sheetView>
  </sheetViews>
  <sheetFormatPr defaultColWidth="14.75390625" defaultRowHeight="12.75"/>
  <cols>
    <col min="1" max="1" width="8.25390625" style="1" customWidth="1"/>
    <col min="2" max="2" width="56.25390625" style="1" customWidth="1"/>
    <col min="3" max="3" width="21.25390625" style="1" customWidth="1"/>
    <col min="4" max="4" width="18.75390625" style="1" customWidth="1"/>
    <col min="5" max="16384" width="14.75390625" style="1" customWidth="1"/>
  </cols>
  <sheetData>
    <row r="1" spans="1:4" s="29" customFormat="1" ht="66.75" customHeight="1">
      <c r="A1" s="30" t="s">
        <v>29</v>
      </c>
      <c r="B1" s="30"/>
      <c r="C1" s="30"/>
      <c r="D1" s="30"/>
    </row>
    <row r="2" spans="1:4" s="2" customFormat="1" ht="54" customHeight="1">
      <c r="A2" s="33" t="s">
        <v>27</v>
      </c>
      <c r="B2" s="33"/>
      <c r="C2" s="33"/>
      <c r="D2" s="33"/>
    </row>
    <row r="3" spans="1:4" s="2" customFormat="1" ht="39" customHeight="1">
      <c r="A3" s="35" t="s">
        <v>12</v>
      </c>
      <c r="B3" s="35"/>
      <c r="C3" s="35"/>
      <c r="D3" s="35"/>
    </row>
    <row r="4" spans="1:4" s="3" customFormat="1" ht="15.75">
      <c r="A4" s="34" t="s">
        <v>23</v>
      </c>
      <c r="B4" s="34"/>
      <c r="C4" s="19"/>
      <c r="D4" s="2"/>
    </row>
    <row r="5" spans="1:4" s="3" customFormat="1" ht="15.75">
      <c r="A5" s="4"/>
      <c r="B5" s="2"/>
      <c r="C5" s="2"/>
      <c r="D5" s="5" t="s">
        <v>28</v>
      </c>
    </row>
    <row r="6" spans="1:4" s="25" customFormat="1" ht="63">
      <c r="A6" s="24" t="s">
        <v>0</v>
      </c>
      <c r="B6" s="24" t="s">
        <v>1</v>
      </c>
      <c r="C6" s="22" t="s">
        <v>25</v>
      </c>
      <c r="D6" s="23" t="s">
        <v>26</v>
      </c>
    </row>
    <row r="7" spans="1:4" s="7" customFormat="1" ht="15.75">
      <c r="A7" s="6">
        <v>1</v>
      </c>
      <c r="B7" s="6">
        <v>2</v>
      </c>
      <c r="C7" s="6">
        <v>3</v>
      </c>
      <c r="D7" s="6">
        <v>4</v>
      </c>
    </row>
    <row r="8" spans="1:4" s="3" customFormat="1" ht="18.75" customHeight="1">
      <c r="A8" s="8">
        <v>1</v>
      </c>
      <c r="B8" s="9" t="s">
        <v>20</v>
      </c>
      <c r="C8" s="10">
        <v>9782573</v>
      </c>
      <c r="D8" s="20">
        <v>4100000</v>
      </c>
    </row>
    <row r="9" spans="1:4" s="3" customFormat="1" ht="64.5" customHeight="1">
      <c r="A9" s="8">
        <v>2</v>
      </c>
      <c r="B9" s="9" t="s">
        <v>13</v>
      </c>
      <c r="C9" s="10">
        <v>3541440</v>
      </c>
      <c r="D9" s="20">
        <v>0</v>
      </c>
    </row>
    <row r="10" spans="1:4" s="3" customFormat="1" ht="55.5" customHeight="1">
      <c r="A10" s="8">
        <v>3</v>
      </c>
      <c r="B10" s="9" t="s">
        <v>19</v>
      </c>
      <c r="C10" s="20">
        <f>2593290+1380710</f>
        <v>3974000</v>
      </c>
      <c r="D10" s="20">
        <v>3974000</v>
      </c>
    </row>
    <row r="11" spans="1:4" s="3" customFormat="1" ht="15.75">
      <c r="A11" s="8">
        <v>4</v>
      </c>
      <c r="B11" s="9" t="s">
        <v>9</v>
      </c>
      <c r="C11" s="10">
        <v>0</v>
      </c>
      <c r="D11" s="20">
        <v>0</v>
      </c>
    </row>
    <row r="12" spans="1:7" s="3" customFormat="1" ht="15.75">
      <c r="A12" s="6"/>
      <c r="B12" s="11" t="s">
        <v>10</v>
      </c>
      <c r="C12" s="12">
        <f>C8+C9+C10+C11</f>
        <v>17298013</v>
      </c>
      <c r="D12" s="12">
        <f>D8+D9+D10+D11</f>
        <v>8074000</v>
      </c>
      <c r="E12" s="13"/>
      <c r="F12" s="13"/>
      <c r="G12" s="13"/>
    </row>
    <row r="13" spans="1:4" s="3" customFormat="1" ht="19.5" customHeight="1">
      <c r="A13" s="2"/>
      <c r="B13" s="2"/>
      <c r="C13" s="2"/>
      <c r="D13" s="2"/>
    </row>
    <row r="14" spans="1:4" s="3" customFormat="1" ht="51" customHeight="1">
      <c r="A14" s="36" t="s">
        <v>11</v>
      </c>
      <c r="B14" s="36"/>
      <c r="C14" s="36"/>
      <c r="D14" s="36"/>
    </row>
    <row r="15" spans="1:4" s="3" customFormat="1" ht="51.75" customHeight="1">
      <c r="A15" s="31" t="s">
        <v>16</v>
      </c>
      <c r="B15" s="31"/>
      <c r="C15" s="31"/>
      <c r="D15" s="32"/>
    </row>
    <row r="16" spans="1:4" s="3" customFormat="1" ht="11.25" customHeight="1">
      <c r="A16" s="31"/>
      <c r="B16" s="31"/>
      <c r="C16" s="31"/>
      <c r="D16" s="32"/>
    </row>
    <row r="17" spans="1:4" s="3" customFormat="1" ht="23.25" customHeight="1">
      <c r="A17" s="4" t="s">
        <v>24</v>
      </c>
      <c r="B17" s="4"/>
      <c r="C17" s="4"/>
      <c r="D17" s="2"/>
    </row>
    <row r="18" spans="1:4" s="3" customFormat="1" ht="14.25" customHeight="1">
      <c r="A18" s="2"/>
      <c r="B18" s="2"/>
      <c r="C18" s="2"/>
      <c r="D18" s="14" t="s">
        <v>28</v>
      </c>
    </row>
    <row r="19" spans="1:4" s="26" customFormat="1" ht="48.75" customHeight="1">
      <c r="A19" s="24" t="s">
        <v>2</v>
      </c>
      <c r="B19" s="24" t="s">
        <v>3</v>
      </c>
      <c r="C19" s="24" t="s">
        <v>25</v>
      </c>
      <c r="D19" s="24" t="s">
        <v>26</v>
      </c>
    </row>
    <row r="20" spans="1:4" s="15" customFormat="1" ht="15.75">
      <c r="A20" s="6">
        <v>1</v>
      </c>
      <c r="B20" s="6">
        <v>2</v>
      </c>
      <c r="C20" s="6">
        <v>3</v>
      </c>
      <c r="D20" s="6">
        <v>4</v>
      </c>
    </row>
    <row r="21" spans="1:4" s="7" customFormat="1" ht="53.25" customHeight="1">
      <c r="A21" s="8">
        <v>1</v>
      </c>
      <c r="B21" s="9" t="s">
        <v>4</v>
      </c>
      <c r="C21" s="16">
        <f>C23+C29+C30</f>
        <v>12578013</v>
      </c>
      <c r="D21" s="27">
        <f>D23+D29+D30</f>
        <v>4636573</v>
      </c>
    </row>
    <row r="22" spans="1:4" s="3" customFormat="1" ht="21" customHeight="1">
      <c r="A22" s="9"/>
      <c r="B22" s="9" t="s">
        <v>5</v>
      </c>
      <c r="C22" s="16"/>
      <c r="D22" s="27"/>
    </row>
    <row r="23" spans="1:4" s="3" customFormat="1" ht="32.25" customHeight="1">
      <c r="A23" s="9"/>
      <c r="B23" s="17" t="s">
        <v>6</v>
      </c>
      <c r="C23" s="16">
        <f>SUM(C24:C27)</f>
        <v>300000</v>
      </c>
      <c r="D23" s="27">
        <f>SUM(D24:D27)</f>
        <v>300000</v>
      </c>
    </row>
    <row r="24" spans="1:4" s="3" customFormat="1" ht="87" customHeight="1">
      <c r="A24" s="9"/>
      <c r="B24" s="9" t="s">
        <v>15</v>
      </c>
      <c r="C24" s="16">
        <v>300000</v>
      </c>
      <c r="D24" s="27">
        <v>300000</v>
      </c>
    </row>
    <row r="25" spans="1:4" s="3" customFormat="1" ht="87" customHeight="1">
      <c r="A25" s="9"/>
      <c r="B25" s="9" t="s">
        <v>17</v>
      </c>
      <c r="C25" s="16">
        <v>0</v>
      </c>
      <c r="D25" s="27">
        <v>0</v>
      </c>
    </row>
    <row r="26" spans="1:4" s="3" customFormat="1" ht="85.5" customHeight="1">
      <c r="A26" s="9"/>
      <c r="B26" s="9" t="s">
        <v>18</v>
      </c>
      <c r="C26" s="16">
        <v>0</v>
      </c>
      <c r="D26" s="27">
        <v>0</v>
      </c>
    </row>
    <row r="27" spans="1:4" s="3" customFormat="1" ht="85.5" customHeight="1">
      <c r="A27" s="9"/>
      <c r="B27" s="9" t="s">
        <v>21</v>
      </c>
      <c r="C27" s="16">
        <v>0</v>
      </c>
      <c r="D27" s="27">
        <v>0</v>
      </c>
    </row>
    <row r="28" spans="1:4" s="3" customFormat="1" ht="78.75">
      <c r="A28" s="9"/>
      <c r="B28" s="9" t="s">
        <v>22</v>
      </c>
      <c r="C28" s="21">
        <v>0</v>
      </c>
      <c r="D28" s="21">
        <v>0</v>
      </c>
    </row>
    <row r="29" spans="1:4" s="3" customFormat="1" ht="18.75" customHeight="1">
      <c r="A29" s="9"/>
      <c r="B29" s="17" t="s">
        <v>7</v>
      </c>
      <c r="C29" s="16">
        <v>8736573</v>
      </c>
      <c r="D29" s="27">
        <v>4336573</v>
      </c>
    </row>
    <row r="30" spans="1:4" s="3" customFormat="1" ht="81.75" customHeight="1">
      <c r="A30" s="9"/>
      <c r="B30" s="17" t="s">
        <v>14</v>
      </c>
      <c r="C30" s="16">
        <v>3541440</v>
      </c>
      <c r="D30" s="27">
        <v>0</v>
      </c>
    </row>
    <row r="31" spans="1:4" s="3" customFormat="1" ht="18" customHeight="1">
      <c r="A31" s="8">
        <v>2</v>
      </c>
      <c r="B31" s="9" t="s">
        <v>8</v>
      </c>
      <c r="C31" s="10">
        <v>3450000</v>
      </c>
      <c r="D31" s="20">
        <v>3450000</v>
      </c>
    </row>
    <row r="32" spans="1:4" ht="18.75">
      <c r="A32" s="9"/>
      <c r="B32" s="11" t="s">
        <v>10</v>
      </c>
      <c r="C32" s="18">
        <f>C21+C31</f>
        <v>16028013</v>
      </c>
      <c r="D32" s="28">
        <f>D21+D31</f>
        <v>8086573</v>
      </c>
    </row>
  </sheetData>
  <sheetProtection/>
  <mergeCells count="7">
    <mergeCell ref="A1:D1"/>
    <mergeCell ref="A16:D16"/>
    <mergeCell ref="A2:D2"/>
    <mergeCell ref="A4:B4"/>
    <mergeCell ref="A3:D3"/>
    <mergeCell ref="A15:D15"/>
    <mergeCell ref="A14:D14"/>
  </mergeCells>
  <printOptions horizontalCentered="1"/>
  <pageMargins left="0.7" right="0.7" top="0.75" bottom="0.75" header="0.3" footer="0.3"/>
  <pageSetup fitToHeight="2" fitToWidth="1" horizontalDpi="600" verticalDpi="600" orientation="portrait" paperSize="9" scale="85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Kartasheva</cp:lastModifiedBy>
  <cp:lastPrinted>2016-05-04T06:34:39Z</cp:lastPrinted>
  <dcterms:created xsi:type="dcterms:W3CDTF">2008-09-17T06:31:37Z</dcterms:created>
  <dcterms:modified xsi:type="dcterms:W3CDTF">2016-05-19T07:51:38Z</dcterms:modified>
  <cp:category/>
  <cp:version/>
  <cp:contentType/>
  <cp:contentStatus/>
</cp:coreProperties>
</file>