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ЭтаКнига" defaultThemeVersion="124226"/>
  <mc:AlternateContent xmlns:mc="http://schemas.openxmlformats.org/markup-compatibility/2006">
    <mc:Choice Requires="x15">
      <x15ac:absPath xmlns:x15ac="http://schemas.microsoft.com/office/spreadsheetml/2010/11/ac" url="\\Fs01\комитет по бюджету\7 созыв\Документы комитета\28 заседание (07)\pr\zpr(28) 504-П-7\"/>
    </mc:Choice>
  </mc:AlternateContent>
  <xr:revisionPtr revIDLastSave="0" documentId="13_ncr:1_{B42ED5CF-4AFD-4997-8FE1-4D3C832BC655}" xr6:coauthVersionLast="47" xr6:coauthVersionMax="47" xr10:uidLastSave="{00000000-0000-0000-0000-000000000000}"/>
  <bookViews>
    <workbookView xWindow="-120" yWindow="-120" windowWidth="29040" windowHeight="15840" xr2:uid="{00000000-000D-0000-FFFF-FFFF00000000}"/>
  </bookViews>
  <sheets>
    <sheet name="оригинал (2)" sheetId="3" r:id="rId1"/>
  </sheets>
  <definedNames>
    <definedName name="_xlnm._FilterDatabase" localSheetId="0" hidden="1">'оригинал (2)'!$A$7:$E$742</definedName>
    <definedName name="_xlnm.Print_Titles" localSheetId="0">'оригинал (2)'!$4:$7</definedName>
    <definedName name="_xlnm.Print_Area" localSheetId="0">'оригинал (2)'!$A$1:$E$744</definedName>
  </definedNames>
  <calcPr calcId="181029"/>
</workbook>
</file>

<file path=xl/calcChain.xml><?xml version="1.0" encoding="utf-8"?>
<calcChain xmlns="http://schemas.openxmlformats.org/spreadsheetml/2006/main">
  <c r="E249" i="3" l="1"/>
  <c r="E245" i="3"/>
  <c r="E738" i="3" l="1"/>
  <c r="E655" i="3"/>
  <c r="E635" i="3"/>
  <c r="E614" i="3"/>
  <c r="E590" i="3"/>
  <c r="E587" i="3"/>
  <c r="E568" i="3"/>
  <c r="E402" i="3"/>
  <c r="E376" i="3"/>
  <c r="E369" i="3"/>
  <c r="E352" i="3"/>
  <c r="E338" i="3"/>
  <c r="E320" i="3"/>
  <c r="E309" i="3"/>
  <c r="E279" i="3"/>
  <c r="E223" i="3"/>
  <c r="E156" i="3"/>
  <c r="E142" i="3"/>
  <c r="E93" i="3"/>
  <c r="E68" i="3"/>
  <c r="E48" i="3"/>
  <c r="E37" i="3"/>
  <c r="E20" i="3"/>
  <c r="E9" i="3"/>
  <c r="E579" i="3" l="1"/>
  <c r="E348" i="3"/>
  <c r="E87" i="3"/>
  <c r="E90" i="3"/>
  <c r="E262" i="3" l="1"/>
  <c r="E414" i="3"/>
  <c r="E416" i="3"/>
  <c r="E585" i="3"/>
  <c r="E553" i="3"/>
  <c r="E538" i="3"/>
  <c r="E535" i="3"/>
  <c r="E418" i="3"/>
  <c r="E316" i="3"/>
  <c r="E264" i="3"/>
  <c r="E133" i="3" l="1"/>
  <c r="E58" i="3"/>
  <c r="E34" i="3"/>
  <c r="E29" i="3"/>
  <c r="E25" i="3"/>
  <c r="E8" i="3" l="1"/>
</calcChain>
</file>

<file path=xl/sharedStrings.xml><?xml version="1.0" encoding="utf-8"?>
<sst xmlns="http://schemas.openxmlformats.org/spreadsheetml/2006/main" count="1483" uniqueCount="1304">
  <si>
    <t>Код</t>
  </si>
  <si>
    <t>Наименова-ние</t>
  </si>
  <si>
    <t>Наименование дохода</t>
  </si>
  <si>
    <t>Код бюджетной  классификации Российской Федерации</t>
  </si>
  <si>
    <t>Прочие неналоговые доходы бюджетов субъектов Российской Федерации</t>
  </si>
  <si>
    <t>Невыясненные поступления, зачисляемые в бюджеты субъектов Российской Федерации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</si>
  <si>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</si>
  <si>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</si>
  <si>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</si>
  <si>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сдачи в аренду имущества, составляющего казну субъекта Российской Федерации (за исключением земельных участков)</t>
  </si>
  <si>
    <t>001</t>
  </si>
  <si>
    <t>Правительство Тверской области</t>
  </si>
  <si>
    <t>017 1 08 07400 01 1000 110</t>
  </si>
  <si>
    <t>019 1 11 01020 02 0000 120</t>
  </si>
  <si>
    <t>019 1 11 05022 02 0000 120</t>
  </si>
  <si>
    <t>019 1 11 05072 02 0000 120</t>
  </si>
  <si>
    <t>019 1 11 05032 02 0000 120</t>
  </si>
  <si>
    <t>019 1 11 07012 02 0000 120</t>
  </si>
  <si>
    <t>019 1 14 06022 02 0000 430</t>
  </si>
  <si>
    <t>332 1 08 07082 01 1000 110</t>
  </si>
  <si>
    <t>328 1 13 01410 01 0000 130</t>
  </si>
  <si>
    <t>328 1 12 04015 02 0000 120</t>
  </si>
  <si>
    <t>328 1 12 04014 02 0000 120</t>
  </si>
  <si>
    <t>327 1 12 02052 01 0000 120</t>
  </si>
  <si>
    <t>327 1 12 02012 01 0000 120</t>
  </si>
  <si>
    <t>327 1 08 07082 01 1000 110</t>
  </si>
  <si>
    <t>321 1 08 07020 01 8000 110</t>
  </si>
  <si>
    <t>318 1 08 07110 01 0103 110</t>
  </si>
  <si>
    <t>245 1 15 02020 02 0000 140</t>
  </si>
  <si>
    <t>245 1 08 07142 01 1000 110</t>
  </si>
  <si>
    <t>182 1 12 02030 01 1000 120</t>
  </si>
  <si>
    <t>182 1 09 06020 02 1000 110</t>
  </si>
  <si>
    <t>182 1 09 06010 02 2100 110</t>
  </si>
  <si>
    <t>182 1 09 04030 01 2100 110</t>
  </si>
  <si>
    <t>182 1 09 04020 02 2100 110</t>
  </si>
  <si>
    <t>182 1 07 04030 01 1000 110</t>
  </si>
  <si>
    <t>182 1 07 04010 01 2100 110</t>
  </si>
  <si>
    <t>182 1 07 04010 01 1000 110</t>
  </si>
  <si>
    <t>182 1 07 01030 01 2100 110</t>
  </si>
  <si>
    <t>182 1 07 01030 01 1000 110</t>
  </si>
  <si>
    <t>182 1 07 01020 01 3000 110</t>
  </si>
  <si>
    <t>182 1 07 01020 01 2100 110</t>
  </si>
  <si>
    <t>182 1 07 01020 01 1000 110</t>
  </si>
  <si>
    <t>182 1 06 05000 02 1000 110</t>
  </si>
  <si>
    <t>182 1 06 04012 02 4000 110</t>
  </si>
  <si>
    <t>182 1 06 04012 02 2100 110</t>
  </si>
  <si>
    <t>182 1 06 04012 02 1000 110</t>
  </si>
  <si>
    <t>182 1 06 04011 02 4000 110</t>
  </si>
  <si>
    <t>182 1 06 04011 02 3000 110</t>
  </si>
  <si>
    <t>182 1 06 04011 02 2100 110</t>
  </si>
  <si>
    <t>182 1 06 04011 02 1000 110</t>
  </si>
  <si>
    <t>182 1 06 02020 02 1000 110</t>
  </si>
  <si>
    <t>182 1 06 02010 02 4000 110</t>
  </si>
  <si>
    <t>182 1 06 02010 02 3000 110</t>
  </si>
  <si>
    <t>182 1 06 02010 02 2100 110</t>
  </si>
  <si>
    <t>182 1 06 02010 02 1000 110</t>
  </si>
  <si>
    <t>182 1 05 03020 01 1000 110</t>
  </si>
  <si>
    <t>182 1 05 01050 01 3000 110</t>
  </si>
  <si>
    <t>182 1 05 01050 01 2100 110</t>
  </si>
  <si>
    <t>182 1 05 01050 01 1000 110</t>
  </si>
  <si>
    <t>182 1 05 01022 01 2100 110</t>
  </si>
  <si>
    <t>182 1 05 01022 01 1000 110</t>
  </si>
  <si>
    <t>182 1 05 01021 01 4000 110</t>
  </si>
  <si>
    <t>182 1 05 01021 01 3000 110</t>
  </si>
  <si>
    <t>182 1 05 01021 01 2100 110</t>
  </si>
  <si>
    <t>182 1 05 01021 01 1000 110</t>
  </si>
  <si>
    <t>182 1 05 01012 01 3000 110</t>
  </si>
  <si>
    <t>182 1 05 01012 01 2100 110</t>
  </si>
  <si>
    <t>182 1 05 01012 01 1000 110</t>
  </si>
  <si>
    <t>182 1 05 01011 01 4000 110</t>
  </si>
  <si>
    <t>182 1 05 01011 01 3000 110</t>
  </si>
  <si>
    <t>182 1 05 01011 01 2100 110</t>
  </si>
  <si>
    <t>182 1 05 01011 01 1000 110</t>
  </si>
  <si>
    <t>182 1 03 02130 01 1000 110</t>
  </si>
  <si>
    <t>182 1 03 02120 01 1000 110</t>
  </si>
  <si>
    <t>182 1 03 02100 01 2100 110</t>
  </si>
  <si>
    <t>182 1 03 02100 01 1000 110</t>
  </si>
  <si>
    <t>182 1 03 02090 01 1000 110</t>
  </si>
  <si>
    <t>182 1 01 02040 01 4000 110</t>
  </si>
  <si>
    <t>182 1 01 02040 01 1000 110</t>
  </si>
  <si>
    <t>182 1 01 02030 01 4000 110</t>
  </si>
  <si>
    <t>182 1 01 02030 01 3000 110</t>
  </si>
  <si>
    <t>182 1 01 02030 01 2100 110</t>
  </si>
  <si>
    <t>182 1 01 02020 01 4000 110</t>
  </si>
  <si>
    <t>182 1 01 02020 01 3000 110</t>
  </si>
  <si>
    <t>182 1 01 02020 01 2100 110</t>
  </si>
  <si>
    <t>182 1 01 02020 01 1000 110</t>
  </si>
  <si>
    <t>182 1 01 02010 01 5000 110</t>
  </si>
  <si>
    <t>182 1 01 02010 01 4000 110</t>
  </si>
  <si>
    <t>182 1 01 02010 01 3000 110</t>
  </si>
  <si>
    <t>182 1 01 02010 01 1000 110</t>
  </si>
  <si>
    <t>182 1 01 02010 01 2100 110</t>
  </si>
  <si>
    <t>182 1 01 01014 02 2100 110</t>
  </si>
  <si>
    <t>182 1 01 01014 02 1000 110</t>
  </si>
  <si>
    <t>182 1 01 01012 02 4000 110</t>
  </si>
  <si>
    <t>182 1 01 01012 02 3000 110</t>
  </si>
  <si>
    <t>182 1 01 01012 02 2100 110</t>
  </si>
  <si>
    <t>182 1 01 01012 02 1000 110</t>
  </si>
  <si>
    <t>104 1 08 07172 01 1000 110</t>
  </si>
  <si>
    <t>104 1 13 01520 02 0000 130</t>
  </si>
  <si>
    <t>104 1 13 02062 02 0000 130</t>
  </si>
  <si>
    <t>104 1 15 02020 02 0000 140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</si>
  <si>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</si>
  <si>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</si>
  <si>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поступающие в порядке возмещения расходов, понесенных в связи с эксплуатацией имущества субъектов Российской Федерации</t>
  </si>
  <si>
    <t>Налог на прибыль организаций (за исключением консолидированных групп налогоплательщиков), зачисляемый в бюджеты субъектов Российской Федерации (пени по соответствующему платежу)</t>
  </si>
  <si>
    <t>Налог на прибыль организаций консолидированных групп налогоплательщиков, зачисляемый в бюджеты субъектов Российской Федерации (пени по соответствующему платежу)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</si>
  <si>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</si>
  <si>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</si>
  <si>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</si>
  <si>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</si>
  <si>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Налог, взимаемый с налогоплательщиков, выбравших в качестве объекта налогообложения доходы (пени по соответствующему платежу)</t>
  </si>
  <si>
    <t>Налог, взимаемый с налогоплательщиков, выбравших в качестве объекта налогообложения доходы (за налоговые периоды, истекшие до 1 января 2011 года) (пени по соответствующему платежу)</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</si>
  <si>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(пени по соответствующему платежу)</t>
  </si>
  <si>
    <t>Налог на имущество организаций по имуществу, не входящему в Единую систему газоснабжения (пени по соответствующему платежу)</t>
  </si>
  <si>
    <t>Транспортный налог с организаций (пени по соответствующему платежу)</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</si>
  <si>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</si>
  <si>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Транспортный налог с организаций (прочие поступления)</t>
  </si>
  <si>
    <t>Транспортный налог с физических лиц (прочие поступления)</t>
  </si>
  <si>
    <t>Транспортный налог с физических лиц (пени по соответствующему платежу)</t>
  </si>
  <si>
    <t>Налог на добычу общераспространенных полезных ископаемых (пени по соответствующему платежу)</t>
  </si>
  <si>
    <t>Налог на добычу общераспространенных полезных ископаемых (суммы денежных взысканий (штрафов) по соответствующему платежу согласно законодательству Российской Федерации)</t>
  </si>
  <si>
    <t>Сбор за пользование объектами животного мира (пени по соответствующему платежу)</t>
  </si>
  <si>
    <t>Налог с продаж (пени по соответствующему платежу)</t>
  </si>
  <si>
    <t>Налог на пользователей автомобильных дорог (пени по соответствующему платежу)</t>
  </si>
  <si>
    <t>Налог с владельцев транспортных средств и налог на приобретение автотранспортных средств (пени по соответствующему платежу)</t>
  </si>
  <si>
    <t>002</t>
  </si>
  <si>
    <t>Законодательное Собрание Тверской области</t>
  </si>
  <si>
    <t>003</t>
  </si>
  <si>
    <t>Контрольно-счетная палата Тверской области</t>
  </si>
  <si>
    <t>Министерство экономического развития Тверской области</t>
  </si>
  <si>
    <t>013</t>
  </si>
  <si>
    <t>017</t>
  </si>
  <si>
    <t>019</t>
  </si>
  <si>
    <t>048</t>
  </si>
  <si>
    <t>034</t>
  </si>
  <si>
    <t>025</t>
  </si>
  <si>
    <t>065</t>
  </si>
  <si>
    <t>075</t>
  </si>
  <si>
    <t>083</t>
  </si>
  <si>
    <t>090</t>
  </si>
  <si>
    <t>096</t>
  </si>
  <si>
    <t>100</t>
  </si>
  <si>
    <t>104</t>
  </si>
  <si>
    <t>105</t>
  </si>
  <si>
    <t>122</t>
  </si>
  <si>
    <t>148</t>
  </si>
  <si>
    <t>123</t>
  </si>
  <si>
    <t>164</t>
  </si>
  <si>
    <t>177</t>
  </si>
  <si>
    <t>182</t>
  </si>
  <si>
    <t>188</t>
  </si>
  <si>
    <t>245</t>
  </si>
  <si>
    <t>318</t>
  </si>
  <si>
    <t>321</t>
  </si>
  <si>
    <t>327</t>
  </si>
  <si>
    <t>328</t>
  </si>
  <si>
    <t>332</t>
  </si>
  <si>
    <t>335</t>
  </si>
  <si>
    <t>Главное управление "Государственная жилищная инспекция" Тверской области</t>
  </si>
  <si>
    <t>Министерство имущественных и земельных отношений Тверской области</t>
  </si>
  <si>
    <t>Главное управление "Региональная энергетическая комиссия" Тверской области</t>
  </si>
  <si>
    <t>Министерство здравоохранения Тверской области</t>
  </si>
  <si>
    <t>Министерство образования Тверской области</t>
  </si>
  <si>
    <t>Министерство финансов Тверской области</t>
  </si>
  <si>
    <t>Министерство транспорта Тверской области</t>
  </si>
  <si>
    <t>Главное управление по труду и занятости населения Тверской области</t>
  </si>
  <si>
    <t>Министерство социальной защиты населения Тверской области</t>
  </si>
  <si>
    <t>Комитет по физической культуре и спорту Тверской области</t>
  </si>
  <si>
    <t>Главное управление "Государственная инспекция по надзору за техническим состоянием самоходных машин и других видов техники" Тверской области</t>
  </si>
  <si>
    <t>Министерство природных ресурсов и экологии Тверской области</t>
  </si>
  <si>
    <t>Министерство Тверской области по обеспечению контрольных функций</t>
  </si>
  <si>
    <t>Главное управление региональной безопасности Тверской области</t>
  </si>
  <si>
    <t>187</t>
  </si>
  <si>
    <t>182 1 01 02030 01 1000 110</t>
  </si>
  <si>
    <t>1</t>
  </si>
  <si>
    <t xml:space="preserve">Кассовое исполнение </t>
  </si>
  <si>
    <t>4</t>
  </si>
  <si>
    <t>004</t>
  </si>
  <si>
    <t>Избирательная комиссия Тверской области</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</si>
  <si>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</si>
  <si>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019 1 11 05322 02 0000 120</t>
  </si>
  <si>
    <t>188 1 08 06000 01 8003 110</t>
  </si>
  <si>
    <t>188 1 08 06000 01 8005 110</t>
  </si>
  <si>
    <t>188 1 08 06000 01 8007 110</t>
  </si>
  <si>
    <t>188 1 08 07100 01 8035 110</t>
  </si>
  <si>
    <t>188 1 08 06000 01 8004 110</t>
  </si>
  <si>
    <t>245 1 08 07160 01 1000 110</t>
  </si>
  <si>
    <t>188 1 08 07100 01 8034 110</t>
  </si>
  <si>
    <t>001 1 13 02992 02 0430 130</t>
  </si>
  <si>
    <t>013 1 13 02992 02 0430 130</t>
  </si>
  <si>
    <t>014</t>
  </si>
  <si>
    <t>Министерство туризма Тверской области</t>
  </si>
  <si>
    <t>019 1 13 02992 02 0430 130</t>
  </si>
  <si>
    <t>104 1 11 05100 02 0000 120</t>
  </si>
  <si>
    <t>122 1 13 02992 02 0430 130</t>
  </si>
  <si>
    <t>148 1 13 02992 02 0430 130</t>
  </si>
  <si>
    <t>182 1 13 01020 01 8000 130</t>
  </si>
  <si>
    <t>182 1 13 01190 01 8000 130</t>
  </si>
  <si>
    <t>188 1 08 07141 01 8000 110</t>
  </si>
  <si>
    <t>327 1 13 02992 02 0430 130</t>
  </si>
  <si>
    <t>328 1 13 02992 02 0430 130</t>
  </si>
  <si>
    <t>001 1 13 02992 02 0426 130</t>
  </si>
  <si>
    <t>Прочие доходы от компенсации затрат бюджетов субъектов Российской Федерации (средства от возврата дебиторской задолженности прошлых лет)</t>
  </si>
  <si>
    <t>002 1 13 02992 02 0426 130</t>
  </si>
  <si>
    <t>004 1 13 02992 02 0426 130</t>
  </si>
  <si>
    <t>003 1 13 02992 02 0426 130</t>
  </si>
  <si>
    <t>013 1 13 02992 02 0426 130</t>
  </si>
  <si>
    <t>024</t>
  </si>
  <si>
    <t xml:space="preserve">Главное управление по государственной охране объектов культурного наследия Тверской области
</t>
  </si>
  <si>
    <t>104 1 13 02992 02 0426 130</t>
  </si>
  <si>
    <t>105 1 13 02992 02 0426 130</t>
  </si>
  <si>
    <t>122 1 13 02992 02 0426 130</t>
  </si>
  <si>
    <t>123 1 13 02992 02 0426 130</t>
  </si>
  <si>
    <t>148 1 13 02992 02 0426 130</t>
  </si>
  <si>
    <t>164 1 13 02992 02 0426 130</t>
  </si>
  <si>
    <t>182 1 03 02090 01 2100 110</t>
  </si>
  <si>
    <t>182 1 07 04010 01 3000 110</t>
  </si>
  <si>
    <t>Сбор за пользование объектами животного мира (суммы денежных взысканий (штрафов) по соответствующему платежу согласно законодательству Российской Федерации)</t>
  </si>
  <si>
    <t>328 1 13 02992 02 0426 130</t>
  </si>
  <si>
    <t>335 1 13 02992 02 0426 130</t>
  </si>
  <si>
    <t>Министерство промышленности и торговли Тверской области</t>
  </si>
  <si>
    <t>002 1 17 01020 02 0000 180</t>
  </si>
  <si>
    <t>017 1 13 02992 02 0426 130</t>
  </si>
  <si>
    <t>019 1 11 09042 02 0000 120</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</si>
  <si>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</si>
  <si>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019 1 13 02992 02 0426 130</t>
  </si>
  <si>
    <t>100 1 03 02231 01 0000 110</t>
  </si>
  <si>
    <t>100 1 03 02241 01 0000 110</t>
  </si>
  <si>
    <t>100 1 03 02251 01 0000 110</t>
  </si>
  <si>
    <t>100 1 03 02261 01 0000 110</t>
  </si>
  <si>
    <t>106</t>
  </si>
  <si>
    <t>124</t>
  </si>
  <si>
    <t>125</t>
  </si>
  <si>
    <t>125 1 13 02992 02 0430 130</t>
  </si>
  <si>
    <t>182 1 09 04040 01 2100 110</t>
  </si>
  <si>
    <t>100 1 03 02142 01 0000 110</t>
  </si>
  <si>
    <t>100 1 03 02143 01 0000 110</t>
  </si>
  <si>
    <t>182 1 08 07310 01 8000 110</t>
  </si>
  <si>
    <t>Министерство строительства Тверской области</t>
  </si>
  <si>
    <t>001 1 13 01992 02 0320 130</t>
  </si>
  <si>
    <t>001 1 14 02022 02 0020 440</t>
  </si>
  <si>
    <t>001 1 16 07090 02 0000 140</t>
  </si>
  <si>
    <t>001 1 17 01020 02 0000 180</t>
  </si>
  <si>
    <t>001 1 17 05020 02 0000 180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</si>
  <si>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 (средства от реализации иных материальных запасов)</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</si>
  <si>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</si>
  <si>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003 1 16 01153 01 9000 140</t>
  </si>
  <si>
    <t>005 1 13 02992 02 0426 130</t>
  </si>
  <si>
    <t>005</t>
  </si>
  <si>
    <t>Комитет государственного заказа Тверской области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</si>
  <si>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</si>
  <si>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017 1 16 01072 01 9000 140</t>
  </si>
  <si>
    <t>017 1 16 01092 01 9000 140</t>
  </si>
  <si>
    <t>017 1 16 01142 01 9000 140</t>
  </si>
  <si>
    <t>017 1 16 01193 01 0005 140</t>
  </si>
  <si>
    <t>017 1 16 01193 01 0401 140</t>
  </si>
  <si>
    <t>019 1 14 01020 02 0000 410</t>
  </si>
  <si>
    <t>019 1 16 07090 02 0000 140</t>
  </si>
  <si>
    <t>019 1 16 10122 01 0001 140</t>
  </si>
  <si>
    <t>Доходы от продажи квартир, находящихся в собственности субъектов Российской Федерации</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</si>
  <si>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</si>
  <si>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024 1 16 10122 01 0001 140</t>
  </si>
  <si>
    <t>025 1 13 02992 02 0426 130</t>
  </si>
  <si>
    <t>025 1 16 01192 01 9000 140</t>
  </si>
  <si>
    <t>034 1 13 01992 02 0320 130</t>
  </si>
  <si>
    <t>034 1 13 02062 02 0000 130</t>
  </si>
  <si>
    <t>034 1 13 02992 02 0426 130</t>
  </si>
  <si>
    <t>034 1 13 02992 02 0430 130</t>
  </si>
  <si>
    <t>034 1 14 02022 02 0020 440</t>
  </si>
  <si>
    <t>034 1 16 07090 02 0000 140</t>
  </si>
  <si>
    <t>034 1 17 01020 02 0000 180</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</si>
  <si>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</si>
  <si>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048 1 12 01010 01 6000 120</t>
  </si>
  <si>
    <t>048 1 12 01030 01 6000 120</t>
  </si>
  <si>
    <t>048 1 12 01041 01 2100 120</t>
  </si>
  <si>
    <t>048 1 12 01041 01 6000 120</t>
  </si>
  <si>
    <t>048 1 12 01042 01 6000 120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</si>
  <si>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</si>
  <si>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</si>
  <si>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Плата за размещение отходов производства (пени по соответствующему платежу)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</si>
  <si>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</si>
  <si>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075 1 08 07082 01 1000 110</t>
  </si>
  <si>
    <t>075 1 08 07380 01 1000 110</t>
  </si>
  <si>
    <t>075 1 08 07390 01 1000 110</t>
  </si>
  <si>
    <t>075 1 13 01992 02 0320 130</t>
  </si>
  <si>
    <t>075 1 13 02062 02 0000 130</t>
  </si>
  <si>
    <t>075 1 13 02992 02 0426 130</t>
  </si>
  <si>
    <t>075 1 13 02992 02 0430 130</t>
  </si>
  <si>
    <t>075 1 14 02022 02 0010 440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</si>
  <si>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 (за исключением доходов, направляемых на формирование дорожного фонда субъекта Российской Федерации)</t>
  </si>
  <si>
    <t>075 1 16 01053 01 0035 140</t>
  </si>
  <si>
    <t>075 1 16 01053 01 9000 140</t>
  </si>
  <si>
    <t>075 1 16 01063 01 0003 140</t>
  </si>
  <si>
    <t>075 1 16 01063 01 0009 140</t>
  </si>
  <si>
    <t>075 1 16 01063 01 0023 140</t>
  </si>
  <si>
    <t>075 1 16 01063 01 0101 140</t>
  </si>
  <si>
    <t>075 1 16 01063 01 9000 140</t>
  </si>
  <si>
    <t>075 1 16 01113 01 9000 140</t>
  </si>
  <si>
    <t>075 1 16 01123 01 0001 140</t>
  </si>
  <si>
    <t>075 1 16 01123 01 0002 140</t>
  </si>
  <si>
    <t>075 1 16 01193 01 0030 140</t>
  </si>
  <si>
    <t>075 1 16 01193 01 9000 140</t>
  </si>
  <si>
    <t>075 1 16 01203 01 0021 140</t>
  </si>
  <si>
    <t>075 1 16 01203 01 9000 140</t>
  </si>
  <si>
    <t>075 1 16 07010 02 0000 140</t>
  </si>
  <si>
    <t>075 1 16 10122 01 0001 140</t>
  </si>
  <si>
    <t>075 1 17 05020 02 0000 180</t>
  </si>
  <si>
    <t>075 1 16 01073 01 0017 140</t>
  </si>
  <si>
    <t>075 1 16 01073 01 0027 140</t>
  </si>
  <si>
    <t>075 1 16 01073 01 9000 140</t>
  </si>
  <si>
    <t>083 1 13 02992 02 0426 130</t>
  </si>
  <si>
    <t>083 1 13 02992 02 0430 130</t>
  </si>
  <si>
    <t>083 1 16 07090 02 0000 140</t>
  </si>
  <si>
    <t>083 1 16 10056 02 0000 140</t>
  </si>
  <si>
    <t>083 1 17 01020 02 0000 180</t>
  </si>
  <si>
    <t>090 1 11 03020 02 0000 120</t>
  </si>
  <si>
    <t>090 1 16 07010 02 0000 140</t>
  </si>
  <si>
    <t>090 1 17 01020 02 0000 180</t>
  </si>
  <si>
    <t>096 1 08 07130 01 1000 110</t>
  </si>
  <si>
    <t>100 1 03 02190 01 0000 110</t>
  </si>
  <si>
    <t>100 1 03 02200 01 0000 110</t>
  </si>
  <si>
    <t>100 1 03 02210 01 0000 110</t>
  </si>
  <si>
    <t>100 1 03 02220 01 0000 110</t>
  </si>
  <si>
    <t>100 1 03 02232 01 0000 110</t>
  </si>
  <si>
    <t>100 1 03 02242 01 0000 110</t>
  </si>
  <si>
    <t>100 1 03 02252 01 0000 110</t>
  </si>
  <si>
    <t>100 1 03 02262 01 0000 110</t>
  </si>
  <si>
    <t>104 1 13 01992 02 0320 130</t>
  </si>
  <si>
    <t>104 1 13 02992 02 0428 130</t>
  </si>
  <si>
    <t>104 1 16 01122 01 0000 140</t>
  </si>
  <si>
    <t>104 1 16 01143 01 9000 140</t>
  </si>
  <si>
    <t>104 1 16 02010 02 0040 140</t>
  </si>
  <si>
    <t>104 1 16 07010 02 0000 140</t>
  </si>
  <si>
    <t>104 1 16 07090 02 0000 140</t>
  </si>
  <si>
    <t>104 1 16 11063 01 0000 140</t>
  </si>
  <si>
    <t>106 1 16 01121 01 0001 140</t>
  </si>
  <si>
    <t>106 1 16 10122 01 0001 140</t>
  </si>
  <si>
    <t>122 1 16 07010 02 0000 140</t>
  </si>
  <si>
    <t>Главное управление архитектуры и градостроительной деятельности Тверской области</t>
  </si>
  <si>
    <t>Министерство энергетики и жилищно-коммунального хозяйства Тверской области</t>
  </si>
  <si>
    <t>125 1 13 02992 02 0426 130</t>
  </si>
  <si>
    <t>125 1 14 02022 02 0020 440</t>
  </si>
  <si>
    <t>125 1 16 07010 02 0000 140</t>
  </si>
  <si>
    <t>148 1 13 02992 02 0425 130</t>
  </si>
  <si>
    <t>177 1 16 10128 01 0001 140</t>
  </si>
  <si>
    <t>182 1 01 02030 01 2200 110</t>
  </si>
  <si>
    <t>182 1 05 06000 01 1000 110</t>
  </si>
  <si>
    <t>182 1 05 06000 01 2100 110</t>
  </si>
  <si>
    <t>182 1 06 05000 02 2100 110</t>
  </si>
  <si>
    <t>182 1 16 10122 01 0001 140</t>
  </si>
  <si>
    <t>187 1 16 01121 01 0001 140</t>
  </si>
  <si>
    <t>187 1 16 10122 01 0002 140</t>
  </si>
  <si>
    <t>188 1 16 01121 01 0001 140</t>
  </si>
  <si>
    <t>188 1 16 01121 01 0007 140</t>
  </si>
  <si>
    <t>188 1 16 01123 01 0001 140</t>
  </si>
  <si>
    <t>188 1 16 10122 01 0001 140</t>
  </si>
  <si>
    <t>188 1 16 10122 01 0002 140</t>
  </si>
  <si>
    <t>245 1 08 07510 01 1000 110</t>
  </si>
  <si>
    <t>245 1 16 01092 01 0003 140</t>
  </si>
  <si>
    <t>245 1 16 01122 01 0000 140</t>
  </si>
  <si>
    <t>245 1 16 01192 01 0022 140</t>
  </si>
  <si>
    <t>318 1 08 07110 01 0102 110</t>
  </si>
  <si>
    <t>327 1 14 02022 02 0000 410</t>
  </si>
  <si>
    <t>327 1 16 01072 01 9000 140</t>
  </si>
  <si>
    <t>327 1 16 01082 01 0037 140</t>
  </si>
  <si>
    <t>327 1 16 01082 01 9000 140</t>
  </si>
  <si>
    <t>327 1 16 01173 01 0007 140</t>
  </si>
  <si>
    <t>327 1 16 01193 01 0005 140</t>
  </si>
  <si>
    <t>327 1 16 01203 01 9000 140</t>
  </si>
  <si>
    <t>327 1 16 10122 01 0001 140</t>
  </si>
  <si>
    <t>328 1 16 01072 01 0009 140</t>
  </si>
  <si>
    <t>328 1 16 01082 01 0025 140</t>
  </si>
  <si>
    <t>328 1 16 01082 01 0031 140</t>
  </si>
  <si>
    <t>328 1 16 01082 01 0032 140</t>
  </si>
  <si>
    <t>328 1 16 01193 01 0007 140</t>
  </si>
  <si>
    <t>328 1 16 01203 01 9000 140</t>
  </si>
  <si>
    <t>328 1 16 07030 02 0000 140</t>
  </si>
  <si>
    <t>332 1 16 01072 01 0030 140</t>
  </si>
  <si>
    <t>332 1 16 01072 01 9000 140</t>
  </si>
  <si>
    <t>332 1 16 01092 01 0004 140</t>
  </si>
  <si>
    <t>332 1 16 01092 01 0005 140</t>
  </si>
  <si>
    <t>332 1 16 01132 01 9000 140</t>
  </si>
  <si>
    <t>332 1 16 01142 01 0028 140</t>
  </si>
  <si>
    <t>332 1 16 01152 01 9000 140</t>
  </si>
  <si>
    <t>332 1 16 01156 01 0000 140</t>
  </si>
  <si>
    <t>332 1 16 01192 01 0005 140</t>
  </si>
  <si>
    <t>332 1 16 01203 01 9000 140</t>
  </si>
  <si>
    <t>332 1 16 01205 01 0000 140</t>
  </si>
  <si>
    <t>332 1 16 01332 01 0000 140</t>
  </si>
  <si>
    <t>332 1 16 02010 02 0030 140</t>
  </si>
  <si>
    <t>332 1 16 02010 02 0040 140</t>
  </si>
  <si>
    <t>335 1 13 01992 02 0310 130</t>
  </si>
  <si>
    <t>335 1 14 02022 02 0010 440</t>
  </si>
  <si>
    <t>335 1 16 01053 01 0027 140</t>
  </si>
  <si>
    <t>335 1 16 01053 01 0035 140</t>
  </si>
  <si>
    <t>335 1 16 01053 01 0059 140</t>
  </si>
  <si>
    <t>335 1 16 01053 01 0063 140</t>
  </si>
  <si>
    <t>335 1 16 01053 01 0351 140</t>
  </si>
  <si>
    <t>335 1 16 01053 01 9000 140</t>
  </si>
  <si>
    <t>335 1 16 01063 01 0003 140</t>
  </si>
  <si>
    <t>335 1 16 01063 01 0008 140</t>
  </si>
  <si>
    <t>335 1 16 01063 01 0009 140</t>
  </si>
  <si>
    <t>335 1 16 01063 01 0017 140</t>
  </si>
  <si>
    <t>335 1 16 01063 01 0091 140</t>
  </si>
  <si>
    <t>335 1 16 01063 01 0101 140</t>
  </si>
  <si>
    <t>335 1 16 01063 01 9000 140</t>
  </si>
  <si>
    <t>335 1 16 01073 01 0017 140</t>
  </si>
  <si>
    <t>335 1 16 01073 01 0019 140</t>
  </si>
  <si>
    <t>335 1 16 01073 01 0027 140</t>
  </si>
  <si>
    <t>335 1 16 01073 01 9000 140</t>
  </si>
  <si>
    <t>335 1 16 01083 01 0028 140</t>
  </si>
  <si>
    <t>335 1 16 01083 01 0037 140</t>
  </si>
  <si>
    <t>335 1 16 01083 01 0038 140</t>
  </si>
  <si>
    <t>335 1 16 01083 01 0281 140</t>
  </si>
  <si>
    <t>335 1 16 01083 01 9000 140</t>
  </si>
  <si>
    <t>335 1 16 01093 01 9000 140</t>
  </si>
  <si>
    <t>335 1 16 01103 01 9000 140</t>
  </si>
  <si>
    <t>335 1 16 01113 01 0021 140</t>
  </si>
  <si>
    <t>335 1 16 01133 01 0028 140</t>
  </si>
  <si>
    <t>335 1 16 01133 01 9000 140</t>
  </si>
  <si>
    <t>335 1 16 01143 01 0002 140</t>
  </si>
  <si>
    <t>335 1 16 01143 01 0016 140</t>
  </si>
  <si>
    <t>335 1 16 01143 01 0102 140</t>
  </si>
  <si>
    <t>335 1 16 01143 01 0171 140</t>
  </si>
  <si>
    <t>335 1 16 01143 01 0401 140</t>
  </si>
  <si>
    <t>335 1 16 01143 01 9000 140</t>
  </si>
  <si>
    <t>335 1 16 01153 01 0003 140</t>
  </si>
  <si>
    <t>335 1 16 01153 01 0005 140</t>
  </si>
  <si>
    <t>335 1 16 01153 01 0006 140</t>
  </si>
  <si>
    <t>335 1 16 01153 01 0012 140</t>
  </si>
  <si>
    <t>335 1 16 01153 01 9000 140</t>
  </si>
  <si>
    <t>335 1 16 01173 01 0007 140</t>
  </si>
  <si>
    <t>335 1 16 01173 01 0008 140</t>
  </si>
  <si>
    <t>335 1 16 01173 01 9000 140</t>
  </si>
  <si>
    <t>335 1 16 01193 01 0005 140</t>
  </si>
  <si>
    <t>335 1 16 01193 01 0007 140</t>
  </si>
  <si>
    <t>335 1 16 01193 01 0012 140</t>
  </si>
  <si>
    <t>335 1 16 01193 01 0013 140</t>
  </si>
  <si>
    <t>335 1 16 01193 01 0028 140</t>
  </si>
  <si>
    <t>335 1 16 01193 01 0029 140</t>
  </si>
  <si>
    <t>335 1 16 01193 01 0030 140</t>
  </si>
  <si>
    <t>335 1 16 01193 01 0401 140</t>
  </si>
  <si>
    <t>335 1 16 01193 01 9000 140</t>
  </si>
  <si>
    <t>335 1 16 01202 01 0004 140</t>
  </si>
  <si>
    <t>335 1 16 01203 01 0006 140</t>
  </si>
  <si>
    <t>335 1 16 01203 01 0007 140</t>
  </si>
  <si>
    <t>335 1 16 01203 01 0008 140</t>
  </si>
  <si>
    <t>335 1 16 01203 01 0013 140</t>
  </si>
  <si>
    <t>335 1 16 01203 01 0021 140</t>
  </si>
  <si>
    <t>335 1 16 01203 01 9000 140</t>
  </si>
  <si>
    <t>335 1 16 07010 02 0000 140</t>
  </si>
  <si>
    <t>335 1 16 10022 02 0000 140</t>
  </si>
  <si>
    <t>Прочие доходы от оказания платных услуг (работ) получателями средств бюджетов субъектов Российской Федерации (иные прочие доходы от оказания платных услуг (работ) получателями средств областного бюджета Тверской области)</t>
  </si>
  <si>
    <t>Прочие доходы от компенсации затрат бюджетов субъектов Российской Федерации (иные прочие доходы от компенсации затрат областного бюджета Тверской области)</t>
  </si>
  <si>
    <t>Прочие доходы от оказания платных услуг (работ) получателями средств бюджетов субъектов Российской Федерации (доходы от оказания услуг по доставке и хранению задержанных транспортных средств)</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</si>
  <si>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</si>
  <si>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 (доходы, направляемые на формирование дорожного фонда субъекта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</si>
  <si>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(штрафы за нарушение Правил дорожного движения, правил эксплуатации транспортного средства)</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</si>
  <si>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</si>
  <si>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Проценты, полученные от предоставления бюджетных кредитов внутри страны за счет средств бюджетов субъектов Российской Федерации</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</si>
  <si>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</si>
  <si>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</si>
  <si>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</si>
  <si>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Платежи, взимаемые государственными органами (организациями) субъектов Российской Федерации за выполнение определенных функций</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</si>
  <si>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</si>
  <si>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 (денежные средства от уплаты штрафов, налагаемых исполнительными органами государственной власти Тверской области в соответствии с законом Тверской области от 14.07.2003 № 46-ЗО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</si>
  <si>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 (денежные средства от уплаты штрафов, налагаемых административными комиссиями в рамках переданных полномочий Тверской области)</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</si>
  <si>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</si>
  <si>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 (штрафы за нарушение Правил дорожного движения, правил эксплуатации транспортного средства)</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</si>
  <si>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</si>
  <si>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Прочие доходы от компенсации затрат бюджетов субъектов Российский Федерации (средства от реализации единого социального проездного билета)</t>
  </si>
  <si>
    <t>Налог на профессиональный доход (сумма платежа (перерасчеты, недоимка и задолженность по соответствующему платежу, в том числе по отмененному)</t>
  </si>
  <si>
    <t>Налог на профессиональный доход (пени по соответствующему платежу)</t>
  </si>
  <si>
    <t>Налог на игорный бизнес (пени по соответствующему платежу)</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</si>
  <si>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</si>
  <si>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</si>
  <si>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</si>
  <si>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</si>
  <si>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</si>
  <si>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</si>
  <si>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(руководителями высших исполнительных органов государственной власти) субъектов Российской Федерации</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</si>
  <si>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</si>
  <si>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002 1 16 07010 02 0000 140</t>
  </si>
  <si>
    <t>004 1 17 01020 02 0000 180</t>
  </si>
  <si>
    <t>017 1 16 01072 01 0233 140</t>
  </si>
  <si>
    <t>017 1 16 10022 02 0000 140</t>
  </si>
  <si>
    <t>001 1 16 10022 02 0000 140</t>
  </si>
  <si>
    <t>014 1 17 01020 02 0000 180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</si>
  <si>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 (за исключением доходов, направляемых на формирование дорожного фонда субъекта Российской Федерации, а также иных платежей в случае принятия решения финансовым органом субъекта Российской Федерации о раздельном учете задолженности)</t>
  </si>
  <si>
    <t>019 1 14 02023 02 0000 410</t>
  </si>
  <si>
    <t>048 1 12 01010 01 2100 120</t>
  </si>
  <si>
    <t>048 1 12 01070 01 6000 120</t>
  </si>
  <si>
    <t>Прочие государственные пошлины за совершение прочих юридически значимых действий, подлежащие зачислению в бюджет субъекта Российской Федерации (прочие поступления)</t>
  </si>
  <si>
    <t>065 1 08 07300 01 4000 110</t>
  </si>
  <si>
    <t>065 1 13 01992 02 0320 130</t>
  </si>
  <si>
    <t>065 1 17 01020 02 0000 180</t>
  </si>
  <si>
    <t>075 1 16 01063 01 0008 140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</si>
  <si>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</si>
  <si>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</si>
  <si>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Доходы от операций по управлению остатками средств на едином казначейском счете, зачисляемые в бюджеты субъектов Российской Федерации</t>
  </si>
  <si>
    <t>090 1 11 02102 02 0000 120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</si>
  <si>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</si>
  <si>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</si>
  <si>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</si>
  <si>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104 1 14 02022 02 0020 440</t>
  </si>
  <si>
    <t>122 1 14 02022 02 0020 440</t>
  </si>
  <si>
    <t>124 1 16 07010 02 0000 140</t>
  </si>
  <si>
    <t>164 1 16 07010 02 0000 140</t>
  </si>
  <si>
    <t>180 1 16 01121 01 0001 140</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</si>
  <si>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(проценты по соответствующему платежу)</t>
  </si>
  <si>
    <t>182 1 01 01012 02 2200 110</t>
  </si>
  <si>
    <t>182 1 01 01016 02 1000 110</t>
  </si>
  <si>
    <t>182 1 01 02010 01 2200 110</t>
  </si>
  <si>
    <t>182 1 01 02050 01 1000 110</t>
  </si>
  <si>
    <t>182 1 01 02050 01 2100 110</t>
  </si>
  <si>
    <t>182 1 01 02080 01 1000 110</t>
  </si>
  <si>
    <t>182 1 01 02080 01 2100 110</t>
  </si>
  <si>
    <t>182 1 01 02080 01 3000 110</t>
  </si>
  <si>
    <t>182 1 01 02080 01 4000 110</t>
  </si>
  <si>
    <t>182 1 03 02100 01 3000 110</t>
  </si>
  <si>
    <t>Налог, взимаемый с налогоплательщиков, выбравших в качестве объекта налогообложения доходы (проценты по соответствующему платежу)</t>
  </si>
  <si>
    <t>182 1 05 01011 01 2200 110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</si>
  <si>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</si>
  <si>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Налог, взимаемый с налогоплательщиков, выбравших в качестве объекта налогообложения  доходы (прочие поступления)</t>
  </si>
  <si>
    <t>182 1 05 01011 01 5000 110</t>
  </si>
  <si>
    <t>Налог, взимаемый с налогоплательщиков, выбравших в качестве объекта налогообложения  доходы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</si>
  <si>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182 1 05 06000 01 4000 110</t>
  </si>
  <si>
    <t>Налог на имущество организаций  по  имуществу,  не  входящему в Единую систему газоснабжения (суммы денежных взысканий (штрафов) по соответствующему платежу согласно законодательству Российской Федерации)</t>
  </si>
  <si>
    <t>Налог на имущество организаций  по  имуществу,  не  входящему в Единую систему газоснабжения (прочие поступления)</t>
  </si>
  <si>
    <t>Налог на имущество организаций по имуществу, входящему в Единую систему газоснабжения (пени по соответствующему платежу)</t>
  </si>
  <si>
    <t>182 1 06 02020 02 2100 110</t>
  </si>
  <si>
    <t>Транспортный налог с физических лиц (суммы денежных взысканий (штрафов) по соответствующему платежу согласно законодательству Российской Федерации)</t>
  </si>
  <si>
    <t>182 1 06 04012 02 3000 110</t>
  </si>
  <si>
    <t>182 1 07 04020 01 1000 110</t>
  </si>
  <si>
    <t>182 1 08 02020 01 1050 110</t>
  </si>
  <si>
    <t>182 1 08 02020 01 1060 110</t>
  </si>
  <si>
    <t>182 1 09 04040 01 1000 110</t>
  </si>
  <si>
    <t>182 1 09 11010 02 1000 110</t>
  </si>
  <si>
    <t>188 1 08 06000 01 8006 110</t>
  </si>
  <si>
    <t>188 1 08 06000 01 8014 110</t>
  </si>
  <si>
    <t>245 1 17 01020 02 0000 180</t>
  </si>
  <si>
    <t>250 1 13 02992 02 0426 130</t>
  </si>
  <si>
    <t>250 1 16 07010 02 0000 140</t>
  </si>
  <si>
    <t>250 1 17 01020 02 0000 180</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</si>
  <si>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</si>
  <si>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327 1 13 01992 02 0320 130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</si>
  <si>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охоты, правил, регламентирующих рыболовство и другие виды пользования объектами животного мира)</t>
  </si>
  <si>
    <t>327 1 16 01083 01 0037 140</t>
  </si>
  <si>
    <t>328 1 14 02022 02 0010 440</t>
  </si>
  <si>
    <t>328 1 16 01082 01 0028 140</t>
  </si>
  <si>
    <t>332 1 16 07090 02 0000 140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</si>
  <si>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неуплату средств на содержание детей или нетрудоспособных родителей)</t>
  </si>
  <si>
    <t>335 1 16 01093 01 0022 140</t>
  </si>
  <si>
    <t>335 1 16 01123 01 0001 140</t>
  </si>
  <si>
    <t>335 1 16 01193 01 0020 140</t>
  </si>
  <si>
    <t>335 1 16 01203 01 0005 140</t>
  </si>
  <si>
    <t>335 1 16 01203 01 0012 140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</si>
  <si>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 (иные штрафы)</t>
  </si>
  <si>
    <t>335 1 16 02010 02 0050 140</t>
  </si>
  <si>
    <t>337 1 17 01020 02 0000 180</t>
  </si>
  <si>
    <t>180</t>
  </si>
  <si>
    <t>250</t>
  </si>
  <si>
    <t>337</t>
  </si>
  <si>
    <t>Министерство цифрового развития и информационных технологий Тверской области</t>
  </si>
  <si>
    <t>Министерство демографической и семейной политики Тверской области</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</si>
  <si>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</si>
  <si>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</si>
  <si>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(прочие поступления)</t>
  </si>
  <si>
    <t>Налог на прибыль организаций, уплачиваемый международными холдинговыми компаниями,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</si>
  <si>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(проценты по соответствующему платежу)</t>
  </si>
  <si>
    <t>Налог на доходы физических лиц с доходов, полученных физическими лицами в соответствии со статьей 228 Налогового кодекса Российской Федерации (проценты по соответствующему платежу)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</si>
  <si>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</si>
  <si>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</si>
  <si>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Налог на прибыль организаций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</si>
  <si>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</si>
  <si>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Сбор за пользование объектами животного мира (сумма платежа (перерасчеты, недоимка и задолженность по соответствующему платежу, в том числе по отмененному)</t>
  </si>
  <si>
    <t>Сбор за пользование объектами водных биологических ресурсов (по внутренним водным объектам) (сумма платежа (перерасчеты, недоимка и задолженность по соответствующему платежу, в том числе по отмененному)</t>
  </si>
  <si>
    <t>Регулярные платежи за пользование недрами при пользовании недрами на территории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</si>
  <si>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</si>
  <si>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</si>
  <si>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</si>
  <si>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</si>
  <si>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</si>
  <si>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 xml:space="preserve">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
</t>
  </si>
  <si>
    <t xml:space="preserve">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 (пени по соответствующему платежу)
</t>
  </si>
  <si>
    <t xml:space="preserve">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(сумма платежа (перерасчеты, недоимка и задолженность по соответствующему платежу, в том числе по отмененному)
</t>
  </si>
  <si>
    <t xml:space="preserve">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(пени по соответствующему платежу)
</t>
  </si>
  <si>
    <t xml:space="preserve">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(суммы денежных взысканий (штрафов) по соответствующему платежу согласно законодательству Российской Федерации)
</t>
  </si>
  <si>
    <t xml:space="preserve">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(прочие поступления)
</t>
  </si>
  <si>
    <t>Акцизы на сидр, пуаре, медовуху,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</si>
  <si>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</si>
  <si>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</si>
  <si>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 xml:space="preserve">Налог, взимаемый с налогоплательщиков, выбравших в качестве объекта налогообложения доходы (уплата процентов, начисленных на суммы излишне взысканных (уплаченных) платежей, а также при нарушении сроков их возврата)
</t>
  </si>
  <si>
    <t>Налог, взимаемый с налогоплательщиков, выбравших в качестве объекта налогообложения  доходы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</si>
  <si>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 xml:space="preserve">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
</t>
  </si>
  <si>
    <t xml:space="preserve">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(пени по соответствующему платежу)
</t>
  </si>
  <si>
    <t xml:space="preserve">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
</t>
  </si>
  <si>
    <t xml:space="preserve">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(прочие поступления)
</t>
  </si>
  <si>
    <t xml:space="preserve">Минимальный налог, зачисляемый в бюджеты субъектов Российской Федерации (за налоговые периоды, истекшие до 1 января 2016 года) (сумма платежа (перерасчеты, недоимка и задолженность по соответствующему платежу, в том числе по отмененному)
</t>
  </si>
  <si>
    <t>Минимальный налог, зачисляемый в бюджеты субъектов Российской Федерации (за налоговые периоды, истекшие до 1 января 2016 года) (пени по соответствующему платежу)</t>
  </si>
  <si>
    <t>Минимальный налог, зачисляемый в бюджеты субъектов Российской Федерации (за налоговые периоды, истекшие до 1 января 2016 года) (суммы денежных взысканий (штрафов) по соответствующему платежу согласно законодательству Российской Федерации)</t>
  </si>
  <si>
    <t>Единый сельскохозяйственный налог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</si>
  <si>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 xml:space="preserve">Налог на профессиональный доход (прочие поступления)
</t>
  </si>
  <si>
    <t>Налог на имущество организаций  по  имуществу,  не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</si>
  <si>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Налог на имущество организаций по имуществу,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</si>
  <si>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Транспортный налог с организаций (сумма платежа (перерасчеты, недоимка и задолженность по соответствующему платежу, в том числе по отмененному)</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</si>
  <si>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</si>
  <si>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Налог на игорный бизнес (сумма платежа (перерасчеты, недоимка и задолженность по соответствующему платежу, в том числе по отмененному)</t>
  </si>
  <si>
    <t>Налог на добычу общераспространенных полезных ископаемых (сумма платежа (перерасчеты, недоимка и задолженность по соответствующему платежу, в том числе по отмененному)</t>
  </si>
  <si>
    <t xml:space="preserve">Сбор за пользование объектами водных биологических ресурсов (исключая внутренние водные объекты) (сумма платежа (перерасчеты, недоимка и задолженность по соответствующему платежу, в том числе по отмененному)
</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</si>
  <si>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при обращении в суды)</t>
  </si>
  <si>
    <t xml:space="preserve">Государственная пошлина за повторную выдачу свидетельства о постановке на учет в налоговом органе (при обращении через многофункциональные центры)
</t>
  </si>
  <si>
    <t xml:space="preserve">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
</t>
  </si>
  <si>
    <t xml:space="preserve">Плата за предоставление информации из реестра дисквалифицированных лиц (при обращении через многофункциональные центры)
</t>
  </si>
  <si>
    <t xml:space="preserve">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
</t>
  </si>
  <si>
    <t xml:space="preserve">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
</t>
  </si>
  <si>
    <t xml:space="preserve">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</si>
  <si>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Плата за выбросы загрязняющих веществ в атмосферный воздух стационарными объектами (пени по соответствующему платежу)
</t>
  </si>
  <si>
    <t xml:space="preserve">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
</t>
  </si>
  <si>
    <t xml:space="preserve">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
</t>
  </si>
  <si>
    <t xml:space="preserve">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 (сумма платежа (перерасчеты, недоимка и задолженность по соответствующему платежу, в том числе по отмененному)
</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</si>
  <si>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</si>
  <si>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 xml:space="preserve">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(при обращении через многофункциональные центры)
</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</si>
  <si>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</si>
  <si>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 xml:space="preserve">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внесение изменений в паспорт, удостоверяющий личность гражданина Российской Федерации за пределами территории Российской Федерации (при обращении через многофункциональные центры)
</t>
  </si>
  <si>
    <t xml:space="preserve">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 (штрафы за нарушения правил движения тяжеловесного и (или) крупногабаритного транспортного средства, выявленные при осуществлении весового и габаритного контроля на автомобильных дорогах общего пользования регионального, межмуниципального или местного значения)
</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</si>
  <si>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 (сумма платежа (перерасчеты, недоимка и задолженность по соответствующему платежу, в том числе по отмененному)</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</si>
  <si>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</si>
  <si>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 (сумма платежа (перерасчеты, недоимка и задолженность по соответствующему платежу, в том числе по отмененному)</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</si>
  <si>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 (сумма платежа (перерасчеты, недоимка и задолженность по соответствующему платежу, в том числе по отмененному)</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</si>
  <si>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</si>
  <si>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</si>
  <si>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Министерство культуры Тверской области</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</si>
  <si>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на основании судебных актов по результатам рассмотрения дел по существу)</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</si>
  <si>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регистрацию иностранного гражданина или лица без гражданства по месту жительства в Российской Федерации) (при обращении через многофункциональные центры)</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</si>
  <si>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отделений общероссийских общественных организаций инвалидов)</t>
  </si>
  <si>
    <t xml:space="preserve">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иных общественных объединений (отделений общественных объединений)
</t>
  </si>
  <si>
    <t xml:space="preserve">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
</t>
  </si>
  <si>
    <t xml:space="preserve">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
</t>
  </si>
  <si>
    <t xml:space="preserve">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(при обращении через многофункциональные центры)
</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</si>
  <si>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 (средства от реализации металлического лома, полученного от утилизации транспортных средств)</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</si>
  <si>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</si>
  <si>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(иные штрафы)</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</si>
  <si>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трудового законодательства и иных нормативных правовых актов, содержащих нормы трудового права)</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</si>
  <si>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порядка рассмотрения обращений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</si>
  <si>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законодательства об организации предоставления государственных и муниципальных услуг)</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</si>
  <si>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законодательства в области обеспечения санитарно-эпидемиологического благополучия населения)</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</si>
  <si>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незаконный оборот наркотических средств, психотропных веществ или их аналогов и незаконные приобретение, хранение, перевозку растений, содержащих наркотические средства или психотропные вещества, либо их частей, содержащих наркотические средства или психотропные вещества)</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</si>
  <si>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</si>
  <si>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</si>
  <si>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</si>
  <si>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законодательства Российской Федерации о защите детей от информации, причиняющей вред их здоровью и (или) развитию)</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</si>
  <si>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уклонение от прохождения диагностики, профилактических мероприятий, лечения от наркомании и (или) медицинской и (или)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</si>
  <si>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 (иные штрафы)</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</si>
  <si>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(иные штрафы)</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</si>
  <si>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использования полосы отвода и придорожных полос автомобильной дороги)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</si>
  <si>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(штрафы за незаконное ограничение прав на управление транспортным средством и его эксплуатацию)</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</si>
  <si>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(штрафы за нарушение порядка предоставления информации о деятельности государственных органов и органов местного самоуправления)</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</si>
  <si>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(иные штрафы)</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</si>
  <si>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(иные штрафы)</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</si>
  <si>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продажу товаров (иных вещей), свободная реализация которых запрещена или ограничена)</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</si>
  <si>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правил продажи этилового спирта, алкогольной и спиртосодержащей продукции)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</si>
  <si>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осуществление предпринимательской деятельности в области транспорта без лицензии)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</si>
  <si>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розничную продажу алкогольной и спиртосодержащей пищевой продукции физическими лицами)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</si>
  <si>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требований законодательства в области технического осмотра транспортных средств)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</si>
  <si>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(иные штрафы)</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</si>
  <si>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</si>
  <si>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</si>
  <si>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осуществления предпринимательской деятельности по управлению многоквартирными домами)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</si>
  <si>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</si>
  <si>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самовольное занятие лесных участков)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</si>
  <si>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порядка осуществления закупок товаров, работ, услуг для обеспечения государственных и муниципальных нужд)</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</si>
  <si>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охоты, правил, регламентирующих рыболовство и другие виды пользования объектами животного мира)</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</si>
  <si>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</si>
  <si>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использования лесов)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</si>
  <si>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незаконную рубку, повреждение лесных насаждений или самовольное выкапывание в лесах деревьев, кустарников, лиан)</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</si>
  <si>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санитарной безопасности в лесах)</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</si>
  <si>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пожарной безопасности в лесах)</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</si>
  <si>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или норм эксплуатации тракторов, самоходных, дорожно-строительных и иных машин и оборудования)</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</si>
  <si>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установленного порядка строительства, реконструкции, капитального ремонта объекта капитального строительства, ввода его в эксплуатацию)</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</si>
  <si>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</si>
  <si>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</si>
  <si>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требований законодательства об участии в долевом строительстве многоквартирных домов и (или) иных объектов недвижимости)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</si>
  <si>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</si>
  <si>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</si>
  <si>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государственной регистрации транспортных средств всех видов, механизмов и установок)</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</si>
  <si>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</si>
  <si>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требований пожарной безопасности)</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</si>
  <si>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 (задолженность по денежным взысканиям (штрафам) за нарушение законодательства Российской Федерации о пожарной безопасности)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</si>
  <si>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</si>
  <si>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срока постановки на учет в налоговом органе)</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</si>
  <si>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 сведений, необходимых для осуществления налогового контроля)</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</si>
  <si>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</si>
  <si>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</si>
  <si>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</si>
  <si>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</si>
  <si>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требований к ведению образовательной деятельности и организации образовательного процесса)</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</si>
  <si>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</si>
  <si>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передачу либо попытку передачи запрещенных предметов лицам, содержащимся в учреждениях уголовно-исполнительной системы или изоляторах временного содержания)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</si>
  <si>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заведомо ложный вызов специализированных служб)</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</si>
  <si>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вознаграждение от имени юридического лица)</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</si>
  <si>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</si>
  <si>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непредставление сведений (информации)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</si>
  <si>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осуществление деятельности, не связанной с извлечением прибыли, без специального разрешения (лицензии)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</si>
  <si>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обязательных требований в области строительства и применения строительных материалов (изделий)</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</si>
  <si>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 (расчета по страховым взносам)</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</si>
  <si>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</si>
  <si>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</si>
  <si>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(иные штрафы)</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</si>
  <si>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</si>
  <si>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</si>
  <si>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самовольное подключение и использование электрической, тепловой энергии, нефти или газа)</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</si>
  <si>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охоты, правил, регламентирующих рыболовство и другие виды пользования объектами животного мира)</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</si>
  <si>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незаконную рубку, повреждение лесных насаждений или самовольное выкапывание в лесах деревьев, кустарников, лиан)</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</si>
  <si>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охраны водных биологических ресурсов)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</si>
  <si>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требований лесного законодательства об учете древесины и сделок с ней)</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</si>
  <si>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(иные штрафы)</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</si>
  <si>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(штрафы за нарушение порядка полного и (или) частичного ограничения режима потребления электрической энергии, порядка ограничения и прекращения подачи тепловой энергии, правил ограничения подачи (поставки) и отбора газа либо порядка временного прекращения или ограничения водоснабжения, водоотведения, транспортировки воды и (или) сточных вод)</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</si>
  <si>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(иные штрафы)</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</si>
  <si>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требований режима чрезвычайного положения)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</si>
  <si>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норм и правил по предупреждению и ликвидации чрезвычайных ситуаций)</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</si>
  <si>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и мероприятий в области гражданской обороны)</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</si>
  <si>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пересылку оружия, нарушение правил перевозки, транспортирования или использования оружия и патронов к нему)</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</si>
  <si>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стрельбу из оружия в отведенных для этого местах с нарушением установленных правил или в не отведенных для этого местах)</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</si>
  <si>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</si>
  <si>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</si>
  <si>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</si>
  <si>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Главное управление записи актов гражданского состояния Тверской области</t>
  </si>
  <si>
    <t>086</t>
  </si>
  <si>
    <t>Главное управление "Государственная инспекция по ветеринарии" Тверской области</t>
  </si>
  <si>
    <t>Всего</t>
  </si>
  <si>
    <t>Главный администратор</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</si>
  <si>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</si>
  <si>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собственности субъектов Российской Федерации и не предоставленных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</si>
  <si>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Денежные средства, изымаемые в собственность субъекта Российской Федерации в соответствии с решениями судов (за исключением обвинительных приговоров судов)</t>
  </si>
  <si>
    <t>003 1 16 07010 02 0000 140</t>
  </si>
  <si>
    <t>004 1 13 02992 02 0430 130</t>
  </si>
  <si>
    <t>004 1 17 05020 02 0000 180</t>
  </si>
  <si>
    <t>005 1 14 02022 02 0020 440</t>
  </si>
  <si>
    <t>013 1 17 01020 02 0000 180</t>
  </si>
  <si>
    <t>014 1 08 07082 01 1000 110</t>
  </si>
  <si>
    <t>019 1 11 05420 02 0000 120</t>
  </si>
  <si>
    <t>019 1 16 09030 02 0000 140</t>
  </si>
  <si>
    <t>019 1 17 05020 02 0000 180</t>
  </si>
  <si>
    <t xml:space="preserve">Доходы областного бюджета Тверской области по главным администраторам доходов областного бюджета Тверской области, группам, подгруппам, статьям, подстатьям и элементам доходов классификации доходов бюджетов за 2022 год </t>
  </si>
  <si>
    <t xml:space="preserve"> руб.</t>
  </si>
  <si>
    <t>024 1 16 07010 02 0000 140</t>
  </si>
  <si>
    <t>034 1 16 10021 02 0000 140</t>
  </si>
  <si>
    <t>Прочие доходы от компенсации затрат бюджетов субъектов Российской Федерации (средства в объеме остатков субсидий, предоставленных государственным бюджетным учреждениям Тверской области на финансовое обеспечение выполнения ими государственного задания на оказание государственных услуг (выполнение работ), образовавшихся в связи с недостижением установленных государственным заданием показателей, характеризующих объем государственных услуг (работ) в отчетном финансовом году)</t>
  </si>
  <si>
    <t>034 1 13 02992 02 0410 130</t>
  </si>
  <si>
    <t>048 1 12 01030 01 2100 120</t>
  </si>
  <si>
    <t>Плата за сбросы загрязняющих веществ в водные объекты (пени по соответствующему платежу)</t>
  </si>
  <si>
    <t>065 1 16 07010 02 0000 140</t>
  </si>
  <si>
    <t>075 1 14 02022 02 0020 440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</si>
  <si>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заведомо ложный вызов специализированных служб)</t>
  </si>
  <si>
    <t>075 1 16 01193 01 0013 140</t>
  </si>
  <si>
    <t>086 1 13 02992 02 0430 130</t>
  </si>
  <si>
    <t>Поступления в бюджеты субъектов Российской Федерации (перечисления из бюджетов субъектов Российской Федерации) по урегулированию расчетов между бюджетами бюджетной системы Российской Федерации по распределенным доходам</t>
  </si>
  <si>
    <t>090 1 18 02200 02 0000 150</t>
  </si>
  <si>
    <t>Прочие доходы от компенсации затрат бюджетов субъектов Российской Федерации (доходы от организации транспортного обслуживания населения на территории городского округа город Тверь и Калининского муниципального района Тверской области)</t>
  </si>
  <si>
    <t>Прочие доходы от компенсации затрат бюджетов субъектов Российской Федерации (доходы от организации транспортного обслуживания населения на территории городского округа город Ржев Тверской области и Ржевского муниципального района Тверской области)</t>
  </si>
  <si>
    <t>104 1 13 02992 02 0431 130</t>
  </si>
  <si>
    <t>104 1 13 02992 02 0432 130</t>
  </si>
  <si>
    <t>Прочие доходы от компенсации затрат бюджетов субъектов Российской Федерации (доходы от организации транспортного обслуживания населения на территории городского округа город Кимры Тверской области и Кимрского муниципального района Тверской области)</t>
  </si>
  <si>
    <t>104 1 13 02992 02 0433 130</t>
  </si>
  <si>
    <t>104 1 13 02992 02 0434 130</t>
  </si>
  <si>
    <t>104 1 13 02992 02 0435 130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</si>
  <si>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 (денежные средства от уплаты штрафов, налагаемых в соответствии со статьей 45 закона Тверской области от 14.07.2003 № 46-ЗО "Об административных правонарушениях")</t>
  </si>
  <si>
    <t>104 1 16 02010 02 0046 140</t>
  </si>
  <si>
    <t>105 1 17 05020 02 0000 180</t>
  </si>
  <si>
    <t>106 1 16 10122 01 0002 140</t>
  </si>
  <si>
    <t>122 1 16 07090 02 0000 140</t>
  </si>
  <si>
    <t>122 1 16 10021 02 0000 140</t>
  </si>
  <si>
    <t>122 1 16 10056 02 0000 140</t>
  </si>
  <si>
    <t>123 1 16 10021 02 0000 140</t>
  </si>
  <si>
    <t>124 1 13 02992 02 0426 130</t>
  </si>
  <si>
    <t>124 1 13 02992 02 0430 130</t>
  </si>
  <si>
    <t>125 1 16 07090 02 0000 140</t>
  </si>
  <si>
    <t>148 1 13 02992 02 0410 130</t>
  </si>
  <si>
    <t>148 1 17 01020 02 0000 180</t>
  </si>
  <si>
    <t>167</t>
  </si>
  <si>
    <t>167 1 13 01991 01 8000 130</t>
  </si>
  <si>
    <t>182 1 01 01012 02 5000 110</t>
  </si>
  <si>
    <t>182 1 01 02020 01 2200 110</t>
  </si>
  <si>
    <t>182 1 01 02030 01 5000 110</t>
  </si>
  <si>
    <t>Акцизы на сидр, пуаре, медовуху, производимые на территории Российской Федерации (пени по соответствующему платежу)</t>
  </si>
  <si>
    <t>182 1 03 02120 01 2100 110</t>
  </si>
  <si>
    <t>182 1 05 01021 01 2200 110</t>
  </si>
  <si>
    <t>182 1 06 02010 02 2200 110</t>
  </si>
  <si>
    <t>Налог на имущество организаций по имуществу, не входящему в Единую систему газоснабжения (уплата процентов, начисленных на суммы излишне взысканных (уплаченных) платежей, а также при нарушении сроков их возврата)</t>
  </si>
  <si>
    <t>182 1 06 02010 02 5000 110</t>
  </si>
  <si>
    <t>Транспортный налог с физических лиц (проценты по соответствующему платежу)</t>
  </si>
  <si>
    <t>182 1 06 04012 02 2200 110</t>
  </si>
  <si>
    <t>182 1 06 04012 02 5000 110</t>
  </si>
  <si>
    <t>182 1 07 01080 01 1000 110</t>
  </si>
  <si>
    <t>Сбор за пользование объектами водных биологических ресурсов (по внутренним водным объектам) (пени по соответствующему платежу)</t>
  </si>
  <si>
    <t>182 1 07 04030 01 2100 110</t>
  </si>
  <si>
    <t>Налог на прибыль организаций, зачислявшийся до 1 января 2005 года в местные бюджеты, мобилизуемый на территориях городских округов (пени по соответствующему платежу)</t>
  </si>
  <si>
    <t>182 1 09 01020 04 2100 110</t>
  </si>
  <si>
    <t>Налог на имущество предприятий (пени по соответствующему платежу)</t>
  </si>
  <si>
    <t>182 1 09 04010 02 2100 110</t>
  </si>
  <si>
    <t>Налог на пользователей автомобильных дорог (прочие поступления)</t>
  </si>
  <si>
    <t>182 1 09 04030 01 4000 110</t>
  </si>
  <si>
    <t>182 1 09 11010 02 4000 110</t>
  </si>
  <si>
    <t>Единый сельскохозяйственный налог (за налоговые периоды, истекшие до 1 января 2011 года) (пени по соответствующему платежу)</t>
  </si>
  <si>
    <t>182 1 05 03020 01 2100 110</t>
  </si>
  <si>
    <t>245 1 13 02992 02 0426 130</t>
  </si>
  <si>
    <t>245 1 14 02022 02 0010 440</t>
  </si>
  <si>
    <t>245 1 14 02022 02 0020 440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</si>
  <si>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эксплуатацию механических транспортных средств с превышением нормативов содержания загрязняющих веществ в выбросах либо нормативов уровня шума)</t>
  </si>
  <si>
    <t>245 1 16 01082 01 0023 140</t>
  </si>
  <si>
    <t>246 1 16 07010 02 0000 140</t>
  </si>
  <si>
    <t>318 1 08 05000 01 8001 110</t>
  </si>
  <si>
    <t>318 1 08 05000 01 8002 110</t>
  </si>
  <si>
    <t>318 1 08 07110 01 0101 110</t>
  </si>
  <si>
    <t>Сборы за участие в конкурсе (аукционе) на право пользования участками недр местного значения</t>
  </si>
  <si>
    <t>327 1 12 02102 02 0000 120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</si>
  <si>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</si>
  <si>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327 1 16 07040 02 0000 140</t>
  </si>
  <si>
    <t>327 1 16 10021 02 0000 140</t>
  </si>
  <si>
    <t>327 1 17 01020 02 0000 180</t>
  </si>
  <si>
    <t>Министерство лесного комплекса Тверской области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</si>
  <si>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</si>
  <si>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328 1 16 01082 01 9000 140</t>
  </si>
  <si>
    <t>332 1 13 02992 02 0426 130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</si>
  <si>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</si>
  <si>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332 1 16 01142 01 9000 140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</si>
  <si>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несоблюдение требований в области охраны окружающей среды при обращении с отходами производства и потребления, веществами, разрушающими озоновый слой, или иными опасными веществами)</t>
  </si>
  <si>
    <t>335 1 16 01083 01 0002 140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</si>
  <si>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порчу земель)</t>
  </si>
  <si>
    <t>335 1 16 01083 01 0006 140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</si>
  <si>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(штрафы за нарушение законодательства о теплоснабжении)</t>
  </si>
  <si>
    <t>335 1 16 01093 01 0024 140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</si>
  <si>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(штрафы за нарушение правил охраны линий или сооружений связи)</t>
  </si>
  <si>
    <t>335 1 16 01133 01 0005 140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</si>
  <si>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порядка предоставления земельных или лесных участков либо водных объектов)</t>
  </si>
  <si>
    <t>335 1 16 01193 01 0009 140</t>
  </si>
  <si>
    <t>335 1 16 01203 01 0010 140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</si>
  <si>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сертификации оружия и патронов к нему)</t>
  </si>
  <si>
    <t>335 1 16 01203 01 0014 140</t>
  </si>
  <si>
    <t>336</t>
  </si>
  <si>
    <t>336 1 13 02992 02 0426 130</t>
  </si>
  <si>
    <t>337 1 13 01992 02 0320 130</t>
  </si>
  <si>
    <t>337 1 13 02992 02 0426 130</t>
  </si>
  <si>
    <t>337 1 16 07090 02 0000 140</t>
  </si>
  <si>
    <t>Уполномоченный по правам человека в Тверской области и его аппарат</t>
  </si>
  <si>
    <t>Территориальное управление Федерального агентства по управлению государственным имуществом в Тверской области</t>
  </si>
  <si>
    <t>Прочие доходы от оказания платных услуг (работ) получателями средств федерального бюджета (при обращении через многофункциональные центры)</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</si>
  <si>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 (сумма платежа (перерасчеты, недоимка и задолженность по соответствующему платежу, в том числе по отмененному)</t>
  </si>
  <si>
    <t>Налог на прибыль организаций (за исключением консолидированных групп налогоплательщиков), зачисляемый в бюджеты субъектов Российской Федерации (уплата процентов, начисленных на суммы излишне взысканных (уплаченных) платежей, а также при нарушении сроков их возврата)</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</si>
  <si>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(проценты по соответствующему платежу)</t>
  </si>
  <si>
    <t>Налог на доходы физических лиц с доходов, полученных физическими лицами в соответствии со статьей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</si>
  <si>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 xml:space="preserve">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 (сумма платежа (перерасчеты, недоимка и задолженность по соответствующему платежу, в том числе по отмененному)
</t>
  </si>
  <si>
    <t xml:space="preserve">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 (пени по соответствующему платежу)
</t>
  </si>
  <si>
    <t xml:space="preserve">Акцизы на пиво, напитки, изготавливаемые на основе пива,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
</t>
  </si>
  <si>
    <t>Акцизы на пиво, напитки, изготавливаемые на основе пива, производимые на территории Российской Федерации (пени по соответствующему платежу)</t>
  </si>
  <si>
    <t>Акцизы на пиво, напитки, изготавливаемые на основе пива, производимые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</si>
  <si>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 xml:space="preserve">Акцизы на алкогольную продукцию с объемной долей этилового спирта до 9 процентов включительно (за исключением пива, напитков, изготавливаемых на основе пива, вин, виноматериалов,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 (сумма платежа (перерасчеты, недоимка и задолженность по соответствующему платежу, в том числе по отмененному)
</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</si>
  <si>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</si>
  <si>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</si>
  <si>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</si>
  <si>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</si>
  <si>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(проценты по соответствующему платежу)</t>
  </si>
  <si>
    <t>Налог на имущество организаций по имуществу, не входящему в Единую систему газоснабжения (проценты по соответствующему платежу)</t>
  </si>
  <si>
    <t>Транспортный налог с физических лиц (уплата процентов, начисленных на суммы излишне взысканных (уплаченных) платежей, а также при нарушении сроков их возврата)</t>
  </si>
  <si>
    <t xml:space="preserve">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 (сумма платежа (перерасчеты, недоимка и задолженность по соответствующему платежу, в том числе по отмененному)
</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</si>
  <si>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 (пени по соответствующему платежу)</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</si>
  <si>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 (государственная пошлина за государственную регистрацию актов гражданского состояния, совершаемую органами записи актов гражданского состояния (за исключением консульских учреждений Российской Федерации) (при обращении через многофункциональные центры)</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</si>
  <si>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 (государственная пошлина за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 (при обращении через многофункциональные центры)</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</si>
  <si>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гражданину Российской Федерации в возрасте до 14 лет (при обращении через многофункциональные центры)</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</si>
  <si>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общероссийских общественных организаций инвалидов)</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</si>
  <si>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 (сумма платежа (перерасчеты, недоимка и задолженность по соответствующему платежу, в том числе по отмененному)</t>
  </si>
  <si>
    <t>Государственная пошлина за выдачу уполномоченными органами исполнительной власти субъектов Российской Федерации организациям, осуществляющим образовательную деятельность, свидетельств о соответствии требованиям оборудования и оснащенности образовательного процесса для рассмотрения вопроса соответствующими органами об аккредитации и о предоставлении указанным организациям лицензий на право подготовки трактористов и машинистов самоходных машин (сумма платежа (перерасчеты, недоимка и задолженность по соответствующему платежу, в том числе по отмененному)</t>
  </si>
  <si>
    <t>Налог с имущества, переходящего в порядке наследования или дарения (сумма платежа (перерасчеты, недоимка и задолженность по соответствующему платежу, в том числе по отмененному)</t>
  </si>
  <si>
    <t>Налог с имущества, переходящего в порядке наследования или дарения (пени по соответствующему платежу)</t>
  </si>
  <si>
    <t>Сбор на нужды образовательных учреждений, взимаемый с юридических лиц (сумма платежа (перерасчеты, недоимка и задолженность по соответствующему платежу, в том числе по отмененному)</t>
  </si>
  <si>
    <t>Налог, взимаемый в виде стоимости патента в связи с применением упрощенной системы налогообложения (сумма платежа (перерасчеты, недоимка и задолженность по соответствующему платежу, в том числе по отмененному)</t>
  </si>
  <si>
    <t>Налог, взимаемый в виде стоимости патента в связи с применением упрощенной системы налогообложения (прочие поступления)</t>
  </si>
  <si>
    <t>Прочие доходы от компенсации затрат бюджетов субъектов Российской Федерации (доходы от организации транспортного обслуживания населения на территории городского поселения город Старица Старицкого муниципального района Тверской области и Старицкого муниципального района Тверской области)</t>
  </si>
  <si>
    <t>Прочие доходы от компенсации затрат бюджетов субъектов Российской Федерации (доходы от организации транспортного обслуживания населения на территории городского поселения город Зубцов Зубцовского муниципального района Тверской области и Зубцовского муниципального района Тверской области)</t>
  </si>
  <si>
    <t>Прочие доходы от компенсации затрат бюджетов субъектов Российской Федерации (доходы от организации транспортного обслуживания населения на территории городского поселения город Конаково Конаковского муниципального района Тверской области, городского поселения поселок Редкино Конаковского муниципального района Тверской области и Конаковского муниципального района Тверской области)</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</si>
  <si>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вовлечение несовершеннолетнего в процесс потребления табака или потребления никотинсодержащей продукции)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</si>
  <si>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</si>
  <si>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(штрафы за незаконные изготовление, приобретение, продажу, передачу, хранение, перевозку, транспортирование, ношение или использование оружия, основных частей огнестрельного оружия и патронов к оружию)</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</si>
  <si>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</si>
  <si>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</si>
  <si>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</si>
  <si>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Верхне-Волжское межрегиональное управление Федеральной службы по надзору в сфере природопользования</t>
  </si>
  <si>
    <t>Министерство сельского хозяйства, пищевой и перерабатывающей промышленности Тверской области</t>
  </si>
  <si>
    <t>Управление Федеральной службы по надзору в сфере связи, информационных технологий и массовых коммуникаций по Тверской области</t>
  </si>
  <si>
    <t>Управление Федерального казначейства по Тверской области</t>
  </si>
  <si>
    <t>Центральное межрегиональное управление государственного автодорожного надзора Федеральной службы по надзору в сфере транспорта</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</si>
  <si>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Тверской области</t>
  </si>
  <si>
    <t>Управление Федеральной службы войск национальной гвардии Российской Федерации по Тверской области</t>
  </si>
  <si>
    <t>Управление Федеральной налоговой службы по Тверской области</t>
  </si>
  <si>
    <t>Федеральное казенное учреждение «Управление финансового обеспечения Министерства обороны Российской Федерации по Тверской области»</t>
  </si>
  <si>
    <t>Управление Министерства внутренних дел Российской Федерации по Тверской области</t>
  </si>
  <si>
    <t>Управление Министерства юстиции Российской Федерации по Тверской области</t>
  </si>
  <si>
    <t>Управление Федеральной службы государственной регистрации, кадастра и картографии по Тверской области</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</si>
  <si>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</si>
  <si>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001 2 02 45141 02 0000 150</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</si>
  <si>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</si>
  <si>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001 2 02 45142 02 0000 150</t>
  </si>
  <si>
    <t>002 2 02 45142 02 0000 150</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</si>
  <si>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</si>
  <si>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013 2 02 25066 02 0000 150</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</si>
  <si>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</si>
  <si>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013 2 02 25527 02 0000 150</t>
  </si>
  <si>
    <t>Доходы бюджетов субъектов Российской Федерации от возврата иными организациями остатков субсидий прошлых лет</t>
  </si>
  <si>
    <t>013 2 18 02030 02 0000 150</t>
  </si>
  <si>
    <t>Доходы бюджетов субъектов Российской Федерации от возврата остатков субвенций на проведение Всероссийской переписи населения 2020 года из бюджетов муниципальных образований</t>
  </si>
  <si>
    <t>013 2 18 35469 02 0000 150</t>
  </si>
  <si>
    <t>Возврат остатков субсидий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из бюджетов субъектов Российской Федерации</t>
  </si>
  <si>
    <t>013 2 19 25527 02 0000 150</t>
  </si>
  <si>
    <t>Возврат остатков субвенций на проведение Всероссийской переписи населения 2020 года из бюджетов субъектов Российской Федерации</t>
  </si>
  <si>
    <t>013 2 19 35469 02 0000 150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</si>
  <si>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</si>
  <si>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013 2 19 90000 02 0000 150</t>
  </si>
  <si>
    <t>Субсидии бюджетам субъектов Российской Федерации на обеспечение поддержки общественных инициатив на создание модульных некапитальных средств размещения (кемпингов и автокемпингов)</t>
  </si>
  <si>
    <t>014 2 02 25331 02 0000 150</t>
  </si>
  <si>
    <t>Субсидии бюджетам субъектов Российской Федерации на поддержку субъектов Российской Федерации для создания инженерной и транспортной инфраструктуры в целях развития туристских кластеров</t>
  </si>
  <si>
    <t>014 2 02 25338 02 0000 150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</si>
  <si>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</si>
  <si>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014 2 02 27336 02 0000 150</t>
  </si>
  <si>
    <t>Доходы бюджетов субъектов Российской Федерации от возврата бюджетными учреждениями остатков субсидий прошлых лет</t>
  </si>
  <si>
    <t>014 2 18 02010 02 0000 150</t>
  </si>
  <si>
    <t>014 2 18 02030 02 0000 150</t>
  </si>
  <si>
    <t>Доходы бюджетов субъектов Российской Федерации от возврата остатков субсидий на поддержку инвестиционных проектов путем софинансирования строительства (реконструкции) объектов обеспечивающей инфраструктуры с длительным сроком окупаемости из бюджетов муниципальных образований</t>
  </si>
  <si>
    <t>014 2 18 27336 02 0000 150</t>
  </si>
  <si>
    <t>Возврат остатков субсидий на поддержку инвестиционных проектов путем софинансирования строительства (реконструкции) объектов обеспечивающей инфраструктуры с длительным сроком окупаемости из бюджетов субъектов Российской Федерации</t>
  </si>
  <si>
    <t>014 2 19 27336 02 0000 150</t>
  </si>
  <si>
    <t>Субсидии бюджетам субъектов Российской Федерации на проведение комплексных кадастровых работ</t>
  </si>
  <si>
    <t>019 2 02 25511 02 0000 150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</si>
  <si>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</si>
  <si>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034 2 02 25114 02 0000 150</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</si>
  <si>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</si>
  <si>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034 2 02 25138 02 0000 150</t>
  </si>
  <si>
    <t>Субсидии бюджетам субъектов Российской Федерации на развитие паллиативной медицинской помощи</t>
  </si>
  <si>
    <t>034 2 02 25201 02 0000 150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</si>
  <si>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</si>
  <si>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034 2 02 25202 02 0000 150</t>
  </si>
  <si>
    <t>Субсидии бюджетам субъектов Российской Федерации на реализацию региональных проектов модернизации первичного звена здравоохранения</t>
  </si>
  <si>
    <t>034 2 02 25365 02 0000 150</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</si>
  <si>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</si>
  <si>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034 2 02 25402 02 0000 150</t>
  </si>
  <si>
    <t>Субсидии бюджетам субъектов Российской Федерации на софинансирование расходных обязательств субъектов Российской Федерации, возникающих при модернизации лабораторий медицинских организаций субъектов Российской Федерации, осуществляющих диагностику инфекционных болезней</t>
  </si>
  <si>
    <t>034 2 02 25423 02 0000 150</t>
  </si>
  <si>
    <t>Субсидии бюджетам субъектов Российской Федерации на обеспечение закупки авиационных работ в целях оказания медицинской помощи</t>
  </si>
  <si>
    <t>034 2 02 25554 02 0000 150</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</si>
  <si>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</si>
  <si>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034 2 02 25586 02 0000 150</t>
  </si>
  <si>
    <t>Субсидии бюджетам субъектов Российской Федерации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</si>
  <si>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034 2 02 25752 02 0000 150</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</si>
  <si>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</si>
  <si>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034 2 02 27111 02 0000 150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</si>
  <si>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</si>
  <si>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034 2 02 35460 02 0000 150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</si>
  <si>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</si>
  <si>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034 2 02 45161 02 0000 150</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</si>
  <si>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</si>
  <si>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034 2 02 45190 02 0000 150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</si>
  <si>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</si>
  <si>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034 2 02 45192 02 0000 150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</si>
  <si>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</si>
  <si>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034 2 02 45197 02 0000 150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</si>
  <si>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</si>
  <si>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034 2 02 45216 02 0000 150</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</si>
  <si>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</si>
  <si>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034 2 02 45422 02 0000 150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</si>
  <si>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</si>
  <si>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034 2 02 45468 02 0000 150</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</si>
  <si>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</si>
  <si>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034 2 02 49001 02 0000 150</t>
  </si>
  <si>
    <t>034 2 18 02010 02 0000 150</t>
  </si>
  <si>
    <t>Доходы бюджетов субъектов Российской Федерации от возврата остатков межбюджетных трансфертов на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из бюджетов территориальных фондов обязательного медицинского страхования</t>
  </si>
  <si>
    <t>034 2 18 55622 02 0000 150</t>
  </si>
  <si>
    <t>Возврат остатков субсидий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 из бюджетов субъектов Российской Федерации</t>
  </si>
  <si>
    <t>034 2 19 25114 02 0000 150</t>
  </si>
  <si>
    <t>Возврат остатков субсидий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</si>
  <si>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034 2 19 25138 02 0000 150</t>
  </si>
  <si>
    <t>Возврат остатков субсидий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 из бюджетов субъектов Российской Федерации</t>
  </si>
  <si>
    <t>034 2 19 25402 02 0000 150</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</si>
  <si>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</si>
  <si>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034 2 19 45136 02 0000 150</t>
  </si>
  <si>
    <t>Возврат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 из бюджетов субъектов Российской Федерации</t>
  </si>
  <si>
    <t>034 2 19 45622 02 0000 150</t>
  </si>
  <si>
    <t>Возврат остатков иных межбюджетных трансфертов в целях софинансирования расходных обязательств субъектов Российской Федерации по финансовому обеспечению выплат стимулирующего характера за дополнительную нагрузку медицинским работникам, участвующим в проведении вакцинации взрослого населения против новой коронавирусной инфекции, и расходов, связанных с оплатой отпусков и выплатой компенсации за неиспользованные отпуска медицинским работникам, которым предоставлялись указанные стимулирующие выплаты, за счет средств резервного фонда Правительства Российской Федерации из бюджетов субъектов Российской Федерации</t>
  </si>
  <si>
    <t>034 2 19 45697 02 0000 150</t>
  </si>
  <si>
    <t>Возврат остатков иных межбюджетных трансфертов на 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</si>
  <si>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034 2 19 45836 02 0000 150</t>
  </si>
  <si>
    <t>034 2 19 90000 02 0000 150</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</si>
  <si>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</si>
  <si>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065 2 02 25466 02 0000 150</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</si>
  <si>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</si>
  <si>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065 2 02 25467 02 0000 150</t>
  </si>
  <si>
    <t>Субсидии бюджетам субъектов Российской Федерации на развитие сети учреждений культурно-досугового типа</t>
  </si>
  <si>
    <t>065 2 02 25513 02 0000 150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</si>
  <si>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</si>
  <si>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065 2 02 25517 02 0000 150</t>
  </si>
  <si>
    <t>Субсидии бюджетам субъектов Российской Федерации на поддержку отрасли культуры</t>
  </si>
  <si>
    <t>065 2 02 25519 02 0000 150</t>
  </si>
  <si>
    <t>Субсидии бюджетам субъектов Российской Федерации на реконструкцию и капитальный ремонт муниципальных музеев</t>
  </si>
  <si>
    <t>065 2 02 25597 02 0000 150</t>
  </si>
  <si>
    <t>Межбюджетные трансферты, передаваемые бюджетам субъектов Российской Федерации на создание модельных муниципальных библиотек</t>
  </si>
  <si>
    <t>065 2 02 45454 02 0000 150</t>
  </si>
  <si>
    <t>065 2 18 02010 02 0000 150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</si>
  <si>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</si>
  <si>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065 2 18 60010 02 0000 150</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</si>
  <si>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</si>
  <si>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075 2 02 25097 02 0000 150</t>
  </si>
  <si>
    <t>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</si>
  <si>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075 2 02 25169 02 0000 150</t>
  </si>
  <si>
    <t>Субсидии бюджетам субъектов Российской Федерации на создание детских технопарков "Кванториум"</t>
  </si>
  <si>
    <t>075 2 02 25173 02 0000 150</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</si>
  <si>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</si>
  <si>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075 2 02 25187 02 0000 150</t>
  </si>
  <si>
    <t>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t>
  </si>
  <si>
    <t>075 2 02 25210 02 0000 150</t>
  </si>
  <si>
    <t>Субсидии бюджетам субъектов Российской Федерации на создание центров цифрового образования детей</t>
  </si>
  <si>
    <t>075 2 02 25219 02 0000 150</t>
  </si>
  <si>
    <t>Субсидии бюджетам субъектов Российской Федерации на создание новых мест в общеобразовательных организациях, расположенных в сельской местности и поселках городского типа</t>
  </si>
  <si>
    <t>075 2 02 25230 02 0000 150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</si>
  <si>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</si>
  <si>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075 2 02 25232 02 0000 150</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</si>
  <si>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</si>
  <si>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075 2 02 25255 02 0000 150</t>
  </si>
  <si>
    <t>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</si>
  <si>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075 2 02 25256 02 0000 150</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</si>
  <si>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</si>
  <si>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075 2 02 25304 02 0000 150</t>
  </si>
  <si>
    <t>Субсидии бюджетам субъектов Российской Федерации на создание новых мест в общеобразовательных организациях в связи с ростом числа обучающихся, вызванным демографическим фактором</t>
  </si>
  <si>
    <t>075 2 02 25305 02 0000 150</t>
  </si>
  <si>
    <t>Субсидии бюджетам субъектов Российской Федерации на создание (обновление) материально-технической базы образовательных организаций, реализующих программы среднего профессионального образования</t>
  </si>
  <si>
    <t>075 2 02 25359 02 0000 150</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</si>
  <si>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</si>
  <si>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075 2 02 25491 02 0000 150</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</si>
  <si>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</si>
  <si>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075 2 02 25520 02 0000 150</t>
  </si>
  <si>
    <t>Субсидии бюджетам субъектов Российской Федерации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</si>
  <si>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075 2 02 25537 02 0000 150</t>
  </si>
  <si>
    <t>Субсидии бюджетам субъектов Российской Федерации на реализацию мероприятий по модернизации школьных систем образования</t>
  </si>
  <si>
    <t>075 2 02 25750 02 0000 150</t>
  </si>
  <si>
    <t>Субсидии бюджетам субъектов Российской Федерации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</si>
  <si>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075 2 02 25786 02 0000 150</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</si>
  <si>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</si>
  <si>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075 2 02 45303 02 0000 150</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</si>
  <si>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</si>
  <si>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075 2 02 45363 02 0000 150</t>
  </si>
  <si>
    <t>Прочие безвозмездные поступления от государственных (муниципальных) организаций в бюджеты субъектов Российской Федерации</t>
  </si>
  <si>
    <t>075 2 03 02099 02 0000 150</t>
  </si>
  <si>
    <t>Поступления от денежных пожертвований, предоставляемых физическими лицами получателям средств бюджетов субъектов Российской Федерации</t>
  </si>
  <si>
    <t>075 2 07 02020 02 0000 150</t>
  </si>
  <si>
    <t>Прочие безвозмездные поступления в бюджеты субъектов Российской Федерации</t>
  </si>
  <si>
    <t>075 2 07 02030 02 0000 150</t>
  </si>
  <si>
    <t>075 2 18 02010 02 0000 150</t>
  </si>
  <si>
    <t>Доходы бюджетов субъектов Российской Федерации от возврата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образований</t>
  </si>
  <si>
    <t>075 2 18 25304 02 0000 150</t>
  </si>
  <si>
    <t>Доходы бюджетов субъектов Российской Федерации от возврата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образований</t>
  </si>
  <si>
    <t>075 2 18 45303 02 0000 150</t>
  </si>
  <si>
    <t>075 2 18 60010 02 0000 150</t>
  </si>
  <si>
    <t>Возврат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субъектов Российской Федерации</t>
  </si>
  <si>
    <t>075 2 19 25232 02 0000 150</t>
  </si>
  <si>
    <t>Возврат остатков субсидий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 из бюджетов субъектов Российской Федерации</t>
  </si>
  <si>
    <t>075 2 19 25255 02 0000 150</t>
  </si>
  <si>
    <t>Возврат остатков субсидий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</si>
  <si>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075 2 19 25256 02 0000 150</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</si>
  <si>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субъектов Российской Федерации</t>
  </si>
  <si>
    <t>075 2 19 25304 02 0000 150</t>
  </si>
  <si>
    <t>Возврат остатков субсидий на реализацию мероприятий по созданию в субъектах Российской Федерации новых мест в общеобразовательных организациях из бюджетов субъектов Российской Федерации</t>
  </si>
  <si>
    <t>075 2 19 25520 02 0000 150</t>
  </si>
  <si>
    <t>Возврат остатков иных межбюджетных трансфертов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субъектов Российской Федерации</t>
  </si>
  <si>
    <t>075 2 19 45159 02 0000 150</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</si>
  <si>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t>
  </si>
  <si>
    <t>075 2 19 45303 02 0000 150</t>
  </si>
  <si>
    <t>Возврат остатков иных межбюджетных трансфертов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за счет средств резервного фонда Правительства Российской Федерации из бюджетов субъектов Российской Федерации</t>
  </si>
  <si>
    <t>075 2 19 45634 02 0000 150</t>
  </si>
  <si>
    <t>Субсидии бюджетам субъектов Российской Федерации на государственную поддержку стимулирования увеличения производства масличных культур</t>
  </si>
  <si>
    <t>083 2 02 25259 02 0000 150</t>
  </si>
  <si>
    <t>Субсидии бюджетам субъектов Российской Федерации на создание системы поддержки фермеров и развитие сельской кооперации</t>
  </si>
  <si>
    <t>083 2 02 25480 02 0000 150</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</si>
  <si>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</si>
  <si>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083 2 02 25502 02 0000 150</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</si>
  <si>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</si>
  <si>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083 2 02 25508 02 0000 150</t>
  </si>
  <si>
    <t>Субсидии бюджетам субъектов Российской Федерации на обеспечение комплексного развития сельских территорий</t>
  </si>
  <si>
    <t>083 2 02 25576 02 0000 150</t>
  </si>
  <si>
    <t>Субсидии бюджетам субъектов Российской Федерации на подготовку проектов межевания земельных участков и на проведение кадастровых работ</t>
  </si>
  <si>
    <t>083 2 02 25599 02 0000 150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</si>
  <si>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</si>
  <si>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083 2 02 27576 02 0000 150</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</si>
  <si>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по финансовому обеспечению (возмещению) производителям зерновых культур части затрат на производство и реализацию зерновых культур</t>
  </si>
  <si>
    <t>083 2 02 45368 02 0000 150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</si>
  <si>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</si>
  <si>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083 2 02 45433 02 0000 150</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</si>
  <si>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на осуществление компенсации предприятиям хлебопекарной промышленности части затрат на производство и реализацию произведенных и реализованных хлеба и хлебобулочных изделий</t>
  </si>
  <si>
    <t>083 2 02 45787 02 0000 150</t>
  </si>
  <si>
    <t>083 2 18 02010 02 0000 150</t>
  </si>
  <si>
    <t>Возврат остатков субсидий на создание системы поддержки фермеров и развитие сельской кооперации из бюджетов субъектов Российской Федерации</t>
  </si>
  <si>
    <t>083 2 19 25480 02 0000 150</t>
  </si>
  <si>
    <t>Возврат остатков субсидий на стимулирование развития приоритетных подотраслей агропромышленного комплекса и развитие малых форм хозяйствования из бюджетов субъектов Российской Федерации</t>
  </si>
  <si>
    <t>083 2 19 25502 02 0000 150</t>
  </si>
  <si>
    <t>Возврат остатков субсидий на поддержку сельскохозяйственного производства по отдельным подотраслям растениеводства и животноводства из бюджетов субъектов Российской Федерации</t>
  </si>
  <si>
    <t>083 2 19 25508 02 0000 150</t>
  </si>
  <si>
    <t>Возврат остатков субсидий на обеспечение комплексного развития сельских территорий из бюджетов субъектов Российской Федерации</t>
  </si>
  <si>
    <t>083 2 19 25576 02 0000 150</t>
  </si>
  <si>
    <t>083 2 19 90000 02 0000 150</t>
  </si>
  <si>
    <t>Субсидии бюджетам субъектов Российской Федерации на государственную поддержку аккредитации ветеринарных лабораторий в национальной системе аккредитации</t>
  </si>
  <si>
    <t>086 2 02 25251 02 0000 150</t>
  </si>
  <si>
    <t>086 2 18 60010 02 0000 150</t>
  </si>
  <si>
    <t>Дотации бюджетам субъектов Российской Федерации на выравнивание бюджетной обеспеченности</t>
  </si>
  <si>
    <t>090 2 02 15001 02 0000 150</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</si>
  <si>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</si>
  <si>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090 2 02 15009 02 0000 150</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</si>
  <si>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</si>
  <si>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090 2 02 15010 02 0000 150</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</si>
  <si>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</si>
  <si>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090 2 02 15549 02 0000 150</t>
  </si>
  <si>
    <t>Единая субвенция бюджетам субъектов Российской Федерации и бюджету г. Байконура</t>
  </si>
  <si>
    <t>090 2 02 35900 02 0000 150</t>
  </si>
  <si>
    <t>090 2 18 02030 02 0000 150</t>
  </si>
  <si>
    <t>090 2 18 60010 02 0000 150</t>
  </si>
  <si>
    <t>Субсидии бюджетам субъектов Российской Федерации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</si>
  <si>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104 2 02 25394 02 0000 150</t>
  </si>
  <si>
    <t>Межбюджетные трансферты, передаваемые бюджетам субъектов Российской Федерации на развитие инфраструктуры дорожного хозяйства</t>
  </si>
  <si>
    <t>104 2 02 45389 02 0000 150</t>
  </si>
  <si>
    <t>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</si>
  <si>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104 2 02 45418 02 0000 150</t>
  </si>
  <si>
    <t>Межбюджетные трансферты,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</si>
  <si>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104 2 02 45784 02 0000 150</t>
  </si>
  <si>
    <t>104 2 18 02010 02 0000 150</t>
  </si>
  <si>
    <t>Доходы бюджетов субъектов Российской Федерации от возврата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муниципальных образований</t>
  </si>
  <si>
    <t>104 2 18 45393 02 0000 150</t>
  </si>
  <si>
    <t>104 2 18 60010 02 0000 150</t>
  </si>
  <si>
    <t>Возврат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субъектов Российской Федерации</t>
  </si>
  <si>
    <t>104 2 19 45393 02 0000 150</t>
  </si>
  <si>
    <t>Межбюджетные трансферты, передаваемые бюджетам субъектов Российской Федерации в целях достижения результатов национального проекта "Производительность труда"</t>
  </si>
  <si>
    <t>105 2 02 45289 02 0000 150</t>
  </si>
  <si>
    <t>105 2 02 49001 02 0000 150</t>
  </si>
  <si>
    <t>105 2 18 02010 02 0000 150</t>
  </si>
  <si>
    <t>105 2 18 02030 02 0000 150</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</si>
  <si>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</si>
  <si>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122 2 02 25021 02 0000 150</t>
  </si>
  <si>
    <t>Субвенции бюджетам субъектов Российской Федерации на обеспечение жильем граждан, уволенных с военной службы (службы), и приравненных к ним лиц</t>
  </si>
  <si>
    <t>122 2 02 35485 02 0000 150</t>
  </si>
  <si>
    <t>Прочие межбюджетные трансферты, передаваемые бюджетам субъектов Российской Федерации</t>
  </si>
  <si>
    <t>122 2 02 49999 02 0000 150</t>
  </si>
  <si>
    <t>Поступления от денежных пожертвований, предоставляемых государственными (муниципальными) организациями получателям средств бюджетов субъектов Российской Федерации</t>
  </si>
  <si>
    <t>122 2 03 02020 02 0000 150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</si>
  <si>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</si>
  <si>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122 2 03 02040 02 0000 150</t>
  </si>
  <si>
    <t>122 2 18 02010 02 0000 150</t>
  </si>
  <si>
    <t>122 2 18 02030 02 0000 150</t>
  </si>
  <si>
    <t>Доходы бюджетов субъектов Российской Федерации от возврата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муниципальных образований</t>
  </si>
  <si>
    <t>122 2 18 25232 02 0000 150</t>
  </si>
  <si>
    <t>Доходы бюджетов субъектов Российской Федерации от возврата остатков субсидий на реализацию мероприятий по созданию в субъектах Российской Федерации новых мест в общеобразовательных организациях из бюджетов муниципальных образований</t>
  </si>
  <si>
    <t>122 2 18 25520 02 0000 150</t>
  </si>
  <si>
    <t>122 2 18 60010 02 0000 150</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</si>
  <si>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</si>
  <si>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123 2 02 25086 02 0000 150</t>
  </si>
  <si>
    <t>Субсидии бюджетам субъектов Российской Федерации на повышение эффективности службы занятости</t>
  </si>
  <si>
    <t>123 2 02 25291 02 0000 150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</si>
  <si>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</si>
  <si>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123 2 02 35290 02 0000 150</t>
  </si>
  <si>
    <t>123 2 02 49001 02 0000 150</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</si>
  <si>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субъектов Российской Федерации</t>
  </si>
  <si>
    <t>123 2 19 25086 02 0000 150</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</si>
  <si>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</si>
  <si>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123 2 19 35290 02 0000 150</t>
  </si>
  <si>
    <t>123 2 19 90000 02 0000 150</t>
  </si>
  <si>
    <t>Субсидии бюджетам субъектов Российской Федерации на сокращение доли загрязненных сточных вод</t>
  </si>
  <si>
    <t>125 2 02 25013 02 0000 150</t>
  </si>
  <si>
    <t>Субсидии бюджетам субъектов Российской Федерации на строительство и реконструкцию (модернизацию) объектов питьевого водоснабжения</t>
  </si>
  <si>
    <t>125 2 02 25243 02 0000 150</t>
  </si>
  <si>
    <t>Субсидии бюджетам субъектов Российской Федерации на реализацию программ формирования современной городской среды</t>
  </si>
  <si>
    <t>125 2 02 25555 02 0000 150</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</si>
  <si>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</si>
  <si>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125 2 02 45424 02 0000 150</t>
  </si>
  <si>
    <t>125 2 02 49999 02 0000 150</t>
  </si>
  <si>
    <t>125 2 18 02010 02 0000 150</t>
  </si>
  <si>
    <t>Доходы бюджетов субъектов Российской Федерации от возврата остатков субсидий на строительство и реконструкцию (модернизацию) объектов питьевого водоснабжения из бюджетов муниципальных образований</t>
  </si>
  <si>
    <t>125 2 18 25243 02 0000 150</t>
  </si>
  <si>
    <t>Доходы бюджетов субъектов Российской Федерации от возврата остатков субсидий на реализацию программ формирования современной городской среды из бюджетов муниципальных образований</t>
  </si>
  <si>
    <t>125 2 18 25555 02 0000 150</t>
  </si>
  <si>
    <t>125 2 18 60010 02 0000 150</t>
  </si>
  <si>
    <t>Возврат остатков субсидий на строительство и реконструкцию (модернизацию) объектов питьевого водоснабжения из бюджетов субъектов Российской Федерации</t>
  </si>
  <si>
    <t>125 2 19 25243 02 0000 150</t>
  </si>
  <si>
    <t>Возврат остатков субсидий на реализацию программ формирования современной городской среды из бюджетов субъектов Российской Федерации</t>
  </si>
  <si>
    <t>125 2 19 25555 02 0000 150</t>
  </si>
  <si>
    <t xml:space="preserve">Министерство молодежной политики Тверской области
</t>
  </si>
  <si>
    <t>145</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</si>
  <si>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</si>
  <si>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145 2 02 25299 02 0000 150</t>
  </si>
  <si>
    <t>Субсидии бюджетам субъектов Российской Федерации на реализацию мероприятий по обеспечению жильем молодых семей</t>
  </si>
  <si>
    <t>145 2 02 25497 02 0000 150</t>
  </si>
  <si>
    <t>Доходы бюджетов субъектов Российской Федерации от возврата остатков субсидий на реализацию мероприятий по обеспечению жильем молодых семей из бюджетов муниципальных образований</t>
  </si>
  <si>
    <t>145 2 18 25497 02 0000 150</t>
  </si>
  <si>
    <t>145 2 18 60010 02 0000 150</t>
  </si>
  <si>
    <t>Возврат остатков субсидий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из бюджетов субъектов Российской Федерации</t>
  </si>
  <si>
    <t>145 2 19 25299 02 0000 150</t>
  </si>
  <si>
    <t>Возврат остатков субсидий на реализацию мероприятий по обеспечению жильем молодых семей из бюджетов субъектов Российской Федерации</t>
  </si>
  <si>
    <t>145 2 19 25497 02 0000 150</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</si>
  <si>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</si>
  <si>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148 2 02 25082 02 0000 150</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</si>
  <si>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</si>
  <si>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148 2 02 25404 02 0000 150</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</si>
  <si>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</si>
  <si>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148 2 02 25462 02 0000 150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</si>
  <si>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</si>
  <si>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148 2 02 35134 02 0000 150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</si>
  <si>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</si>
  <si>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148 2 02 35135 02 0000 150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</si>
  <si>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</si>
  <si>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148 2 02 35176 02 0000 150</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</si>
  <si>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</si>
  <si>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148 2 02 35220 02 0000 150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</si>
  <si>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</si>
  <si>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148 2 02 35240 02 0000 150</t>
  </si>
  <si>
    <t>Субвенции бюджетам субъектов Российской Федерации на оплату жилищно-коммунальных услуг отдельным категориям граждан</t>
  </si>
  <si>
    <t>148 2 02 35250 02 0000 150</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</si>
  <si>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</si>
  <si>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148 2 02 45252 02 0000 150</t>
  </si>
  <si>
    <t>148 2 02 49001 02 0000 150</t>
  </si>
  <si>
    <t>Предоставление негосударственными организациями грантов для получателей средств бюджетов субъектов Российской Федерации</t>
  </si>
  <si>
    <t>148 2 04 02010 02 0000 150</t>
  </si>
  <si>
    <t>148 2 18 02010 02 0000 150</t>
  </si>
  <si>
    <t>148 2 18 60010 02 0000 150</t>
  </si>
  <si>
    <t>Возврат остатков субсидий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 из бюджетов субъектов Российской Федерации</t>
  </si>
  <si>
    <t>148 2 19 25404 02 0000 150</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</si>
  <si>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</si>
  <si>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148 2 19 25462 02 0000 150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</si>
  <si>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субъектов Российской Федерации</t>
  </si>
  <si>
    <t>148 2 19 35134 02 0000 150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</si>
  <si>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</si>
  <si>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148 2 19 35220 02 0000 150</t>
  </si>
  <si>
    <t>Возврат остатков субвенций на оплату жилищно-коммунальных услуг отдельным категориям граждан из бюджетов субъектов Российской Федерации</t>
  </si>
  <si>
    <t>148 2 19 35250 02 0000 150</t>
  </si>
  <si>
    <t>Возврат остатков иных межбюджетных трансфертов в целях софинансирования расходных обязательств субъектов Российской Федерации по финансовому обеспечению осуществления оплаты отпусков и выплаты компенсации за неиспользованные отпуска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которым в соответствии с решениями Правительства Российской Федерации в 2020 году предоставлялись выплаты стимулирующего характера за особые условия труда и дополнительную нагрузку, в том числе в целях компенсации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</si>
  <si>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148 2 19 45837 02 0000 150</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</si>
  <si>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</si>
  <si>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164 2 02 25081 02 0000 150</t>
  </si>
  <si>
    <t>Субсидии бюджетам субъектов Российской Федерации на оснащение объектов спортивной инфраструктуры спортивно-технологическим оборудованием</t>
  </si>
  <si>
    <t>164 2 02 25228 02 0000 150</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</si>
  <si>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</si>
  <si>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164 2 02 25229 02 0000 150</t>
  </si>
  <si>
    <t>Субсидии бюджетам субъектов Российской Федерации на софинансирование закупки оборудования для создания "умных" спортивных площадок</t>
  </si>
  <si>
    <t>164 2 02 25753 02 0000 150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</si>
  <si>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</si>
  <si>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164 2 02 27139 02 0000 150</t>
  </si>
  <si>
    <t>164 2 18 02010 02 0000 150</t>
  </si>
  <si>
    <t>164 2 18 60010 02 0000 150</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</si>
  <si>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</si>
  <si>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250 2 02 25084 02 0000 150</t>
  </si>
  <si>
    <t>Субсидии бюджетам субъектов Российской Федерации на осуществление ежемесячных выплат на детей в возрасте от трех до семи лет включительно</t>
  </si>
  <si>
    <t>250 2 02 25302 02 0000 150</t>
  </si>
  <si>
    <t>Субвенции бюджетам субъектов Российской Федерации на осуществление ежемесячной выплаты в связи с рождением (усыновлением) первого ребенка</t>
  </si>
  <si>
    <t>250 2 02 35573 02 0000 150</t>
  </si>
  <si>
    <t>250 2 18 02010 02 0000 150</t>
  </si>
  <si>
    <t>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t>
  </si>
  <si>
    <t>250 2 19 25302 02 0000 150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</si>
  <si>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</si>
  <si>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250 2 19 35380 02 0000 150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</si>
  <si>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</si>
  <si>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250 2 19 35573 02 0000 150</t>
  </si>
  <si>
    <t>326 2 04 02010 02 0000 150</t>
  </si>
  <si>
    <t>326 2 18 02030 02 0000 150</t>
  </si>
  <si>
    <t>326</t>
  </si>
  <si>
    <t>Субсидии бюджетам субъектов Российской Федерации на реализацию государственных программ субъектов Российской Федерации в области использования и охраны водных объектов</t>
  </si>
  <si>
    <t>327 2 02 25065 02 0000 150</t>
  </si>
  <si>
    <t>Субсидии бюджетам субъектов Российской Федерации на ликвидацию (рекультивацию) объектов накопленного экологического вреда, представляющих угрозу реке Волге</t>
  </si>
  <si>
    <t>327 2 02 25500 02 0000 150</t>
  </si>
  <si>
    <t>Субвенции бюджетам субъектов Российской Федерации на улучшение экологического состояния гидрографической сети</t>
  </si>
  <si>
    <t>327 2 02 35090 02 0000 150</t>
  </si>
  <si>
    <t>Субвенции бюджетам субъектов Российской Федерации на осуществление отдельных полномочий в области водных отношений</t>
  </si>
  <si>
    <t>327 2 02 35128 02 0000 150</t>
  </si>
  <si>
    <t>Возврат остатков субсидий на ликвидацию несанкционированных свалок в границах городов и наиболее опасных объектов накопленного экологического вреда окружающей среде из бюджетов субъектов Российской Федерации</t>
  </si>
  <si>
    <t>327 2 19 25242 02 0000 150</t>
  </si>
  <si>
    <t>Субвенции бюджетам субъектов Российской Федерации на осуществление отдельных полномочий в области лесных отношений</t>
  </si>
  <si>
    <t>328 2 02 35129 02 0000 150</t>
  </si>
  <si>
    <t>Субвенции бюджетам субъектов Российской Федерации на осуществление мер пожарной безопасности и тушение лесных пожаров</t>
  </si>
  <si>
    <t>328 2 02 35345 02 0000 150</t>
  </si>
  <si>
    <t>Субвенции бюджетам субъектов Российской Федерации на увеличение площади лесовосстановления</t>
  </si>
  <si>
    <t>328 2 02 35429 02 0000 150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</si>
  <si>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</si>
  <si>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328 2 02 35432 02 0000 150</t>
  </si>
  <si>
    <t>Возврат остатков субвенций на осуществление отдельных полномочий в области лесных отношений из бюджетов субъектов Российской Федерации</t>
  </si>
  <si>
    <t>328 2 19 35129 02 0000 150</t>
  </si>
  <si>
    <t>332 2 18 60010 02 0000 150</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</si>
  <si>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</si>
  <si>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335 2 02 35118 02 0000 150</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</si>
  <si>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</si>
  <si>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335 2 02 35120 02 0000 150</t>
  </si>
  <si>
    <t>335 2 18 60010 02 0000 150</t>
  </si>
  <si>
    <t>Возврат остатков субвенций на осуществление первичного воинского учета органами местного самоуправления поселений, муниципальных и городских округов из бюджетов субъектов Российской Федерации</t>
  </si>
  <si>
    <t>335 2 19 35118 02 0000 150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</si>
  <si>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</si>
  <si>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335 2 19 35120 02 0000 150</t>
  </si>
  <si>
    <t>Субсидии бюджетам субъектов Российской Федерации на поддержку региональных проектов в сфере информационных технологий</t>
  </si>
  <si>
    <t>337 2 02 25028 02 0000 150</t>
  </si>
  <si>
    <t>Межбюджетные трансферты, передаваемые бюджетам субъектов Российской Федерации на реализацию мероприятий по созданию и организации работы единой службы оперативной помощи гражданам по номеру "122"</t>
  </si>
  <si>
    <t>337 2 02 45354 02 0000 150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</si>
  <si>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производства, приобретения, продажи, передачи, хранения, ношения, коллекционирования, экспонирования, уничтожения или учета оружия и патронов к нему, а также нарушение правил производства, продажи, хранения, уничтожения или учета взрывчатых веществ и взрывных устройств, пиротехнических изделий,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t>
  </si>
  <si>
    <t xml:space="preserve">Министерство региональной политики Тверской области
</t>
  </si>
  <si>
    <r>
      <rPr>
        <b/>
        <sz val="12"/>
        <rFont val="Times New Roman"/>
        <family val="1"/>
        <charset val="204"/>
      </rPr>
      <t>Приложение  1</t>
    </r>
    <r>
      <rPr>
        <sz val="12"/>
        <rFont val="Times New Roman"/>
        <family val="1"/>
        <charset val="204"/>
      </rPr>
      <t xml:space="preserve">
к  закону Тверской области              
«Об исполнении  областного  бюджета 
Тверской области за 2022 год»</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</si>
</sst>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р_._-;\-* #,##0.00_р_._-;_-* &quot;-&quot;??_р_._-;_-@_-"/>
    <numFmt numFmtId="165" formatCode="#,##0.0"/>
  </numFmts>
  <fonts count="35" x14ac:knownFonts="1">
    <font>
      <sz val="10"/>
      <name val="Arial Cyr"/>
      <charset val="204"/>
    </font>
    <font>
      <sz val="10"/>
      <name val="Arial Cyr"/>
      <charset val="204"/>
    </font>
    <font>
      <sz val="11"/>
      <name val="Times New Roman"/>
      <family val="1"/>
      <charset val="204"/>
    </font>
    <font>
      <b/>
      <sz val="11"/>
      <name val="Times New Roman"/>
      <family val="1"/>
      <charset val="204"/>
    </font>
    <font>
      <b/>
      <sz val="13"/>
      <name val="Times New Roman"/>
      <family val="1"/>
      <charset val="204"/>
    </font>
    <font>
      <sz val="12"/>
      <name val="Times New Roman"/>
      <family val="1"/>
      <charset val="204"/>
    </font>
    <font>
      <b/>
      <sz val="12"/>
      <name val="Times New Roman"/>
      <family val="1"/>
      <charset val="204"/>
    </font>
    <font>
      <sz val="11"/>
      <color theme="1"/>
      <name val="Calibri"/>
      <family val="2"/>
      <charset val="204"/>
      <scheme val="minor"/>
    </font>
    <font>
      <sz val="11"/>
      <color theme="0"/>
      <name val="Calibri"/>
      <family val="2"/>
      <charset val="204"/>
      <scheme val="minor"/>
    </font>
    <font>
      <sz val="10"/>
      <color rgb="FF000000"/>
      <name val="Arial Cyr"/>
    </font>
    <font>
      <sz val="10"/>
      <color rgb="FF000000"/>
      <name val="Arial Cyr"/>
      <family val="2"/>
    </font>
    <font>
      <sz val="8"/>
      <color rgb="FF000000"/>
      <name val="Arial Cyr"/>
    </font>
    <font>
      <sz val="8"/>
      <color rgb="FF000000"/>
      <name val="Arial Cyr"/>
      <family val="2"/>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0"/>
      <color rgb="FF000000"/>
      <name val="Times New Roman"/>
      <family val="1"/>
      <charset val="204"/>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sz val="11"/>
      <color theme="1"/>
      <name val="Times New Roman"/>
      <family val="1"/>
      <charset val="204"/>
    </font>
    <font>
      <sz val="12"/>
      <color theme="1"/>
      <name val="Times New Roman"/>
      <family val="1"/>
      <charset val="204"/>
    </font>
    <font>
      <b/>
      <sz val="12"/>
      <color theme="1"/>
      <name val="Times New Roman"/>
      <family val="1"/>
      <charset val="204"/>
    </font>
    <font>
      <b/>
      <sz val="14"/>
      <color rgb="FF000000"/>
      <name val="Times New Roman"/>
      <family val="1"/>
      <charset val="204"/>
    </font>
    <font>
      <sz val="12"/>
      <name val="Arial Cyr"/>
      <charset val="204"/>
    </font>
    <font>
      <b/>
      <sz val="10"/>
      <name val="Arial Cyr"/>
      <charset val="204"/>
    </font>
  </fonts>
  <fills count="17">
    <fill>
      <patternFill patternType="none"/>
    </fill>
    <fill>
      <patternFill patternType="gray125"/>
    </fill>
    <fill>
      <patternFill patternType="solid">
        <fgColor indexed="65"/>
        <bgColor indexed="64"/>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bottom style="thin">
        <color rgb="FF00000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style="thin">
        <color rgb="FF000000"/>
      </right>
      <top style="thin">
        <color indexed="64"/>
      </top>
      <bottom style="thin">
        <color indexed="64"/>
      </bottom>
      <diagonal/>
    </border>
  </borders>
  <cellStyleXfs count="37">
    <xf numFmtId="0" fontId="0" fillId="2" borderId="0"/>
    <xf numFmtId="1" fontId="9" fillId="0" borderId="8">
      <alignment horizontal="center" vertical="top" shrinkToFit="1"/>
    </xf>
    <xf numFmtId="0" fontId="10" fillId="0" borderId="0"/>
    <xf numFmtId="49" fontId="10" fillId="0" borderId="8">
      <alignment horizontal="center" vertical="top" shrinkToFit="1"/>
    </xf>
    <xf numFmtId="0" fontId="11" fillId="0" borderId="9">
      <alignment horizontal="left" wrapText="1" indent="2"/>
    </xf>
    <xf numFmtId="0" fontId="12" fillId="0" borderId="9">
      <alignment horizontal="left" wrapText="1" indent="2"/>
    </xf>
    <xf numFmtId="0" fontId="10" fillId="0" borderId="8">
      <alignment horizontal="left" vertical="top" wrapText="1"/>
    </xf>
    <xf numFmtId="49" fontId="11" fillId="0" borderId="10">
      <alignment horizontal="center"/>
    </xf>
    <xf numFmtId="49" fontId="12" fillId="0" borderId="10">
      <alignment horizontal="center"/>
    </xf>
    <xf numFmtId="4" fontId="11" fillId="0" borderId="10">
      <alignment horizontal="right" shrinkToFit="1"/>
    </xf>
    <xf numFmtId="4" fontId="12" fillId="0" borderId="10">
      <alignment horizontal="right" shrinkToFit="1"/>
    </xf>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13" fillId="9" borderId="11" applyNumberFormat="0" applyAlignment="0" applyProtection="0"/>
    <xf numFmtId="0" fontId="14" fillId="10" borderId="12" applyNumberFormat="0" applyAlignment="0" applyProtection="0"/>
    <xf numFmtId="0" fontId="15" fillId="10" borderId="11" applyNumberFormat="0" applyAlignment="0" applyProtection="0"/>
    <xf numFmtId="0" fontId="16" fillId="0" borderId="13" applyNumberFormat="0" applyFill="0" applyAlignment="0" applyProtection="0"/>
    <xf numFmtId="0" fontId="17" fillId="0" borderId="14" applyNumberFormat="0" applyFill="0" applyAlignment="0" applyProtection="0"/>
    <xf numFmtId="0" fontId="18" fillId="0" borderId="15" applyNumberFormat="0" applyFill="0" applyAlignment="0" applyProtection="0"/>
    <xf numFmtId="0" fontId="18" fillId="0" borderId="0" applyNumberFormat="0" applyFill="0" applyBorder="0" applyAlignment="0" applyProtection="0"/>
    <xf numFmtId="0" fontId="19" fillId="0" borderId="16" applyNumberFormat="0" applyFill="0" applyAlignment="0" applyProtection="0"/>
    <xf numFmtId="0" fontId="20" fillId="11" borderId="17" applyNumberFormat="0" applyAlignment="0" applyProtection="0"/>
    <xf numFmtId="0" fontId="21" fillId="0" borderId="0" applyNumberFormat="0" applyFill="0" applyBorder="0" applyAlignment="0" applyProtection="0"/>
    <xf numFmtId="0" fontId="22" fillId="12" borderId="0" applyNumberFormat="0" applyBorder="0" applyAlignment="0" applyProtection="0"/>
    <xf numFmtId="0" fontId="1" fillId="0" borderId="0"/>
    <xf numFmtId="0" fontId="23" fillId="0" borderId="0">
      <alignment vertical="top" wrapText="1"/>
    </xf>
    <xf numFmtId="0" fontId="24" fillId="13" borderId="0" applyNumberFormat="0" applyBorder="0" applyAlignment="0" applyProtection="0"/>
    <xf numFmtId="0" fontId="25" fillId="0" borderId="0" applyNumberFormat="0" applyFill="0" applyBorder="0" applyAlignment="0" applyProtection="0"/>
    <xf numFmtId="0" fontId="7" fillId="14" borderId="18" applyNumberFormat="0" applyFont="0" applyAlignment="0" applyProtection="0"/>
    <xf numFmtId="0" fontId="26" fillId="0" borderId="19" applyNumberFormat="0" applyFill="0" applyAlignment="0" applyProtection="0"/>
    <xf numFmtId="0" fontId="27" fillId="0" borderId="0" applyNumberFormat="0" applyFill="0" applyBorder="0" applyAlignment="0" applyProtection="0"/>
    <xf numFmtId="164" fontId="1" fillId="0" borderId="0" applyFont="0" applyFill="0" applyBorder="0" applyAlignment="0" applyProtection="0"/>
    <xf numFmtId="0" fontId="28" fillId="15" borderId="0" applyNumberFormat="0" applyBorder="0" applyAlignment="0" applyProtection="0"/>
  </cellStyleXfs>
  <cellXfs count="102">
    <xf numFmtId="0" fontId="1" fillId="2" borderId="0" xfId="0" applyFont="1"/>
    <xf numFmtId="0" fontId="2" fillId="0" borderId="0" xfId="28" applyFont="1"/>
    <xf numFmtId="0" fontId="3" fillId="0" borderId="0" xfId="28" applyFont="1"/>
    <xf numFmtId="0" fontId="1" fillId="2" borderId="0" xfId="0" applyFont="1" applyAlignment="1">
      <alignment wrapText="1"/>
    </xf>
    <xf numFmtId="0" fontId="0" fillId="2" borderId="0" xfId="0" applyAlignment="1">
      <alignment vertical="top" wrapText="1"/>
    </xf>
    <xf numFmtId="0" fontId="1" fillId="2" borderId="0" xfId="0" applyFont="1" applyAlignment="1">
      <alignment vertical="top"/>
    </xf>
    <xf numFmtId="0" fontId="2" fillId="0" borderId="0" xfId="28" applyFont="1" applyAlignment="1">
      <alignment vertical="top"/>
    </xf>
    <xf numFmtId="0" fontId="1" fillId="2" borderId="0" xfId="0" applyFont="1" applyAlignment="1">
      <alignment vertical="top" wrapText="1"/>
    </xf>
    <xf numFmtId="0" fontId="2" fillId="0" borderId="0" xfId="28" applyFont="1" applyAlignment="1">
      <alignment vertical="top" wrapText="1"/>
    </xf>
    <xf numFmtId="0" fontId="1" fillId="16" borderId="0" xfId="0" applyFont="1" applyFill="1"/>
    <xf numFmtId="0" fontId="1" fillId="16" borderId="0" xfId="0" applyFont="1" applyFill="1" applyAlignment="1">
      <alignment vertical="top"/>
    </xf>
    <xf numFmtId="0" fontId="1" fillId="16" borderId="0" xfId="0" applyFont="1" applyFill="1" applyAlignment="1">
      <alignment vertical="top" wrapText="1"/>
    </xf>
    <xf numFmtId="0" fontId="34" fillId="2" borderId="0" xfId="0" applyFont="1"/>
    <xf numFmtId="49" fontId="1" fillId="0" borderId="0" xfId="0" applyNumberFormat="1" applyFont="1" applyFill="1" applyAlignment="1">
      <alignment horizontal="center" vertical="center"/>
    </xf>
    <xf numFmtId="0" fontId="1" fillId="0" borderId="0" xfId="0" applyFont="1" applyFill="1" applyAlignment="1">
      <alignment horizontal="left" vertical="center"/>
    </xf>
    <xf numFmtId="0" fontId="2" fillId="0" borderId="0" xfId="0" applyFont="1" applyFill="1"/>
    <xf numFmtId="49" fontId="3" fillId="0" borderId="0" xfId="28" applyNumberFormat="1" applyFont="1" applyAlignment="1">
      <alignment horizontal="center" vertical="center"/>
    </xf>
    <xf numFmtId="0" fontId="3" fillId="0" borderId="0" xfId="28" applyFont="1" applyAlignment="1">
      <alignment horizontal="left" vertical="center"/>
    </xf>
    <xf numFmtId="0" fontId="2" fillId="0" borderId="0" xfId="28" applyFont="1" applyAlignment="1">
      <alignment horizontal="left" wrapText="1"/>
    </xf>
    <xf numFmtId="0" fontId="29" fillId="0" borderId="0" xfId="28" applyFont="1"/>
    <xf numFmtId="49" fontId="2" fillId="0" borderId="0" xfId="28" applyNumberFormat="1" applyFont="1" applyAlignment="1">
      <alignment horizontal="right"/>
    </xf>
    <xf numFmtId="49" fontId="5" fillId="0" borderId="1" xfId="28" applyNumberFormat="1" applyFont="1" applyBorder="1" applyAlignment="1">
      <alignment horizontal="center" vertical="center"/>
    </xf>
    <xf numFmtId="0" fontId="5" fillId="0" borderId="1" xfId="28" applyFont="1" applyBorder="1" applyAlignment="1">
      <alignment horizontal="center" vertical="center" wrapText="1"/>
    </xf>
    <xf numFmtId="0" fontId="30" fillId="0" borderId="1" xfId="28" applyFont="1" applyBorder="1" applyAlignment="1">
      <alignment horizontal="center" vertical="center" wrapText="1"/>
    </xf>
    <xf numFmtId="0" fontId="5" fillId="0" borderId="1" xfId="0" applyFont="1" applyFill="1" applyBorder="1" applyAlignment="1">
      <alignment horizontal="center" vertical="center"/>
    </xf>
    <xf numFmtId="0" fontId="31" fillId="0" borderId="1" xfId="0" applyFont="1" applyFill="1" applyBorder="1" applyAlignment="1">
      <alignment horizontal="left" vertical="top" wrapText="1"/>
    </xf>
    <xf numFmtId="0" fontId="30" fillId="0" borderId="1" xfId="28" applyFont="1" applyBorder="1" applyAlignment="1">
      <alignment horizontal="center" vertical="top"/>
    </xf>
    <xf numFmtId="0" fontId="29" fillId="0" borderId="0" xfId="0" applyFont="1" applyFill="1"/>
    <xf numFmtId="0" fontId="6" fillId="0" borderId="1" xfId="28" applyFont="1" applyBorder="1" applyAlignment="1">
      <alignment horizontal="left" vertical="top"/>
    </xf>
    <xf numFmtId="0" fontId="6" fillId="0" borderId="1" xfId="28" applyFont="1" applyBorder="1" applyAlignment="1">
      <alignment horizontal="left" vertical="top" wrapText="1"/>
    </xf>
    <xf numFmtId="49" fontId="31" fillId="0" borderId="1" xfId="28" applyNumberFormat="1" applyFont="1" applyBorder="1" applyAlignment="1">
      <alignment horizontal="center" vertical="top"/>
    </xf>
    <xf numFmtId="0" fontId="6" fillId="0" borderId="2" xfId="0" applyFont="1" applyFill="1" applyBorder="1" applyAlignment="1">
      <alignment horizontal="left" vertical="top" wrapText="1"/>
    </xf>
    <xf numFmtId="0" fontId="6" fillId="0" borderId="2" xfId="28" applyFont="1" applyBorder="1" applyAlignment="1">
      <alignment horizontal="left" vertical="top" wrapText="1"/>
    </xf>
    <xf numFmtId="0" fontId="5" fillId="0" borderId="1" xfId="28" applyFont="1" applyBorder="1" applyAlignment="1">
      <alignment horizontal="left" vertical="top" wrapText="1"/>
    </xf>
    <xf numFmtId="49" fontId="30" fillId="0" borderId="1" xfId="28" applyNumberFormat="1" applyFont="1" applyBorder="1" applyAlignment="1">
      <alignment horizontal="center" vertical="top"/>
    </xf>
    <xf numFmtId="0" fontId="30" fillId="0" borderId="1" xfId="0" applyFont="1" applyFill="1" applyBorder="1" applyAlignment="1">
      <alignment horizontal="left" vertical="top" wrapText="1"/>
    </xf>
    <xf numFmtId="0" fontId="31" fillId="0" borderId="2" xfId="0" applyFont="1" applyFill="1" applyBorder="1" applyAlignment="1">
      <alignment horizontal="left" vertical="top" wrapText="1"/>
    </xf>
    <xf numFmtId="0" fontId="5" fillId="0" borderId="1" xfId="0" applyFont="1" applyFill="1" applyBorder="1" applyAlignment="1">
      <alignment horizontal="left" vertical="top" wrapText="1"/>
    </xf>
    <xf numFmtId="4" fontId="3" fillId="0" borderId="0" xfId="28" applyNumberFormat="1" applyFont="1"/>
    <xf numFmtId="0" fontId="30" fillId="16" borderId="1" xfId="28" applyFont="1" applyFill="1" applyBorder="1" applyAlignment="1">
      <alignment horizontal="center" vertical="top"/>
    </xf>
    <xf numFmtId="0" fontId="0" fillId="2" borderId="0" xfId="0" applyAlignment="1">
      <alignment wrapText="1"/>
    </xf>
    <xf numFmtId="0" fontId="5" fillId="0" borderId="8" xfId="0" applyFont="1" applyFill="1" applyBorder="1" applyAlignment="1">
      <alignment vertical="top" wrapText="1"/>
    </xf>
    <xf numFmtId="0" fontId="5" fillId="0" borderId="8" xfId="0" applyFont="1" applyFill="1" applyBorder="1" applyAlignment="1">
      <alignment horizontal="center" vertical="top" wrapText="1"/>
    </xf>
    <xf numFmtId="0" fontId="33" fillId="2" borderId="0" xfId="0" applyFont="1"/>
    <xf numFmtId="4" fontId="6" fillId="0" borderId="1" xfId="0" applyNumberFormat="1" applyFont="1" applyFill="1" applyBorder="1" applyAlignment="1">
      <alignment horizontal="right" vertical="top"/>
    </xf>
    <xf numFmtId="0" fontId="5" fillId="16" borderId="1" xfId="28" applyFont="1" applyFill="1" applyBorder="1" applyAlignment="1">
      <alignment horizontal="left" vertical="top" wrapText="1"/>
    </xf>
    <xf numFmtId="49" fontId="6" fillId="0" borderId="1" xfId="28" applyNumberFormat="1" applyFont="1" applyBorder="1" applyAlignment="1">
      <alignment horizontal="center" vertical="top"/>
    </xf>
    <xf numFmtId="0" fontId="5" fillId="0" borderId="1" xfId="28" applyFont="1" applyBorder="1" applyAlignment="1">
      <alignment vertical="top" wrapText="1"/>
    </xf>
    <xf numFmtId="0" fontId="5" fillId="0" borderId="0" xfId="0" applyFont="1" applyFill="1" applyAlignment="1">
      <alignment horizontal="right" vertical="top" wrapText="1"/>
    </xf>
    <xf numFmtId="0" fontId="4" fillId="0" borderId="0" xfId="28" applyFont="1" applyAlignment="1">
      <alignment horizontal="center" vertical="center" wrapText="1"/>
    </xf>
    <xf numFmtId="0" fontId="5" fillId="0" borderId="0" xfId="0" applyFont="1" applyFill="1" applyAlignment="1">
      <alignment horizontal="center" vertical="center"/>
    </xf>
    <xf numFmtId="4" fontId="6" fillId="0" borderId="0" xfId="0" applyNumberFormat="1" applyFont="1" applyFill="1" applyAlignment="1">
      <alignment horizontal="right" vertical="top"/>
    </xf>
    <xf numFmtId="4" fontId="6" fillId="0" borderId="0" xfId="35" applyNumberFormat="1" applyFont="1" applyFill="1" applyBorder="1" applyAlignment="1">
      <alignment horizontal="right" vertical="top" indent="1"/>
    </xf>
    <xf numFmtId="4" fontId="30" fillId="0" borderId="0" xfId="35" applyNumberFormat="1" applyFont="1" applyFill="1" applyBorder="1" applyAlignment="1">
      <alignment horizontal="right" vertical="top" indent="1"/>
    </xf>
    <xf numFmtId="4" fontId="5" fillId="0" borderId="0" xfId="35" applyNumberFormat="1" applyFont="1" applyFill="1" applyBorder="1" applyAlignment="1">
      <alignment horizontal="right" vertical="top" indent="1"/>
    </xf>
    <xf numFmtId="4" fontId="30" fillId="16" borderId="0" xfId="35" applyNumberFormat="1" applyFont="1" applyFill="1" applyBorder="1" applyAlignment="1">
      <alignment horizontal="right" vertical="top" indent="1"/>
    </xf>
    <xf numFmtId="4" fontId="31" fillId="0" borderId="0" xfId="35" applyNumberFormat="1" applyFont="1" applyFill="1" applyBorder="1" applyAlignment="1">
      <alignment horizontal="right" vertical="top" indent="1"/>
    </xf>
    <xf numFmtId="4" fontId="6" fillId="0" borderId="0" xfId="0" applyNumberFormat="1" applyFont="1" applyFill="1" applyAlignment="1">
      <alignment horizontal="right" vertical="top" wrapText="1"/>
    </xf>
    <xf numFmtId="49" fontId="5" fillId="0" borderId="1" xfId="28" applyNumberFormat="1" applyFont="1" applyBorder="1" applyAlignment="1">
      <alignment horizontal="center" vertical="top"/>
    </xf>
    <xf numFmtId="0" fontId="5" fillId="0" borderId="2" xfId="28" applyFont="1" applyBorder="1" applyAlignment="1">
      <alignment horizontal="center" vertical="top" wrapText="1"/>
    </xf>
    <xf numFmtId="0" fontId="6" fillId="0" borderId="8" xfId="0" applyFont="1" applyFill="1" applyBorder="1" applyAlignment="1">
      <alignment vertical="top" wrapText="1"/>
    </xf>
    <xf numFmtId="165" fontId="32" fillId="0" borderId="8" xfId="0" applyNumberFormat="1" applyFont="1" applyFill="1" applyBorder="1" applyAlignment="1">
      <alignment horizontal="right" vertical="top" wrapText="1"/>
    </xf>
    <xf numFmtId="4" fontId="6" fillId="0" borderId="1" xfId="35" applyNumberFormat="1" applyFont="1" applyFill="1" applyBorder="1" applyAlignment="1">
      <alignment horizontal="right" vertical="top"/>
    </xf>
    <xf numFmtId="49" fontId="6" fillId="0" borderId="1" xfId="0" applyNumberFormat="1" applyFont="1" applyFill="1" applyBorder="1" applyAlignment="1">
      <alignment horizontal="center" vertical="top"/>
    </xf>
    <xf numFmtId="4" fontId="30" fillId="0" borderId="1" xfId="35" applyNumberFormat="1" applyFont="1" applyFill="1" applyBorder="1" applyAlignment="1">
      <alignment horizontal="right" vertical="top"/>
    </xf>
    <xf numFmtId="4" fontId="5" fillId="0" borderId="1" xfId="35" applyNumberFormat="1" applyFont="1" applyFill="1" applyBorder="1" applyAlignment="1">
      <alignment horizontal="right" vertical="top"/>
    </xf>
    <xf numFmtId="4" fontId="30" fillId="16" borderId="1" xfId="35" applyNumberFormat="1" applyFont="1" applyFill="1" applyBorder="1" applyAlignment="1">
      <alignment horizontal="right" vertical="top"/>
    </xf>
    <xf numFmtId="49" fontId="6" fillId="0" borderId="1" xfId="0" applyNumberFormat="1" applyFont="1" applyFill="1" applyBorder="1" applyAlignment="1">
      <alignment horizontal="left" vertical="top"/>
    </xf>
    <xf numFmtId="4" fontId="31" fillId="0" borderId="1" xfId="35" applyNumberFormat="1" applyFont="1" applyFill="1" applyBorder="1" applyAlignment="1">
      <alignment horizontal="right" vertical="top"/>
    </xf>
    <xf numFmtId="0" fontId="30" fillId="0" borderId="0" xfId="0" applyFont="1" applyFill="1" applyAlignment="1">
      <alignment vertical="top"/>
    </xf>
    <xf numFmtId="49" fontId="5" fillId="0" borderId="0" xfId="28" applyNumberFormat="1" applyFont="1" applyAlignment="1">
      <alignment horizontal="center" vertical="center" wrapText="1"/>
    </xf>
    <xf numFmtId="0" fontId="5" fillId="0" borderId="0" xfId="0" applyFont="1" applyFill="1" applyAlignment="1">
      <alignment horizontal="right" vertical="top" wrapText="1"/>
    </xf>
    <xf numFmtId="49" fontId="5" fillId="0" borderId="2" xfId="28" applyNumberFormat="1" applyFont="1" applyBorder="1" applyAlignment="1">
      <alignment horizontal="center" vertical="center" wrapText="1"/>
    </xf>
    <xf numFmtId="49" fontId="5" fillId="0" borderId="3" xfId="28" applyNumberFormat="1" applyFont="1" applyBorder="1" applyAlignment="1">
      <alignment horizontal="center" vertical="center" wrapText="1"/>
    </xf>
    <xf numFmtId="49" fontId="5" fillId="0" borderId="1" xfId="28" applyNumberFormat="1" applyFont="1" applyBorder="1" applyAlignment="1">
      <alignment horizontal="center" vertical="center"/>
    </xf>
    <xf numFmtId="0" fontId="5" fillId="0" borderId="1" xfId="28" applyFont="1" applyBorder="1" applyAlignment="1">
      <alignment horizontal="center" vertical="center" wrapText="1"/>
    </xf>
    <xf numFmtId="0" fontId="4" fillId="0" borderId="0" xfId="28" applyFont="1" applyAlignment="1">
      <alignment horizontal="center" vertical="center" wrapText="1"/>
    </xf>
    <xf numFmtId="0" fontId="5" fillId="0" borderId="4" xfId="28" applyFont="1" applyBorder="1" applyAlignment="1">
      <alignment horizontal="center" vertical="center" wrapText="1"/>
    </xf>
    <xf numFmtId="0" fontId="5" fillId="0" borderId="5" xfId="28" applyFont="1" applyBorder="1" applyAlignment="1">
      <alignment horizontal="center" vertical="center" wrapText="1"/>
    </xf>
    <xf numFmtId="0" fontId="5" fillId="0" borderId="6" xfId="28" applyFont="1" applyBorder="1" applyAlignment="1">
      <alignment horizontal="center" vertical="center" wrapText="1"/>
    </xf>
    <xf numFmtId="0" fontId="30" fillId="0" borderId="4" xfId="28" applyFont="1" applyBorder="1" applyAlignment="1">
      <alignment horizontal="center" vertical="center" wrapText="1"/>
    </xf>
    <xf numFmtId="0" fontId="30" fillId="0" borderId="5" xfId="28" applyFont="1" applyBorder="1" applyAlignment="1">
      <alignment horizontal="center" vertical="center" wrapText="1"/>
    </xf>
    <xf numFmtId="0" fontId="30" fillId="0" borderId="6" xfId="28" applyFont="1" applyBorder="1" applyAlignment="1">
      <alignment horizontal="center" vertical="center" wrapText="1"/>
    </xf>
    <xf numFmtId="49" fontId="5" fillId="0" borderId="4" xfId="28" applyNumberFormat="1" applyFont="1" applyBorder="1" applyAlignment="1">
      <alignment horizontal="center" vertical="center" wrapText="1"/>
    </xf>
    <xf numFmtId="49" fontId="5" fillId="0" borderId="5" xfId="28" applyNumberFormat="1" applyFont="1" applyBorder="1" applyAlignment="1">
      <alignment horizontal="center" vertical="center" wrapText="1"/>
    </xf>
    <xf numFmtId="49" fontId="5" fillId="0" borderId="6" xfId="28" applyNumberFormat="1" applyFont="1" applyBorder="1" applyAlignment="1">
      <alignment horizontal="center" vertical="center" wrapText="1"/>
    </xf>
    <xf numFmtId="0" fontId="6" fillId="0" borderId="2" xfId="28" applyFont="1" applyBorder="1" applyAlignment="1">
      <alignment horizontal="left" vertical="top"/>
    </xf>
    <xf numFmtId="0" fontId="6" fillId="0" borderId="7" xfId="28" applyFont="1" applyBorder="1" applyAlignment="1">
      <alignment horizontal="left" vertical="top"/>
    </xf>
    <xf numFmtId="0" fontId="6" fillId="0" borderId="3" xfId="28" applyFont="1" applyBorder="1" applyAlignment="1">
      <alignment horizontal="left" vertical="top"/>
    </xf>
    <xf numFmtId="0" fontId="6" fillId="0" borderId="1" xfId="28" applyFont="1" applyBorder="1" applyAlignment="1">
      <alignment horizontal="left" vertical="top"/>
    </xf>
    <xf numFmtId="0" fontId="6" fillId="0" borderId="2" xfId="28" applyFont="1" applyBorder="1" applyAlignment="1">
      <alignment horizontal="left" vertical="top" wrapText="1"/>
    </xf>
    <xf numFmtId="0" fontId="6" fillId="0" borderId="7" xfId="28" applyFont="1" applyBorder="1" applyAlignment="1">
      <alignment horizontal="left" vertical="top" wrapText="1"/>
    </xf>
    <xf numFmtId="0" fontId="6" fillId="0" borderId="3" xfId="28" applyFont="1" applyBorder="1" applyAlignment="1">
      <alignment horizontal="left" vertical="top" wrapText="1"/>
    </xf>
    <xf numFmtId="0" fontId="6" fillId="0" borderId="2" xfId="0" applyFont="1" applyFill="1" applyBorder="1" applyAlignment="1">
      <alignment horizontal="left" vertical="top" wrapText="1"/>
    </xf>
    <xf numFmtId="0" fontId="6" fillId="0" borderId="7" xfId="0" applyFont="1" applyFill="1" applyBorder="1" applyAlignment="1">
      <alignment horizontal="left" vertical="top" wrapText="1"/>
    </xf>
    <xf numFmtId="0" fontId="6" fillId="0" borderId="3" xfId="0" applyFont="1" applyFill="1" applyBorder="1" applyAlignment="1">
      <alignment horizontal="left" vertical="top" wrapText="1"/>
    </xf>
    <xf numFmtId="0" fontId="31" fillId="0" borderId="2" xfId="0" applyFont="1" applyFill="1" applyBorder="1" applyAlignment="1">
      <alignment horizontal="left" vertical="top" wrapText="1"/>
    </xf>
    <xf numFmtId="0" fontId="31" fillId="0" borderId="7" xfId="0" applyFont="1" applyFill="1" applyBorder="1" applyAlignment="1">
      <alignment horizontal="left" vertical="top" wrapText="1"/>
    </xf>
    <xf numFmtId="0" fontId="31" fillId="0" borderId="3" xfId="0" applyFont="1" applyFill="1" applyBorder="1" applyAlignment="1">
      <alignment horizontal="left" vertical="top" wrapText="1"/>
    </xf>
    <xf numFmtId="0" fontId="31" fillId="0" borderId="2" xfId="28" applyFont="1" applyBorder="1" applyAlignment="1">
      <alignment horizontal="left" vertical="top" wrapText="1"/>
    </xf>
    <xf numFmtId="0" fontId="31" fillId="0" borderId="3" xfId="28" applyFont="1" applyBorder="1" applyAlignment="1">
      <alignment horizontal="left" vertical="top" wrapText="1"/>
    </xf>
    <xf numFmtId="0" fontId="6" fillId="0" borderId="20" xfId="0" applyFont="1" applyFill="1" applyBorder="1" applyAlignment="1">
      <alignment horizontal="left" vertical="top" wrapText="1"/>
    </xf>
  </cellXfs>
  <cellStyles count="37">
    <cellStyle name="xl23" xfId="1" xr:uid="{00000000-0005-0000-0000-000000000000}"/>
    <cellStyle name="xl24" xfId="2" xr:uid="{00000000-0005-0000-0000-000001000000}"/>
    <cellStyle name="xl29" xfId="3" xr:uid="{00000000-0005-0000-0000-000002000000}"/>
    <cellStyle name="xl30" xfId="4" xr:uid="{00000000-0005-0000-0000-000003000000}"/>
    <cellStyle name="xl32" xfId="5" xr:uid="{00000000-0005-0000-0000-000004000000}"/>
    <cellStyle name="xl39" xfId="6" xr:uid="{00000000-0005-0000-0000-000005000000}"/>
    <cellStyle name="xl41" xfId="7" xr:uid="{00000000-0005-0000-0000-000006000000}"/>
    <cellStyle name="xl45" xfId="8" xr:uid="{00000000-0005-0000-0000-000007000000}"/>
    <cellStyle name="xl50" xfId="9" xr:uid="{00000000-0005-0000-0000-000008000000}"/>
    <cellStyle name="xl52" xfId="10" xr:uid="{00000000-0005-0000-0000-000009000000}"/>
    <cellStyle name="Акцент1" xfId="11" builtinId="29" customBuiltin="1"/>
    <cellStyle name="Акцент2" xfId="12" builtinId="33" customBuiltin="1"/>
    <cellStyle name="Акцент3" xfId="13" builtinId="37" customBuiltin="1"/>
    <cellStyle name="Акцент4" xfId="14" builtinId="41" customBuiltin="1"/>
    <cellStyle name="Акцент5" xfId="15" builtinId="45" customBuiltin="1"/>
    <cellStyle name="Акцент6" xfId="16" builtinId="49" customBuiltin="1"/>
    <cellStyle name="Ввод " xfId="17" builtinId="20" customBuiltin="1"/>
    <cellStyle name="Вывод" xfId="18" builtinId="21" customBuiltin="1"/>
    <cellStyle name="Вычисление" xfId="19" builtinId="22" customBuiltin="1"/>
    <cellStyle name="Заголовок 1" xfId="20" builtinId="16" customBuiltin="1"/>
    <cellStyle name="Заголовок 2" xfId="21" builtinId="17" customBuiltin="1"/>
    <cellStyle name="Заголовок 3" xfId="22" builtinId="18" customBuiltin="1"/>
    <cellStyle name="Заголовок 4" xfId="23" builtinId="19" customBuiltin="1"/>
    <cellStyle name="Итог" xfId="24" builtinId="25" customBuiltin="1"/>
    <cellStyle name="Контрольная ячейка" xfId="25" builtinId="23" customBuiltin="1"/>
    <cellStyle name="Название" xfId="26" builtinId="15" customBuiltin="1"/>
    <cellStyle name="Нейтральный" xfId="27" builtinId="28" customBuiltin="1"/>
    <cellStyle name="Обычный" xfId="0" builtinId="0"/>
    <cellStyle name="Обычный 2" xfId="28" xr:uid="{00000000-0005-0000-0000-00001C000000}"/>
    <cellStyle name="Обычный 3" xfId="29" xr:uid="{00000000-0005-0000-0000-00001D000000}"/>
    <cellStyle name="Плохой" xfId="30" builtinId="27" customBuiltin="1"/>
    <cellStyle name="Пояснение" xfId="31" builtinId="53" customBuiltin="1"/>
    <cellStyle name="Примечание" xfId="32" builtinId="10" customBuiltin="1"/>
    <cellStyle name="Связанная ячейка" xfId="33" builtinId="24" customBuiltin="1"/>
    <cellStyle name="Текст предупреждения" xfId="34" builtinId="11" customBuiltin="1"/>
    <cellStyle name="Финансовый 2" xfId="35" xr:uid="{00000000-0005-0000-0000-000023000000}"/>
    <cellStyle name="Хороший" xfId="36" builtinId="26" customBuiltin="1"/>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Лист3">
    <pageSetUpPr fitToPage="1"/>
  </sheetPr>
  <dimension ref="A1:K744"/>
  <sheetViews>
    <sheetView showGridLines="0" showZeros="0" tabSelected="1" view="pageBreakPreview" topLeftCell="A576" zoomScaleNormal="90" zoomScaleSheetLayoutView="100" workbookViewId="0">
      <selection activeCell="D14" sqref="D14"/>
    </sheetView>
  </sheetViews>
  <sheetFormatPr defaultRowHeight="15" x14ac:dyDescent="0.25"/>
  <cols>
    <col min="1" max="1" width="6.140625" style="13" customWidth="1"/>
    <col min="2" max="2" width="14" style="14" customWidth="1"/>
    <col min="3" max="3" width="81.85546875" style="15" customWidth="1"/>
    <col min="4" max="4" width="28.28515625" style="27" customWidth="1"/>
    <col min="5" max="5" width="20.42578125" style="15" customWidth="1"/>
    <col min="6" max="6" width="7.28515625" style="15" customWidth="1"/>
    <col min="7" max="7" width="5.85546875" customWidth="1"/>
    <col min="8" max="8" width="16" customWidth="1"/>
    <col min="9" max="9" width="9.140625" style="5" customWidth="1"/>
    <col min="11" max="11" width="27.5703125" style="7" customWidth="1"/>
  </cols>
  <sheetData>
    <row r="1" spans="1:11" ht="75.75" customHeight="1" x14ac:dyDescent="0.25">
      <c r="D1" s="71" t="s">
        <v>1303</v>
      </c>
      <c r="E1" s="71"/>
      <c r="F1" s="48"/>
    </row>
    <row r="2" spans="1:11" s="1" customFormat="1" ht="45.75" customHeight="1" x14ac:dyDescent="0.25">
      <c r="A2" s="76" t="s">
        <v>745</v>
      </c>
      <c r="B2" s="76"/>
      <c r="C2" s="76"/>
      <c r="D2" s="76"/>
      <c r="E2" s="76"/>
      <c r="F2" s="49"/>
      <c r="I2" s="6"/>
      <c r="K2" s="8"/>
    </row>
    <row r="3" spans="1:11" s="1" customFormat="1" ht="18.75" customHeight="1" x14ac:dyDescent="0.25">
      <c r="A3" s="16"/>
      <c r="B3" s="17"/>
      <c r="C3" s="18"/>
      <c r="D3" s="19"/>
      <c r="E3" s="20" t="s">
        <v>746</v>
      </c>
      <c r="F3" s="20"/>
      <c r="I3" s="6"/>
      <c r="K3" s="8"/>
    </row>
    <row r="4" spans="1:11" s="1" customFormat="1" ht="39.75" customHeight="1" x14ac:dyDescent="0.25">
      <c r="A4" s="72" t="s">
        <v>732</v>
      </c>
      <c r="B4" s="73"/>
      <c r="C4" s="77" t="s">
        <v>2</v>
      </c>
      <c r="D4" s="80" t="s">
        <v>3</v>
      </c>
      <c r="E4" s="83" t="s">
        <v>176</v>
      </c>
      <c r="F4" s="70"/>
    </row>
    <row r="5" spans="1:11" s="1" customFormat="1" ht="15.75" customHeight="1" x14ac:dyDescent="0.25">
      <c r="A5" s="74" t="s">
        <v>0</v>
      </c>
      <c r="B5" s="75" t="s">
        <v>1</v>
      </c>
      <c r="C5" s="78"/>
      <c r="D5" s="81"/>
      <c r="E5" s="84"/>
      <c r="F5" s="70"/>
    </row>
    <row r="6" spans="1:11" s="1" customFormat="1" ht="27" customHeight="1" x14ac:dyDescent="0.25">
      <c r="A6" s="74"/>
      <c r="B6" s="75"/>
      <c r="C6" s="79"/>
      <c r="D6" s="82"/>
      <c r="E6" s="85"/>
      <c r="F6" s="70"/>
    </row>
    <row r="7" spans="1:11" s="2" customFormat="1" ht="15.75" x14ac:dyDescent="0.2">
      <c r="A7" s="21" t="s">
        <v>175</v>
      </c>
      <c r="B7" s="22">
        <v>2</v>
      </c>
      <c r="C7" s="22">
        <v>3</v>
      </c>
      <c r="D7" s="23" t="s">
        <v>177</v>
      </c>
      <c r="E7" s="24">
        <v>5</v>
      </c>
      <c r="F7" s="50"/>
    </row>
    <row r="8" spans="1:11" s="2" customFormat="1" ht="27" customHeight="1" x14ac:dyDescent="0.2">
      <c r="A8" s="58"/>
      <c r="B8" s="59"/>
      <c r="C8" s="60" t="s">
        <v>731</v>
      </c>
      <c r="D8" s="61"/>
      <c r="E8" s="44">
        <f>E9+E20+E25+E29+E34+E37+E48+E58+E68+E87+E90+E93+E133+E142+E156+E223+E245+E249+E262+E264+E279+E309+E316+E320+E338+E348+E352+E369+E376+E402+E412+E414+E416+E418+E535+E538+E553+E566+E568+E579+E585+E587+E590+E614+E635+E655+E736+E738</f>
        <v>105455613097.45999</v>
      </c>
      <c r="F8" s="51"/>
    </row>
    <row r="9" spans="1:11" s="2" customFormat="1" ht="24.75" customHeight="1" x14ac:dyDescent="0.2">
      <c r="A9" s="46" t="s">
        <v>10</v>
      </c>
      <c r="B9" s="86" t="s">
        <v>11</v>
      </c>
      <c r="C9" s="87"/>
      <c r="D9" s="88"/>
      <c r="E9" s="62">
        <f>SUM(E10:E19)</f>
        <v>23566811.810000002</v>
      </c>
      <c r="F9" s="52"/>
      <c r="G9" s="38"/>
    </row>
    <row r="10" spans="1:11" ht="78.75" customHeight="1" x14ac:dyDescent="0.2">
      <c r="A10" s="63"/>
      <c r="B10" s="25"/>
      <c r="C10" s="33" t="s">
        <v>453</v>
      </c>
      <c r="D10" s="26" t="s">
        <v>240</v>
      </c>
      <c r="E10" s="64">
        <v>2639319.65</v>
      </c>
      <c r="F10" s="53"/>
      <c r="I10"/>
      <c r="K10"/>
    </row>
    <row r="11" spans="1:11" ht="31.5" x14ac:dyDescent="0.2">
      <c r="A11" s="63"/>
      <c r="B11" s="25"/>
      <c r="C11" s="33" t="s">
        <v>203</v>
      </c>
      <c r="D11" s="26" t="s">
        <v>202</v>
      </c>
      <c r="E11" s="64">
        <v>62027.3</v>
      </c>
      <c r="F11" s="53"/>
      <c r="I11"/>
      <c r="K11"/>
    </row>
    <row r="12" spans="1:11" ht="59.25" customHeight="1" x14ac:dyDescent="0.2">
      <c r="A12" s="63"/>
      <c r="B12" s="25"/>
      <c r="C12" s="33" t="s">
        <v>454</v>
      </c>
      <c r="D12" s="26" t="s">
        <v>189</v>
      </c>
      <c r="E12" s="64">
        <v>204794.15</v>
      </c>
      <c r="F12" s="53"/>
      <c r="I12"/>
      <c r="K12"/>
    </row>
    <row r="13" spans="1:11" ht="120" customHeight="1" x14ac:dyDescent="0.2">
      <c r="A13" s="63"/>
      <c r="B13" s="25"/>
      <c r="C13" s="33" t="s">
        <v>245</v>
      </c>
      <c r="D13" s="26" t="s">
        <v>241</v>
      </c>
      <c r="E13" s="64">
        <v>17203.04</v>
      </c>
      <c r="F13" s="53"/>
      <c r="I13"/>
      <c r="K13"/>
    </row>
    <row r="14" spans="1:11" ht="72.75" customHeight="1" x14ac:dyDescent="0.2">
      <c r="A14" s="63"/>
      <c r="B14" s="25"/>
      <c r="C14" s="33" t="s">
        <v>246</v>
      </c>
      <c r="D14" s="26" t="s">
        <v>242</v>
      </c>
      <c r="E14" s="64">
        <v>3000</v>
      </c>
      <c r="F14" s="53"/>
      <c r="I14"/>
      <c r="K14"/>
    </row>
    <row r="15" spans="1:11" ht="67.5" customHeight="1" x14ac:dyDescent="0.2">
      <c r="A15" s="63"/>
      <c r="B15" s="25"/>
      <c r="C15" s="33" t="s">
        <v>261</v>
      </c>
      <c r="D15" s="26" t="s">
        <v>487</v>
      </c>
      <c r="E15" s="64">
        <v>10835</v>
      </c>
      <c r="F15" s="53"/>
      <c r="I15"/>
      <c r="K15"/>
    </row>
    <row r="16" spans="1:11" ht="38.25" customHeight="1" x14ac:dyDescent="0.2">
      <c r="A16" s="63"/>
      <c r="B16" s="25"/>
      <c r="C16" s="33" t="s">
        <v>5</v>
      </c>
      <c r="D16" s="26" t="s">
        <v>243</v>
      </c>
      <c r="E16" s="64">
        <v>-29022</v>
      </c>
      <c r="F16" s="53"/>
      <c r="I16"/>
      <c r="K16"/>
    </row>
    <row r="17" spans="1:11" ht="36" customHeight="1" x14ac:dyDescent="0.2">
      <c r="A17" s="63"/>
      <c r="B17" s="25"/>
      <c r="C17" s="33" t="s">
        <v>4</v>
      </c>
      <c r="D17" s="26" t="s">
        <v>244</v>
      </c>
      <c r="E17" s="64">
        <v>29022</v>
      </c>
      <c r="F17" s="53"/>
      <c r="I17"/>
      <c r="K17"/>
    </row>
    <row r="18" spans="1:11" ht="47.25" x14ac:dyDescent="0.2">
      <c r="A18" s="63"/>
      <c r="B18" s="25"/>
      <c r="C18" s="33" t="s">
        <v>900</v>
      </c>
      <c r="D18" s="26" t="s">
        <v>901</v>
      </c>
      <c r="E18" s="64">
        <v>17813201.510000002</v>
      </c>
      <c r="F18" s="53"/>
      <c r="I18"/>
      <c r="K18"/>
    </row>
    <row r="19" spans="1:11" ht="66" customHeight="1" x14ac:dyDescent="0.2">
      <c r="A19" s="63"/>
      <c r="B19" s="25"/>
      <c r="C19" s="33" t="s">
        <v>902</v>
      </c>
      <c r="D19" s="26" t="s">
        <v>903</v>
      </c>
      <c r="E19" s="64">
        <v>2816431.16</v>
      </c>
      <c r="F19" s="53"/>
      <c r="I19"/>
      <c r="K19"/>
    </row>
    <row r="20" spans="1:11" s="12" customFormat="1" ht="23.25" customHeight="1" x14ac:dyDescent="0.2">
      <c r="A20" s="46" t="s">
        <v>126</v>
      </c>
      <c r="B20" s="86" t="s">
        <v>127</v>
      </c>
      <c r="C20" s="87"/>
      <c r="D20" s="88"/>
      <c r="E20" s="62">
        <f>SUM(E21:E24)</f>
        <v>2344203.83</v>
      </c>
      <c r="F20" s="52"/>
    </row>
    <row r="21" spans="1:11" ht="31.5" x14ac:dyDescent="0.2">
      <c r="A21" s="63"/>
      <c r="B21" s="25"/>
      <c r="C21" s="33" t="s">
        <v>203</v>
      </c>
      <c r="D21" s="26" t="s">
        <v>204</v>
      </c>
      <c r="E21" s="64">
        <v>568821.65</v>
      </c>
      <c r="F21" s="53"/>
      <c r="I21"/>
      <c r="K21"/>
    </row>
    <row r="22" spans="1:11" ht="78.75" x14ac:dyDescent="0.2">
      <c r="A22" s="63"/>
      <c r="B22" s="25"/>
      <c r="C22" s="33" t="s">
        <v>251</v>
      </c>
      <c r="D22" s="26" t="s">
        <v>483</v>
      </c>
      <c r="E22" s="64">
        <v>15799.67</v>
      </c>
      <c r="F22" s="53"/>
      <c r="I22"/>
      <c r="K22"/>
    </row>
    <row r="23" spans="1:11" ht="39.75" customHeight="1" x14ac:dyDescent="0.2">
      <c r="A23" s="63"/>
      <c r="B23" s="25"/>
      <c r="C23" s="33" t="s">
        <v>5</v>
      </c>
      <c r="D23" s="26" t="s">
        <v>222</v>
      </c>
      <c r="E23" s="64">
        <v>-1900</v>
      </c>
      <c r="F23" s="53"/>
      <c r="I23"/>
      <c r="K23"/>
    </row>
    <row r="24" spans="1:11" ht="69.75" customHeight="1" x14ac:dyDescent="0.2">
      <c r="A24" s="63"/>
      <c r="B24" s="25"/>
      <c r="C24" s="33" t="s">
        <v>902</v>
      </c>
      <c r="D24" s="26" t="s">
        <v>904</v>
      </c>
      <c r="E24" s="64">
        <v>1761482.51</v>
      </c>
      <c r="F24" s="53"/>
      <c r="I24"/>
      <c r="K24"/>
    </row>
    <row r="25" spans="1:11" s="12" customFormat="1" ht="33" customHeight="1" x14ac:dyDescent="0.2">
      <c r="A25" s="46" t="s">
        <v>128</v>
      </c>
      <c r="B25" s="86" t="s">
        <v>129</v>
      </c>
      <c r="C25" s="87"/>
      <c r="D25" s="88"/>
      <c r="E25" s="62">
        <f>SUM(E26:E28)</f>
        <v>119953.35999999999</v>
      </c>
      <c r="F25" s="52"/>
    </row>
    <row r="26" spans="1:11" ht="38.25" customHeight="1" x14ac:dyDescent="0.2">
      <c r="A26" s="63"/>
      <c r="B26" s="25"/>
      <c r="C26" s="33" t="s">
        <v>203</v>
      </c>
      <c r="D26" s="26" t="s">
        <v>206</v>
      </c>
      <c r="E26" s="64">
        <v>15945.26</v>
      </c>
      <c r="F26" s="53"/>
      <c r="I26"/>
      <c r="K26"/>
    </row>
    <row r="27" spans="1:11" ht="103.5" customHeight="1" x14ac:dyDescent="0.2">
      <c r="A27" s="63"/>
      <c r="B27" s="25"/>
      <c r="C27" s="33" t="s">
        <v>733</v>
      </c>
      <c r="D27" s="26" t="s">
        <v>247</v>
      </c>
      <c r="E27" s="64">
        <v>100746.43</v>
      </c>
      <c r="F27" s="53"/>
      <c r="I27"/>
      <c r="K27"/>
    </row>
    <row r="28" spans="1:11" ht="78.75" x14ac:dyDescent="0.2">
      <c r="A28" s="63"/>
      <c r="B28" s="25"/>
      <c r="C28" s="33" t="s">
        <v>251</v>
      </c>
      <c r="D28" s="26" t="s">
        <v>736</v>
      </c>
      <c r="E28" s="64">
        <v>3261.67</v>
      </c>
      <c r="F28" s="53"/>
      <c r="I28"/>
      <c r="K28"/>
    </row>
    <row r="29" spans="1:11" s="12" customFormat="1" ht="29.25" customHeight="1" x14ac:dyDescent="0.2">
      <c r="A29" s="46" t="s">
        <v>178</v>
      </c>
      <c r="B29" s="86" t="s">
        <v>179</v>
      </c>
      <c r="C29" s="87"/>
      <c r="D29" s="88"/>
      <c r="E29" s="62">
        <f>SUM(E30:E33)</f>
        <v>1088.6199999999999</v>
      </c>
      <c r="F29" s="52"/>
    </row>
    <row r="30" spans="1:11" ht="31.5" x14ac:dyDescent="0.2">
      <c r="A30" s="63"/>
      <c r="B30" s="25"/>
      <c r="C30" s="33" t="s">
        <v>203</v>
      </c>
      <c r="D30" s="26" t="s">
        <v>205</v>
      </c>
      <c r="E30" s="64">
        <v>338.62</v>
      </c>
      <c r="F30" s="53"/>
      <c r="I30"/>
      <c r="K30"/>
    </row>
    <row r="31" spans="1:11" ht="47.25" x14ac:dyDescent="0.2">
      <c r="A31" s="63"/>
      <c r="B31" s="25"/>
      <c r="C31" s="33" t="s">
        <v>454</v>
      </c>
      <c r="D31" s="26" t="s">
        <v>737</v>
      </c>
      <c r="E31" s="64">
        <v>912.5</v>
      </c>
      <c r="F31" s="53"/>
      <c r="I31"/>
      <c r="K31"/>
    </row>
    <row r="32" spans="1:11" ht="31.5" x14ac:dyDescent="0.2">
      <c r="A32" s="63"/>
      <c r="B32" s="25"/>
      <c r="C32" s="33" t="s">
        <v>5</v>
      </c>
      <c r="D32" s="26" t="s">
        <v>484</v>
      </c>
      <c r="E32" s="64">
        <v>-912.5</v>
      </c>
      <c r="F32" s="53"/>
      <c r="I32"/>
      <c r="K32"/>
    </row>
    <row r="33" spans="1:11" ht="15.75" x14ac:dyDescent="0.2">
      <c r="A33" s="63"/>
      <c r="B33" s="25"/>
      <c r="C33" s="33" t="s">
        <v>4</v>
      </c>
      <c r="D33" s="26" t="s">
        <v>738</v>
      </c>
      <c r="E33" s="64">
        <v>750</v>
      </c>
      <c r="F33" s="53"/>
      <c r="I33"/>
      <c r="K33"/>
    </row>
    <row r="34" spans="1:11" s="12" customFormat="1" ht="31.5" customHeight="1" x14ac:dyDescent="0.2">
      <c r="A34" s="46" t="s">
        <v>249</v>
      </c>
      <c r="B34" s="89" t="s">
        <v>250</v>
      </c>
      <c r="C34" s="89"/>
      <c r="D34" s="89"/>
      <c r="E34" s="62">
        <f>SUM(E35:E36)</f>
        <v>23027.61</v>
      </c>
      <c r="F34" s="52"/>
    </row>
    <row r="35" spans="1:11" ht="31.5" x14ac:dyDescent="0.2">
      <c r="A35" s="63"/>
      <c r="B35" s="25"/>
      <c r="C35" s="33" t="s">
        <v>203</v>
      </c>
      <c r="D35" s="26" t="s">
        <v>248</v>
      </c>
      <c r="E35" s="64">
        <v>21430.14</v>
      </c>
      <c r="F35" s="53"/>
      <c r="I35"/>
      <c r="K35"/>
    </row>
    <row r="36" spans="1:11" ht="108" customHeight="1" x14ac:dyDescent="0.2">
      <c r="A36" s="63"/>
      <c r="B36" s="25"/>
      <c r="C36" s="33" t="s">
        <v>245</v>
      </c>
      <c r="D36" s="26" t="s">
        <v>739</v>
      </c>
      <c r="E36" s="64">
        <v>1597.47</v>
      </c>
      <c r="F36" s="53"/>
      <c r="I36"/>
      <c r="K36"/>
    </row>
    <row r="37" spans="1:11" s="12" customFormat="1" ht="30" customHeight="1" x14ac:dyDescent="0.2">
      <c r="A37" s="46" t="s">
        <v>131</v>
      </c>
      <c r="B37" s="89" t="s">
        <v>130</v>
      </c>
      <c r="C37" s="89"/>
      <c r="D37" s="89"/>
      <c r="E37" s="62">
        <f>SUM(E38:E47)</f>
        <v>75782330.339999989</v>
      </c>
      <c r="F37" s="52"/>
    </row>
    <row r="38" spans="1:11" ht="31.5" x14ac:dyDescent="0.2">
      <c r="A38" s="63"/>
      <c r="B38" s="25"/>
      <c r="C38" s="33" t="s">
        <v>203</v>
      </c>
      <c r="D38" s="26" t="s">
        <v>207</v>
      </c>
      <c r="E38" s="64">
        <v>2564.23</v>
      </c>
      <c r="F38" s="53"/>
      <c r="I38"/>
      <c r="K38"/>
    </row>
    <row r="39" spans="1:11" ht="54" customHeight="1" x14ac:dyDescent="0.2">
      <c r="A39" s="63"/>
      <c r="B39" s="25"/>
      <c r="C39" s="33" t="s">
        <v>454</v>
      </c>
      <c r="D39" s="26" t="s">
        <v>190</v>
      </c>
      <c r="E39" s="64">
        <v>285114.90999999997</v>
      </c>
      <c r="F39" s="53"/>
      <c r="I39"/>
      <c r="K39"/>
    </row>
    <row r="40" spans="1:11" ht="31.5" x14ac:dyDescent="0.2">
      <c r="A40" s="63"/>
      <c r="B40" s="25"/>
      <c r="C40" s="33" t="s">
        <v>5</v>
      </c>
      <c r="D40" s="26" t="s">
        <v>740</v>
      </c>
      <c r="E40" s="64">
        <v>3599285.1</v>
      </c>
      <c r="F40" s="53"/>
      <c r="I40"/>
      <c r="K40"/>
    </row>
    <row r="41" spans="1:11" ht="47.25" x14ac:dyDescent="0.2">
      <c r="A41" s="63"/>
      <c r="B41" s="25"/>
      <c r="C41" s="33" t="s">
        <v>905</v>
      </c>
      <c r="D41" s="26" t="s">
        <v>906</v>
      </c>
      <c r="E41" s="64">
        <v>420552</v>
      </c>
      <c r="F41" s="53"/>
      <c r="I41"/>
      <c r="K41"/>
    </row>
    <row r="42" spans="1:11" ht="63" x14ac:dyDescent="0.2">
      <c r="A42" s="63"/>
      <c r="B42" s="25"/>
      <c r="C42" s="33" t="s">
        <v>907</v>
      </c>
      <c r="D42" s="26" t="s">
        <v>908</v>
      </c>
      <c r="E42" s="64">
        <v>69176375.780000001</v>
      </c>
      <c r="F42" s="53"/>
      <c r="I42"/>
      <c r="K42"/>
    </row>
    <row r="43" spans="1:11" ht="38.25" customHeight="1" x14ac:dyDescent="0.2">
      <c r="A43" s="63"/>
      <c r="B43" s="25"/>
      <c r="C43" s="33" t="s">
        <v>909</v>
      </c>
      <c r="D43" s="26" t="s">
        <v>910</v>
      </c>
      <c r="E43" s="64">
        <v>2438601.9700000002</v>
      </c>
      <c r="F43" s="53"/>
      <c r="I43"/>
      <c r="K43"/>
    </row>
    <row r="44" spans="1:11" ht="57" customHeight="1" x14ac:dyDescent="0.2">
      <c r="A44" s="63"/>
      <c r="B44" s="25"/>
      <c r="C44" s="33" t="s">
        <v>911</v>
      </c>
      <c r="D44" s="26" t="s">
        <v>912</v>
      </c>
      <c r="E44" s="64">
        <v>7760675.6600000001</v>
      </c>
      <c r="F44" s="53"/>
      <c r="I44"/>
      <c r="K44"/>
    </row>
    <row r="45" spans="1:11" ht="63" x14ac:dyDescent="0.2">
      <c r="A45" s="63"/>
      <c r="B45" s="25"/>
      <c r="C45" s="33" t="s">
        <v>913</v>
      </c>
      <c r="D45" s="26" t="s">
        <v>914</v>
      </c>
      <c r="E45" s="64">
        <v>0</v>
      </c>
      <c r="F45" s="53"/>
      <c r="I45"/>
      <c r="K45"/>
    </row>
    <row r="46" spans="1:11" ht="31.5" x14ac:dyDescent="0.2">
      <c r="A46" s="63"/>
      <c r="B46" s="25"/>
      <c r="C46" s="33" t="s">
        <v>915</v>
      </c>
      <c r="D46" s="26" t="s">
        <v>916</v>
      </c>
      <c r="E46" s="64">
        <v>-7760675.6600000001</v>
      </c>
      <c r="F46" s="53"/>
      <c r="I46"/>
      <c r="K46"/>
    </row>
    <row r="47" spans="1:11" ht="53.25" customHeight="1" x14ac:dyDescent="0.2">
      <c r="A47" s="63"/>
      <c r="B47" s="25"/>
      <c r="C47" s="33" t="s">
        <v>917</v>
      </c>
      <c r="D47" s="26" t="s">
        <v>918</v>
      </c>
      <c r="E47" s="64">
        <v>-140163.65</v>
      </c>
      <c r="F47" s="53"/>
      <c r="I47"/>
      <c r="K47"/>
    </row>
    <row r="48" spans="1:11" s="12" customFormat="1" ht="28.5" customHeight="1" x14ac:dyDescent="0.2">
      <c r="A48" s="46" t="s">
        <v>191</v>
      </c>
      <c r="B48" s="86" t="s">
        <v>192</v>
      </c>
      <c r="C48" s="87"/>
      <c r="D48" s="88"/>
      <c r="E48" s="62">
        <f>SUM(E49:E57)</f>
        <v>1023620940.0700001</v>
      </c>
      <c r="F48" s="52"/>
    </row>
    <row r="49" spans="1:11" ht="94.5" x14ac:dyDescent="0.2">
      <c r="A49" s="63"/>
      <c r="B49" s="25"/>
      <c r="C49" s="33" t="s">
        <v>628</v>
      </c>
      <c r="D49" s="26" t="s">
        <v>741</v>
      </c>
      <c r="E49" s="64">
        <v>68380</v>
      </c>
      <c r="F49" s="53"/>
      <c r="I49"/>
      <c r="K49"/>
    </row>
    <row r="50" spans="1:11" ht="31.5" x14ac:dyDescent="0.2">
      <c r="A50" s="63"/>
      <c r="B50" s="25"/>
      <c r="C50" s="33" t="s">
        <v>5</v>
      </c>
      <c r="D50" s="26" t="s">
        <v>488</v>
      </c>
      <c r="E50" s="64">
        <v>-108</v>
      </c>
      <c r="F50" s="53"/>
      <c r="I50"/>
      <c r="K50"/>
    </row>
    <row r="51" spans="1:11" ht="63.75" customHeight="1" x14ac:dyDescent="0.2">
      <c r="A51" s="63"/>
      <c r="B51" s="25"/>
      <c r="C51" s="33" t="s">
        <v>919</v>
      </c>
      <c r="D51" s="26" t="s">
        <v>920</v>
      </c>
      <c r="E51" s="64">
        <v>349999959</v>
      </c>
      <c r="F51" s="53"/>
      <c r="I51"/>
      <c r="K51"/>
    </row>
    <row r="52" spans="1:11" ht="59.25" customHeight="1" x14ac:dyDescent="0.2">
      <c r="A52" s="63"/>
      <c r="B52" s="25"/>
      <c r="C52" s="33" t="s">
        <v>921</v>
      </c>
      <c r="D52" s="26" t="s">
        <v>922</v>
      </c>
      <c r="E52" s="64">
        <v>436112500</v>
      </c>
      <c r="F52" s="53"/>
      <c r="I52"/>
      <c r="K52"/>
    </row>
    <row r="53" spans="1:11" ht="96" customHeight="1" x14ac:dyDescent="0.2">
      <c r="A53" s="63"/>
      <c r="B53" s="25"/>
      <c r="C53" s="33" t="s">
        <v>923</v>
      </c>
      <c r="D53" s="26" t="s">
        <v>924</v>
      </c>
      <c r="E53" s="64">
        <v>236161273.59999999</v>
      </c>
      <c r="F53" s="53"/>
      <c r="I53"/>
      <c r="K53"/>
    </row>
    <row r="54" spans="1:11" ht="36.75" customHeight="1" x14ac:dyDescent="0.2">
      <c r="A54" s="63"/>
      <c r="B54" s="25"/>
      <c r="C54" s="33" t="s">
        <v>925</v>
      </c>
      <c r="D54" s="26" t="s">
        <v>926</v>
      </c>
      <c r="E54" s="64">
        <v>578935.47</v>
      </c>
      <c r="F54" s="53"/>
      <c r="I54"/>
      <c r="K54"/>
    </row>
    <row r="55" spans="1:11" ht="39.75" customHeight="1" x14ac:dyDescent="0.2">
      <c r="A55" s="63"/>
      <c r="B55" s="25"/>
      <c r="C55" s="33" t="s">
        <v>909</v>
      </c>
      <c r="D55" s="26" t="s">
        <v>927</v>
      </c>
      <c r="E55" s="64">
        <v>700000</v>
      </c>
      <c r="F55" s="53"/>
      <c r="I55"/>
      <c r="K55"/>
    </row>
    <row r="56" spans="1:11" ht="71.25" customHeight="1" x14ac:dyDescent="0.2">
      <c r="A56" s="63"/>
      <c r="B56" s="25"/>
      <c r="C56" s="33" t="s">
        <v>928</v>
      </c>
      <c r="D56" s="26" t="s">
        <v>929</v>
      </c>
      <c r="E56" s="64">
        <v>529808.52</v>
      </c>
      <c r="F56" s="53"/>
      <c r="I56"/>
      <c r="K56"/>
    </row>
    <row r="57" spans="1:11" ht="69" customHeight="1" x14ac:dyDescent="0.2">
      <c r="A57" s="63"/>
      <c r="B57" s="25"/>
      <c r="C57" s="33" t="s">
        <v>930</v>
      </c>
      <c r="D57" s="26" t="s">
        <v>931</v>
      </c>
      <c r="E57" s="64">
        <v>-529808.52</v>
      </c>
      <c r="F57" s="53"/>
      <c r="I57"/>
      <c r="K57"/>
    </row>
    <row r="58" spans="1:11" ht="29.25" customHeight="1" x14ac:dyDescent="0.2">
      <c r="A58" s="46" t="s">
        <v>132</v>
      </c>
      <c r="B58" s="86" t="s">
        <v>159</v>
      </c>
      <c r="C58" s="87"/>
      <c r="D58" s="88"/>
      <c r="E58" s="62">
        <f>SUM(E59:E67)</f>
        <v>6690300.9299999997</v>
      </c>
      <c r="F58" s="52"/>
      <c r="I58"/>
      <c r="K58"/>
    </row>
    <row r="59" spans="1:11" ht="78.75" x14ac:dyDescent="0.2">
      <c r="A59" s="63"/>
      <c r="B59" s="25"/>
      <c r="C59" s="33" t="s">
        <v>627</v>
      </c>
      <c r="D59" s="26" t="s">
        <v>12</v>
      </c>
      <c r="E59" s="64">
        <v>155000</v>
      </c>
      <c r="F59" s="53"/>
      <c r="I59"/>
      <c r="K59"/>
    </row>
    <row r="60" spans="1:11" ht="31.5" x14ac:dyDescent="0.2">
      <c r="A60" s="63"/>
      <c r="B60" s="25"/>
      <c r="C60" s="33" t="s">
        <v>203</v>
      </c>
      <c r="D60" s="26" t="s">
        <v>223</v>
      </c>
      <c r="E60" s="64">
        <v>75342.990000000005</v>
      </c>
      <c r="F60" s="53"/>
      <c r="I60"/>
      <c r="K60"/>
    </row>
    <row r="61" spans="1:11" ht="110.25" x14ac:dyDescent="0.2">
      <c r="A61" s="63"/>
      <c r="B61" s="25"/>
      <c r="C61" s="33" t="s">
        <v>669</v>
      </c>
      <c r="D61" s="26" t="s">
        <v>485</v>
      </c>
      <c r="E61" s="64">
        <v>66300.899999999994</v>
      </c>
      <c r="F61" s="53"/>
      <c r="I61"/>
      <c r="K61"/>
    </row>
    <row r="62" spans="1:11" ht="101.25" customHeight="1" x14ac:dyDescent="0.2">
      <c r="A62" s="63"/>
      <c r="B62" s="25"/>
      <c r="C62" s="33" t="s">
        <v>670</v>
      </c>
      <c r="D62" s="26" t="s">
        <v>252</v>
      </c>
      <c r="E62" s="64">
        <v>681835.98</v>
      </c>
      <c r="F62" s="53"/>
      <c r="I62"/>
      <c r="K62"/>
    </row>
    <row r="63" spans="1:11" ht="78.75" x14ac:dyDescent="0.2">
      <c r="A63" s="63"/>
      <c r="B63" s="25"/>
      <c r="C63" s="33" t="s">
        <v>681</v>
      </c>
      <c r="D63" s="26" t="s">
        <v>253</v>
      </c>
      <c r="E63" s="64">
        <v>7000</v>
      </c>
      <c r="F63" s="53"/>
      <c r="I63"/>
      <c r="K63"/>
    </row>
    <row r="64" spans="1:11" ht="94.5" x14ac:dyDescent="0.2">
      <c r="A64" s="63"/>
      <c r="B64" s="25"/>
      <c r="C64" s="33" t="s">
        <v>682</v>
      </c>
      <c r="D64" s="26" t="s">
        <v>254</v>
      </c>
      <c r="E64" s="64">
        <v>4727496.42</v>
      </c>
      <c r="F64" s="53"/>
      <c r="I64"/>
      <c r="K64"/>
    </row>
    <row r="65" spans="1:11" ht="157.5" x14ac:dyDescent="0.2">
      <c r="A65" s="63"/>
      <c r="B65" s="25"/>
      <c r="C65" s="33" t="s">
        <v>695</v>
      </c>
      <c r="D65" s="26" t="s">
        <v>255</v>
      </c>
      <c r="E65" s="64">
        <v>588450.16</v>
      </c>
      <c r="F65" s="53"/>
      <c r="I65"/>
      <c r="K65"/>
    </row>
    <row r="66" spans="1:11" ht="141.75" x14ac:dyDescent="0.2">
      <c r="A66" s="63"/>
      <c r="B66" s="25"/>
      <c r="C66" s="33" t="s">
        <v>696</v>
      </c>
      <c r="D66" s="26" t="s">
        <v>256</v>
      </c>
      <c r="E66" s="64">
        <v>215373.93</v>
      </c>
      <c r="F66" s="53"/>
      <c r="I66"/>
      <c r="K66"/>
    </row>
    <row r="67" spans="1:11" ht="63" x14ac:dyDescent="0.2">
      <c r="A67" s="63"/>
      <c r="B67" s="25"/>
      <c r="C67" s="33" t="s">
        <v>261</v>
      </c>
      <c r="D67" s="26" t="s">
        <v>486</v>
      </c>
      <c r="E67" s="64">
        <v>173500.55</v>
      </c>
      <c r="F67" s="53"/>
      <c r="I67"/>
      <c r="K67"/>
    </row>
    <row r="68" spans="1:11" ht="28.5" customHeight="1" x14ac:dyDescent="0.2">
      <c r="A68" s="46" t="s">
        <v>133</v>
      </c>
      <c r="B68" s="86" t="s">
        <v>160</v>
      </c>
      <c r="C68" s="87"/>
      <c r="D68" s="88"/>
      <c r="E68" s="62">
        <f>SUM(E69:E86)</f>
        <v>133325778.66999999</v>
      </c>
      <c r="F68" s="52"/>
      <c r="I68"/>
      <c r="K68"/>
    </row>
    <row r="69" spans="1:11" ht="47.25" x14ac:dyDescent="0.2">
      <c r="A69" s="63"/>
      <c r="B69" s="25"/>
      <c r="C69" s="33" t="s">
        <v>6</v>
      </c>
      <c r="D69" s="26" t="s">
        <v>13</v>
      </c>
      <c r="E69" s="64">
        <v>1819813.1</v>
      </c>
      <c r="F69" s="53"/>
      <c r="I69"/>
      <c r="K69"/>
    </row>
    <row r="70" spans="1:11" ht="63" x14ac:dyDescent="0.2">
      <c r="A70" s="63"/>
      <c r="B70" s="25"/>
      <c r="C70" s="33" t="s">
        <v>8</v>
      </c>
      <c r="D70" s="26" t="s">
        <v>14</v>
      </c>
      <c r="E70" s="64">
        <v>59221662.960000001</v>
      </c>
      <c r="F70" s="53"/>
      <c r="I70"/>
      <c r="K70"/>
    </row>
    <row r="71" spans="1:11" ht="63" x14ac:dyDescent="0.2">
      <c r="A71" s="63"/>
      <c r="B71" s="25"/>
      <c r="C71" s="33" t="s">
        <v>7</v>
      </c>
      <c r="D71" s="26" t="s">
        <v>16</v>
      </c>
      <c r="E71" s="64">
        <v>4064508.29</v>
      </c>
      <c r="F71" s="53"/>
      <c r="I71"/>
      <c r="K71"/>
    </row>
    <row r="72" spans="1:11" ht="31.5" x14ac:dyDescent="0.2">
      <c r="A72" s="63"/>
      <c r="B72" s="25"/>
      <c r="C72" s="33" t="s">
        <v>9</v>
      </c>
      <c r="D72" s="26" t="s">
        <v>15</v>
      </c>
      <c r="E72" s="64">
        <v>26111114.559999999</v>
      </c>
      <c r="F72" s="53"/>
      <c r="I72"/>
      <c r="K72"/>
    </row>
    <row r="73" spans="1:11" ht="78.75" x14ac:dyDescent="0.2">
      <c r="A73" s="63"/>
      <c r="B73" s="25"/>
      <c r="C73" s="33" t="s">
        <v>180</v>
      </c>
      <c r="D73" s="26" t="s">
        <v>181</v>
      </c>
      <c r="E73" s="64">
        <v>273847.71999999997</v>
      </c>
      <c r="F73" s="53"/>
      <c r="I73"/>
      <c r="K73"/>
    </row>
    <row r="74" spans="1:11" ht="118.5" customHeight="1" x14ac:dyDescent="0.2">
      <c r="A74" s="63"/>
      <c r="B74" s="25"/>
      <c r="C74" s="33" t="s">
        <v>734</v>
      </c>
      <c r="D74" s="26" t="s">
        <v>742</v>
      </c>
      <c r="E74" s="64">
        <v>1.9</v>
      </c>
      <c r="F74" s="53"/>
      <c r="I74"/>
      <c r="K74"/>
    </row>
    <row r="75" spans="1:11" ht="54" customHeight="1" x14ac:dyDescent="0.2">
      <c r="A75" s="63"/>
      <c r="B75" s="25"/>
      <c r="C75" s="33" t="s">
        <v>102</v>
      </c>
      <c r="D75" s="26" t="s">
        <v>17</v>
      </c>
      <c r="E75" s="64">
        <v>3786238.99</v>
      </c>
      <c r="F75" s="53"/>
      <c r="I75"/>
      <c r="K75"/>
    </row>
    <row r="76" spans="1:11" ht="100.5" customHeight="1" x14ac:dyDescent="0.2">
      <c r="A76" s="63"/>
      <c r="B76" s="25"/>
      <c r="C76" s="33" t="s">
        <v>225</v>
      </c>
      <c r="D76" s="26" t="s">
        <v>224</v>
      </c>
      <c r="E76" s="64">
        <v>461496.55</v>
      </c>
      <c r="F76" s="53"/>
      <c r="I76"/>
      <c r="K76"/>
    </row>
    <row r="77" spans="1:11" ht="31.5" x14ac:dyDescent="0.2">
      <c r="A77" s="63"/>
      <c r="B77" s="25"/>
      <c r="C77" s="33" t="s">
        <v>203</v>
      </c>
      <c r="D77" s="26" t="s">
        <v>226</v>
      </c>
      <c r="E77" s="64">
        <v>39106.83</v>
      </c>
      <c r="F77" s="53"/>
      <c r="I77"/>
      <c r="K77"/>
    </row>
    <row r="78" spans="1:11" ht="47.25" x14ac:dyDescent="0.2">
      <c r="A78" s="63"/>
      <c r="B78" s="25"/>
      <c r="C78" s="33" t="s">
        <v>454</v>
      </c>
      <c r="D78" s="26" t="s">
        <v>193</v>
      </c>
      <c r="E78" s="64">
        <v>281348.3</v>
      </c>
      <c r="F78" s="53"/>
      <c r="I78"/>
      <c r="K78"/>
    </row>
    <row r="79" spans="1:11" ht="31.5" x14ac:dyDescent="0.2">
      <c r="A79" s="63"/>
      <c r="B79" s="25"/>
      <c r="C79" s="33" t="s">
        <v>260</v>
      </c>
      <c r="D79" s="26" t="s">
        <v>257</v>
      </c>
      <c r="E79" s="64">
        <v>343787.37</v>
      </c>
      <c r="F79" s="53"/>
      <c r="I79"/>
      <c r="K79"/>
    </row>
    <row r="80" spans="1:11" ht="102" customHeight="1" x14ac:dyDescent="0.2">
      <c r="A80" s="63"/>
      <c r="B80" s="25"/>
      <c r="C80" s="33" t="s">
        <v>281</v>
      </c>
      <c r="D80" s="26" t="s">
        <v>490</v>
      </c>
      <c r="E80" s="64">
        <v>972881.4</v>
      </c>
      <c r="F80" s="53"/>
      <c r="I80"/>
      <c r="K80"/>
    </row>
    <row r="81" spans="1:11" ht="57" customHeight="1" x14ac:dyDescent="0.2">
      <c r="A81" s="63"/>
      <c r="B81" s="25"/>
      <c r="C81" s="33" t="s">
        <v>103</v>
      </c>
      <c r="D81" s="26" t="s">
        <v>18</v>
      </c>
      <c r="E81" s="64">
        <v>15435247.75</v>
      </c>
      <c r="F81" s="53"/>
      <c r="I81"/>
      <c r="K81"/>
    </row>
    <row r="82" spans="1:11" ht="69.75" customHeight="1" x14ac:dyDescent="0.2">
      <c r="A82" s="63"/>
      <c r="B82" s="25"/>
      <c r="C82" s="33" t="s">
        <v>246</v>
      </c>
      <c r="D82" s="26" t="s">
        <v>258</v>
      </c>
      <c r="E82" s="64">
        <v>2978054.97</v>
      </c>
      <c r="F82" s="53"/>
      <c r="I82"/>
      <c r="K82"/>
    </row>
    <row r="83" spans="1:11" ht="54.75" customHeight="1" x14ac:dyDescent="0.2">
      <c r="A83" s="63"/>
      <c r="B83" s="25"/>
      <c r="C83" s="33" t="s">
        <v>735</v>
      </c>
      <c r="D83" s="26" t="s">
        <v>743</v>
      </c>
      <c r="E83" s="64">
        <v>4203884.4800000004</v>
      </c>
      <c r="F83" s="53"/>
      <c r="I83"/>
      <c r="K83"/>
    </row>
    <row r="84" spans="1:11" ht="78.75" x14ac:dyDescent="0.2">
      <c r="A84" s="63"/>
      <c r="B84" s="25"/>
      <c r="C84" s="33" t="s">
        <v>290</v>
      </c>
      <c r="D84" s="26" t="s">
        <v>259</v>
      </c>
      <c r="E84" s="64">
        <v>3841594.85</v>
      </c>
      <c r="F84" s="53"/>
      <c r="I84"/>
      <c r="K84"/>
    </row>
    <row r="85" spans="1:11" ht="27.75" customHeight="1" x14ac:dyDescent="0.2">
      <c r="A85" s="63"/>
      <c r="B85" s="25"/>
      <c r="C85" s="33" t="s">
        <v>4</v>
      </c>
      <c r="D85" s="26" t="s">
        <v>744</v>
      </c>
      <c r="E85" s="64">
        <v>38388.660000000003</v>
      </c>
      <c r="F85" s="53"/>
      <c r="I85"/>
      <c r="K85"/>
    </row>
    <row r="86" spans="1:11" ht="34.5" customHeight="1" x14ac:dyDescent="0.2">
      <c r="A86" s="63"/>
      <c r="B86" s="25"/>
      <c r="C86" s="33" t="s">
        <v>932</v>
      </c>
      <c r="D86" s="26" t="s">
        <v>933</v>
      </c>
      <c r="E86" s="64">
        <v>9452799.9900000002</v>
      </c>
      <c r="F86" s="53"/>
      <c r="I86"/>
      <c r="K86"/>
    </row>
    <row r="87" spans="1:11" s="12" customFormat="1" ht="30.75" customHeight="1" x14ac:dyDescent="0.2">
      <c r="A87" s="46" t="s">
        <v>208</v>
      </c>
      <c r="B87" s="90" t="s">
        <v>209</v>
      </c>
      <c r="C87" s="91"/>
      <c r="D87" s="92"/>
      <c r="E87" s="62">
        <f>SUM(E88:E89)</f>
        <v>300530.64</v>
      </c>
      <c r="F87" s="52"/>
    </row>
    <row r="88" spans="1:11" s="12" customFormat="1" ht="78.75" x14ac:dyDescent="0.2">
      <c r="A88" s="46"/>
      <c r="B88" s="32"/>
      <c r="C88" s="33" t="s">
        <v>251</v>
      </c>
      <c r="D88" s="26" t="s">
        <v>747</v>
      </c>
      <c r="E88" s="65">
        <v>54082.68</v>
      </c>
      <c r="F88" s="54"/>
    </row>
    <row r="89" spans="1:11" ht="103.5" customHeight="1" x14ac:dyDescent="0.2">
      <c r="A89" s="63"/>
      <c r="B89" s="25"/>
      <c r="C89" s="33" t="s">
        <v>290</v>
      </c>
      <c r="D89" s="26" t="s">
        <v>262</v>
      </c>
      <c r="E89" s="64">
        <v>246447.96</v>
      </c>
      <c r="F89" s="53"/>
      <c r="I89"/>
      <c r="K89"/>
    </row>
    <row r="90" spans="1:11" s="12" customFormat="1" ht="33.75" customHeight="1" x14ac:dyDescent="0.2">
      <c r="A90" s="46" t="s">
        <v>136</v>
      </c>
      <c r="B90" s="28" t="s">
        <v>161</v>
      </c>
      <c r="C90" s="29"/>
      <c r="D90" s="30"/>
      <c r="E90" s="62">
        <f>SUM(E91:E92)</f>
        <v>174352.34</v>
      </c>
      <c r="F90" s="52"/>
    </row>
    <row r="91" spans="1:11" ht="56.25" customHeight="1" x14ac:dyDescent="0.2">
      <c r="A91" s="63"/>
      <c r="B91" s="25"/>
      <c r="C91" s="33" t="s">
        <v>203</v>
      </c>
      <c r="D91" s="26" t="s">
        <v>263</v>
      </c>
      <c r="E91" s="64">
        <v>39352.339999999997</v>
      </c>
      <c r="F91" s="53"/>
      <c r="I91"/>
      <c r="K91"/>
    </row>
    <row r="92" spans="1:11" ht="100.5" customHeight="1" x14ac:dyDescent="0.2">
      <c r="A92" s="63"/>
      <c r="B92" s="25"/>
      <c r="C92" s="33" t="s">
        <v>685</v>
      </c>
      <c r="D92" s="26" t="s">
        <v>264</v>
      </c>
      <c r="E92" s="64">
        <v>135000</v>
      </c>
      <c r="F92" s="53"/>
      <c r="I92"/>
      <c r="K92"/>
    </row>
    <row r="93" spans="1:11" s="12" customFormat="1" ht="27.75" customHeight="1" x14ac:dyDescent="0.2">
      <c r="A93" s="46" t="s">
        <v>135</v>
      </c>
      <c r="B93" s="86" t="s">
        <v>162</v>
      </c>
      <c r="C93" s="87"/>
      <c r="D93" s="88"/>
      <c r="E93" s="62">
        <f>SUM(E94:E132)</f>
        <v>5853393754.1700001</v>
      </c>
      <c r="F93" s="52"/>
    </row>
    <row r="94" spans="1:11" ht="63" x14ac:dyDescent="0.2">
      <c r="A94" s="63"/>
      <c r="B94" s="25"/>
      <c r="C94" s="33" t="s">
        <v>453</v>
      </c>
      <c r="D94" s="26" t="s">
        <v>265</v>
      </c>
      <c r="E94" s="64">
        <v>15265332.01</v>
      </c>
      <c r="F94" s="53"/>
      <c r="I94"/>
      <c r="K94"/>
    </row>
    <row r="95" spans="1:11" ht="31.5" x14ac:dyDescent="0.2">
      <c r="A95" s="63"/>
      <c r="B95" s="25"/>
      <c r="C95" s="33" t="s">
        <v>104</v>
      </c>
      <c r="D95" s="26" t="s">
        <v>266</v>
      </c>
      <c r="E95" s="64">
        <v>2551584.6800000002</v>
      </c>
      <c r="F95" s="53"/>
      <c r="I95"/>
      <c r="K95"/>
    </row>
    <row r="96" spans="1:11" ht="126" x14ac:dyDescent="0.2">
      <c r="A96" s="63"/>
      <c r="B96" s="25"/>
      <c r="C96" s="33" t="s">
        <v>749</v>
      </c>
      <c r="D96" s="26" t="s">
        <v>750</v>
      </c>
      <c r="E96" s="64">
        <v>290641.53000000003</v>
      </c>
      <c r="F96" s="53"/>
      <c r="I96"/>
      <c r="K96"/>
    </row>
    <row r="97" spans="1:11" ht="31.5" x14ac:dyDescent="0.2">
      <c r="A97" s="63"/>
      <c r="B97" s="25"/>
      <c r="C97" s="33" t="s">
        <v>203</v>
      </c>
      <c r="D97" s="26" t="s">
        <v>267</v>
      </c>
      <c r="E97" s="64">
        <v>3700267</v>
      </c>
      <c r="F97" s="53"/>
      <c r="I97"/>
      <c r="K97"/>
    </row>
    <row r="98" spans="1:11" ht="47.25" x14ac:dyDescent="0.2">
      <c r="A98" s="63"/>
      <c r="B98" s="25"/>
      <c r="C98" s="33" t="s">
        <v>454</v>
      </c>
      <c r="D98" s="26" t="s">
        <v>268</v>
      </c>
      <c r="E98" s="64">
        <v>3324671.34</v>
      </c>
      <c r="F98" s="53"/>
      <c r="I98"/>
      <c r="K98"/>
    </row>
    <row r="99" spans="1:11" ht="94.5" x14ac:dyDescent="0.2">
      <c r="A99" s="63"/>
      <c r="B99" s="25"/>
      <c r="C99" s="33" t="s">
        <v>245</v>
      </c>
      <c r="D99" s="26" t="s">
        <v>269</v>
      </c>
      <c r="E99" s="64">
        <v>51803.4</v>
      </c>
      <c r="F99" s="53"/>
      <c r="I99"/>
      <c r="K99"/>
    </row>
    <row r="100" spans="1:11" ht="63" x14ac:dyDescent="0.2">
      <c r="A100" s="63"/>
      <c r="B100" s="25"/>
      <c r="C100" s="33" t="s">
        <v>246</v>
      </c>
      <c r="D100" s="26" t="s">
        <v>270</v>
      </c>
      <c r="E100" s="64">
        <v>4717951.59</v>
      </c>
      <c r="F100" s="53"/>
      <c r="I100"/>
      <c r="K100"/>
    </row>
    <row r="101" spans="1:11" ht="47.25" x14ac:dyDescent="0.2">
      <c r="A101" s="63"/>
      <c r="B101" s="25"/>
      <c r="C101" s="33" t="s">
        <v>272</v>
      </c>
      <c r="D101" s="26" t="s">
        <v>748</v>
      </c>
      <c r="E101" s="64">
        <v>10000</v>
      </c>
      <c r="F101" s="53"/>
      <c r="I101"/>
      <c r="K101"/>
    </row>
    <row r="102" spans="1:11" ht="36" customHeight="1" x14ac:dyDescent="0.2">
      <c r="A102" s="63"/>
      <c r="B102" s="25"/>
      <c r="C102" s="33" t="s">
        <v>5</v>
      </c>
      <c r="D102" s="26" t="s">
        <v>271</v>
      </c>
      <c r="E102" s="64">
        <v>-190502.78</v>
      </c>
      <c r="F102" s="53"/>
      <c r="I102"/>
      <c r="K102"/>
    </row>
    <row r="103" spans="1:11" ht="78.75" customHeight="1" x14ac:dyDescent="0.2">
      <c r="A103" s="63"/>
      <c r="B103" s="25"/>
      <c r="C103" s="33" t="s">
        <v>934</v>
      </c>
      <c r="D103" s="26" t="s">
        <v>935</v>
      </c>
      <c r="E103" s="64">
        <v>116092878.63</v>
      </c>
      <c r="F103" s="53"/>
      <c r="I103"/>
      <c r="K103"/>
    </row>
    <row r="104" spans="1:11" ht="102.75" customHeight="1" x14ac:dyDescent="0.2">
      <c r="A104" s="63"/>
      <c r="B104" s="25"/>
      <c r="C104" s="33" t="s">
        <v>936</v>
      </c>
      <c r="D104" s="26" t="s">
        <v>937</v>
      </c>
      <c r="E104" s="64">
        <v>15725000</v>
      </c>
      <c r="F104" s="53"/>
      <c r="I104"/>
      <c r="K104"/>
    </row>
    <row r="105" spans="1:11" ht="41.25" customHeight="1" x14ac:dyDescent="0.2">
      <c r="A105" s="63"/>
      <c r="B105" s="25"/>
      <c r="C105" s="33" t="s">
        <v>938</v>
      </c>
      <c r="D105" s="26" t="s">
        <v>939</v>
      </c>
      <c r="E105" s="64">
        <v>29378355.379999999</v>
      </c>
      <c r="F105" s="53"/>
      <c r="I105"/>
      <c r="K105"/>
    </row>
    <row r="106" spans="1:11" ht="57.75" customHeight="1" x14ac:dyDescent="0.2">
      <c r="A106" s="63"/>
      <c r="B106" s="25"/>
      <c r="C106" s="33" t="s">
        <v>940</v>
      </c>
      <c r="D106" s="26" t="s">
        <v>941</v>
      </c>
      <c r="E106" s="64">
        <v>24005342.699999999</v>
      </c>
      <c r="F106" s="53"/>
      <c r="I106"/>
      <c r="K106"/>
    </row>
    <row r="107" spans="1:11" ht="42.75" customHeight="1" x14ac:dyDescent="0.2">
      <c r="A107" s="63"/>
      <c r="B107" s="25"/>
      <c r="C107" s="33" t="s">
        <v>942</v>
      </c>
      <c r="D107" s="26" t="s">
        <v>943</v>
      </c>
      <c r="E107" s="64">
        <v>1257086526.73</v>
      </c>
      <c r="F107" s="53"/>
      <c r="I107"/>
      <c r="K107"/>
    </row>
    <row r="108" spans="1:11" ht="71.25" customHeight="1" x14ac:dyDescent="0.2">
      <c r="A108" s="63"/>
      <c r="B108" s="25"/>
      <c r="C108" s="33" t="s">
        <v>944</v>
      </c>
      <c r="D108" s="26" t="s">
        <v>945</v>
      </c>
      <c r="E108" s="64">
        <v>15955899.960000001</v>
      </c>
      <c r="F108" s="53"/>
      <c r="I108"/>
      <c r="K108"/>
    </row>
    <row r="109" spans="1:11" ht="75.75" customHeight="1" x14ac:dyDescent="0.2">
      <c r="A109" s="63"/>
      <c r="B109" s="25"/>
      <c r="C109" s="33" t="s">
        <v>946</v>
      </c>
      <c r="D109" s="26" t="s">
        <v>947</v>
      </c>
      <c r="E109" s="64">
        <v>3498800</v>
      </c>
      <c r="F109" s="53"/>
      <c r="I109"/>
      <c r="K109"/>
    </row>
    <row r="110" spans="1:11" ht="45" customHeight="1" x14ac:dyDescent="0.2">
      <c r="A110" s="63"/>
      <c r="B110" s="25"/>
      <c r="C110" s="33" t="s">
        <v>948</v>
      </c>
      <c r="D110" s="26" t="s">
        <v>949</v>
      </c>
      <c r="E110" s="64">
        <v>65562963.109999999</v>
      </c>
      <c r="F110" s="53"/>
      <c r="I110"/>
      <c r="K110"/>
    </row>
    <row r="111" spans="1:11" ht="69.75" customHeight="1" x14ac:dyDescent="0.2">
      <c r="A111" s="63"/>
      <c r="B111" s="25"/>
      <c r="C111" s="33" t="s">
        <v>950</v>
      </c>
      <c r="D111" s="26" t="s">
        <v>951</v>
      </c>
      <c r="E111" s="64">
        <v>179587319.66999999</v>
      </c>
      <c r="F111" s="53"/>
      <c r="I111"/>
      <c r="K111"/>
    </row>
    <row r="112" spans="1:11" ht="75" customHeight="1" x14ac:dyDescent="0.2">
      <c r="A112" s="63"/>
      <c r="B112" s="25"/>
      <c r="C112" s="33" t="s">
        <v>952</v>
      </c>
      <c r="D112" s="26" t="s">
        <v>953</v>
      </c>
      <c r="E112" s="64">
        <v>46613586.079999998</v>
      </c>
      <c r="F112" s="53"/>
      <c r="I112"/>
      <c r="K112"/>
    </row>
    <row r="113" spans="1:11" ht="59.25" customHeight="1" x14ac:dyDescent="0.2">
      <c r="A113" s="63"/>
      <c r="B113" s="25"/>
      <c r="C113" s="33" t="s">
        <v>954</v>
      </c>
      <c r="D113" s="26" t="s">
        <v>955</v>
      </c>
      <c r="E113" s="64">
        <v>2583399400</v>
      </c>
      <c r="F113" s="53"/>
      <c r="I113"/>
      <c r="K113"/>
    </row>
    <row r="114" spans="1:11" ht="107.25" customHeight="1" x14ac:dyDescent="0.2">
      <c r="A114" s="63"/>
      <c r="B114" s="25"/>
      <c r="C114" s="33" t="s">
        <v>956</v>
      </c>
      <c r="D114" s="26" t="s">
        <v>957</v>
      </c>
      <c r="E114" s="64">
        <v>335226134.77999997</v>
      </c>
      <c r="F114" s="53"/>
      <c r="I114"/>
      <c r="K114"/>
    </row>
    <row r="115" spans="1:11" ht="54" customHeight="1" x14ac:dyDescent="0.2">
      <c r="A115" s="63"/>
      <c r="B115" s="25"/>
      <c r="C115" s="33" t="s">
        <v>958</v>
      </c>
      <c r="D115" s="26" t="s">
        <v>959</v>
      </c>
      <c r="E115" s="64">
        <v>107860798.66</v>
      </c>
      <c r="F115" s="53"/>
      <c r="I115"/>
      <c r="K115"/>
    </row>
    <row r="116" spans="1:11" ht="57" customHeight="1" x14ac:dyDescent="0.2">
      <c r="A116" s="63"/>
      <c r="B116" s="25"/>
      <c r="C116" s="33" t="s">
        <v>960</v>
      </c>
      <c r="D116" s="26" t="s">
        <v>961</v>
      </c>
      <c r="E116" s="64">
        <v>167110461</v>
      </c>
      <c r="F116" s="53"/>
      <c r="I116"/>
      <c r="K116"/>
    </row>
    <row r="117" spans="1:11" ht="62.25" customHeight="1" x14ac:dyDescent="0.2">
      <c r="A117" s="63"/>
      <c r="B117" s="25"/>
      <c r="C117" s="33" t="s">
        <v>962</v>
      </c>
      <c r="D117" s="26" t="s">
        <v>963</v>
      </c>
      <c r="E117" s="64">
        <v>148992150</v>
      </c>
      <c r="F117" s="53"/>
      <c r="I117"/>
      <c r="K117"/>
    </row>
    <row r="118" spans="1:11" ht="102.75" customHeight="1" x14ac:dyDescent="0.2">
      <c r="A118" s="63"/>
      <c r="B118" s="25"/>
      <c r="C118" s="33" t="s">
        <v>964</v>
      </c>
      <c r="D118" s="26" t="s">
        <v>965</v>
      </c>
      <c r="E118" s="64">
        <v>102281.3</v>
      </c>
      <c r="F118" s="53"/>
      <c r="I118"/>
      <c r="K118"/>
    </row>
    <row r="119" spans="1:11" ht="173.25" x14ac:dyDescent="0.2">
      <c r="A119" s="63"/>
      <c r="B119" s="25"/>
      <c r="C119" s="33" t="s">
        <v>966</v>
      </c>
      <c r="D119" s="26" t="s">
        <v>967</v>
      </c>
      <c r="E119" s="64">
        <v>2903602.97</v>
      </c>
      <c r="F119" s="53"/>
      <c r="I119"/>
      <c r="K119"/>
    </row>
    <row r="120" spans="1:11" ht="126" x14ac:dyDescent="0.2">
      <c r="A120" s="63"/>
      <c r="B120" s="25"/>
      <c r="C120" s="33" t="s">
        <v>968</v>
      </c>
      <c r="D120" s="26" t="s">
        <v>969</v>
      </c>
      <c r="E120" s="64">
        <v>15210810.34</v>
      </c>
      <c r="F120" s="53"/>
      <c r="I120"/>
      <c r="K120"/>
    </row>
    <row r="121" spans="1:11" ht="87.75" customHeight="1" x14ac:dyDescent="0.2">
      <c r="A121" s="63"/>
      <c r="B121" s="25"/>
      <c r="C121" s="33" t="s">
        <v>970</v>
      </c>
      <c r="D121" s="26" t="s">
        <v>971</v>
      </c>
      <c r="E121" s="64">
        <v>346010.7</v>
      </c>
      <c r="F121" s="53"/>
      <c r="I121"/>
      <c r="K121"/>
    </row>
    <row r="122" spans="1:11" ht="58.5" customHeight="1" x14ac:dyDescent="0.2">
      <c r="A122" s="63"/>
      <c r="B122" s="25"/>
      <c r="C122" s="33" t="s">
        <v>972</v>
      </c>
      <c r="D122" s="26" t="s">
        <v>973</v>
      </c>
      <c r="E122" s="64">
        <v>670428187.35000002</v>
      </c>
      <c r="F122" s="53"/>
      <c r="I122"/>
      <c r="K122"/>
    </row>
    <row r="123" spans="1:11" ht="42" customHeight="1" x14ac:dyDescent="0.2">
      <c r="A123" s="63"/>
      <c r="B123" s="25"/>
      <c r="C123" s="33" t="s">
        <v>925</v>
      </c>
      <c r="D123" s="26" t="s">
        <v>974</v>
      </c>
      <c r="E123" s="64">
        <v>77699798.700000003</v>
      </c>
      <c r="F123" s="53"/>
      <c r="I123"/>
      <c r="K123"/>
    </row>
    <row r="124" spans="1:11" ht="116.25" customHeight="1" x14ac:dyDescent="0.2">
      <c r="A124" s="63"/>
      <c r="B124" s="25"/>
      <c r="C124" s="33" t="s">
        <v>975</v>
      </c>
      <c r="D124" s="26" t="s">
        <v>976</v>
      </c>
      <c r="E124" s="64">
        <v>25614723.109999999</v>
      </c>
      <c r="F124" s="53"/>
      <c r="I124"/>
      <c r="K124"/>
    </row>
    <row r="125" spans="1:11" ht="67.5" customHeight="1" x14ac:dyDescent="0.2">
      <c r="A125" s="63"/>
      <c r="B125" s="25"/>
      <c r="C125" s="33" t="s">
        <v>977</v>
      </c>
      <c r="D125" s="26" t="s">
        <v>978</v>
      </c>
      <c r="E125" s="64">
        <v>-1702520.05</v>
      </c>
      <c r="F125" s="53"/>
      <c r="I125"/>
      <c r="K125"/>
    </row>
    <row r="126" spans="1:11" ht="120.75" customHeight="1" x14ac:dyDescent="0.2">
      <c r="A126" s="63"/>
      <c r="B126" s="25"/>
      <c r="C126" s="33" t="s">
        <v>979</v>
      </c>
      <c r="D126" s="26" t="s">
        <v>980</v>
      </c>
      <c r="E126" s="64">
        <v>-1208918.92</v>
      </c>
      <c r="F126" s="53"/>
      <c r="I126"/>
      <c r="K126"/>
    </row>
    <row r="127" spans="1:11" ht="84" customHeight="1" x14ac:dyDescent="0.2">
      <c r="A127" s="63"/>
      <c r="B127" s="25"/>
      <c r="C127" s="33" t="s">
        <v>981</v>
      </c>
      <c r="D127" s="26" t="s">
        <v>982</v>
      </c>
      <c r="E127" s="64">
        <v>-4300</v>
      </c>
      <c r="F127" s="53"/>
      <c r="I127"/>
      <c r="K127"/>
    </row>
    <row r="128" spans="1:11" ht="59.25" customHeight="1" x14ac:dyDescent="0.2">
      <c r="A128" s="63"/>
      <c r="B128" s="25"/>
      <c r="C128" s="33" t="s">
        <v>983</v>
      </c>
      <c r="D128" s="26" t="s">
        <v>984</v>
      </c>
      <c r="E128" s="64">
        <v>-291850.99</v>
      </c>
      <c r="F128" s="53"/>
      <c r="I128"/>
      <c r="K128"/>
    </row>
    <row r="129" spans="1:11" ht="171" customHeight="1" x14ac:dyDescent="0.2">
      <c r="A129" s="63"/>
      <c r="B129" s="25"/>
      <c r="C129" s="33" t="s">
        <v>985</v>
      </c>
      <c r="D129" s="26" t="s">
        <v>986</v>
      </c>
      <c r="E129" s="64">
        <v>-25614723.109999999</v>
      </c>
      <c r="F129" s="53"/>
      <c r="I129"/>
      <c r="K129"/>
    </row>
    <row r="130" spans="1:11" ht="153.75" customHeight="1" x14ac:dyDescent="0.2">
      <c r="A130" s="63"/>
      <c r="B130" s="25"/>
      <c r="C130" s="33" t="s">
        <v>987</v>
      </c>
      <c r="D130" s="26" t="s">
        <v>988</v>
      </c>
      <c r="E130" s="64">
        <v>-32888864.82</v>
      </c>
      <c r="F130" s="53"/>
      <c r="I130"/>
      <c r="K130"/>
    </row>
    <row r="131" spans="1:11" ht="151.5" customHeight="1" x14ac:dyDescent="0.2">
      <c r="A131" s="63"/>
      <c r="B131" s="25"/>
      <c r="C131" s="33" t="s">
        <v>989</v>
      </c>
      <c r="D131" s="26" t="s">
        <v>990</v>
      </c>
      <c r="E131" s="64">
        <v>-254584.82</v>
      </c>
      <c r="F131" s="53"/>
      <c r="I131"/>
      <c r="K131"/>
    </row>
    <row r="132" spans="1:11" ht="57.75" customHeight="1" x14ac:dyDescent="0.2">
      <c r="A132" s="63"/>
      <c r="B132" s="25"/>
      <c r="C132" s="33" t="s">
        <v>917</v>
      </c>
      <c r="D132" s="26" t="s">
        <v>991</v>
      </c>
      <c r="E132" s="64">
        <v>-2763263.06</v>
      </c>
      <c r="F132" s="53"/>
      <c r="I132"/>
      <c r="K132"/>
    </row>
    <row r="133" spans="1:11" s="12" customFormat="1" ht="39" customHeight="1" x14ac:dyDescent="0.2">
      <c r="A133" s="46" t="s">
        <v>134</v>
      </c>
      <c r="B133" s="90" t="s">
        <v>888</v>
      </c>
      <c r="C133" s="91"/>
      <c r="D133" s="92"/>
      <c r="E133" s="62">
        <f>SUM(E134:E141)</f>
        <v>22787280.920000002</v>
      </c>
      <c r="F133" s="52"/>
    </row>
    <row r="134" spans="1:11" ht="47.25" x14ac:dyDescent="0.2">
      <c r="A134" s="63"/>
      <c r="B134" s="25"/>
      <c r="C134" s="33" t="s">
        <v>618</v>
      </c>
      <c r="D134" s="26" t="s">
        <v>491</v>
      </c>
      <c r="E134" s="64">
        <v>8936.94</v>
      </c>
      <c r="F134" s="53"/>
      <c r="I134"/>
      <c r="K134"/>
    </row>
    <row r="135" spans="1:11" ht="63" x14ac:dyDescent="0.2">
      <c r="A135" s="63"/>
      <c r="B135" s="25"/>
      <c r="C135" s="33" t="s">
        <v>278</v>
      </c>
      <c r="D135" s="26" t="s">
        <v>273</v>
      </c>
      <c r="E135" s="64">
        <v>3754000.25</v>
      </c>
      <c r="F135" s="53"/>
      <c r="I135"/>
      <c r="K135"/>
    </row>
    <row r="136" spans="1:11" ht="31.5" x14ac:dyDescent="0.2">
      <c r="A136" s="63"/>
      <c r="B136" s="25"/>
      <c r="C136" s="33" t="s">
        <v>752</v>
      </c>
      <c r="D136" s="26" t="s">
        <v>751</v>
      </c>
      <c r="E136" s="64">
        <v>8838.4599999999991</v>
      </c>
      <c r="F136" s="53"/>
      <c r="I136"/>
      <c r="K136"/>
    </row>
    <row r="137" spans="1:11" ht="47.25" x14ac:dyDescent="0.2">
      <c r="A137" s="63"/>
      <c r="B137" s="25"/>
      <c r="C137" s="33" t="s">
        <v>456</v>
      </c>
      <c r="D137" s="26" t="s">
        <v>274</v>
      </c>
      <c r="E137" s="64">
        <v>4919343.53</v>
      </c>
      <c r="F137" s="53"/>
      <c r="I137"/>
      <c r="K137"/>
    </row>
    <row r="138" spans="1:11" ht="31.5" x14ac:dyDescent="0.2">
      <c r="A138" s="63"/>
      <c r="B138" s="25"/>
      <c r="C138" s="33" t="s">
        <v>280</v>
      </c>
      <c r="D138" s="26" t="s">
        <v>275</v>
      </c>
      <c r="E138" s="64">
        <v>570.15</v>
      </c>
      <c r="F138" s="53"/>
      <c r="I138"/>
      <c r="K138"/>
    </row>
    <row r="139" spans="1:11" ht="56.25" customHeight="1" x14ac:dyDescent="0.2">
      <c r="A139" s="63"/>
      <c r="B139" s="25"/>
      <c r="C139" s="33" t="s">
        <v>279</v>
      </c>
      <c r="D139" s="26" t="s">
        <v>276</v>
      </c>
      <c r="E139" s="64">
        <v>9446657.4700000007</v>
      </c>
      <c r="F139" s="53"/>
      <c r="I139"/>
      <c r="K139"/>
    </row>
    <row r="140" spans="1:11" ht="63" x14ac:dyDescent="0.2">
      <c r="A140" s="63"/>
      <c r="B140" s="25"/>
      <c r="C140" s="33" t="s">
        <v>619</v>
      </c>
      <c r="D140" s="26" t="s">
        <v>277</v>
      </c>
      <c r="E140" s="64">
        <v>4648406.12</v>
      </c>
      <c r="F140" s="53"/>
      <c r="I140"/>
      <c r="K140"/>
    </row>
    <row r="141" spans="1:11" ht="78.75" x14ac:dyDescent="0.2">
      <c r="A141" s="63"/>
      <c r="B141" s="25"/>
      <c r="C141" s="33" t="s">
        <v>620</v>
      </c>
      <c r="D141" s="26" t="s">
        <v>492</v>
      </c>
      <c r="E141" s="64">
        <v>528</v>
      </c>
      <c r="F141" s="53"/>
      <c r="I141"/>
      <c r="K141"/>
    </row>
    <row r="142" spans="1:11" s="12" customFormat="1" ht="30.75" customHeight="1" x14ac:dyDescent="0.2">
      <c r="A142" s="46" t="s">
        <v>137</v>
      </c>
      <c r="B142" s="86" t="s">
        <v>633</v>
      </c>
      <c r="C142" s="87"/>
      <c r="D142" s="88"/>
      <c r="E142" s="62">
        <f>SUM(E143:E155)</f>
        <v>127944102.68000001</v>
      </c>
      <c r="F142" s="52"/>
    </row>
    <row r="143" spans="1:11" ht="53.25" customHeight="1" x14ac:dyDescent="0.2">
      <c r="A143" s="63"/>
      <c r="B143" s="25"/>
      <c r="C143" s="33" t="s">
        <v>493</v>
      </c>
      <c r="D143" s="26" t="s">
        <v>494</v>
      </c>
      <c r="E143" s="65">
        <v>10000</v>
      </c>
      <c r="F143" s="54"/>
      <c r="I143"/>
      <c r="K143"/>
    </row>
    <row r="144" spans="1:11" ht="71.25" customHeight="1" x14ac:dyDescent="0.2">
      <c r="A144" s="63"/>
      <c r="B144" s="25"/>
      <c r="C144" s="33" t="s">
        <v>453</v>
      </c>
      <c r="D144" s="26" t="s">
        <v>495</v>
      </c>
      <c r="E144" s="65">
        <v>3068289.58</v>
      </c>
      <c r="F144" s="54"/>
      <c r="I144"/>
      <c r="K144"/>
    </row>
    <row r="145" spans="1:11" ht="75" customHeight="1" x14ac:dyDescent="0.2">
      <c r="A145" s="63"/>
      <c r="B145" s="25"/>
      <c r="C145" s="33" t="s">
        <v>251</v>
      </c>
      <c r="D145" s="26" t="s">
        <v>753</v>
      </c>
      <c r="E145" s="65">
        <v>6758</v>
      </c>
      <c r="F145" s="54"/>
      <c r="I145"/>
      <c r="K145"/>
    </row>
    <row r="146" spans="1:11" ht="43.5" customHeight="1" x14ac:dyDescent="0.2">
      <c r="A146" s="63"/>
      <c r="B146" s="25"/>
      <c r="C146" s="33" t="s">
        <v>5</v>
      </c>
      <c r="D146" s="26" t="s">
        <v>496</v>
      </c>
      <c r="E146" s="65">
        <v>-6758</v>
      </c>
      <c r="F146" s="54"/>
      <c r="I146"/>
      <c r="K146"/>
    </row>
    <row r="147" spans="1:11" ht="63" x14ac:dyDescent="0.2">
      <c r="A147" s="63"/>
      <c r="B147" s="25"/>
      <c r="C147" s="33" t="s">
        <v>992</v>
      </c>
      <c r="D147" s="26" t="s">
        <v>993</v>
      </c>
      <c r="E147" s="65">
        <v>2859800</v>
      </c>
      <c r="F147" s="54"/>
      <c r="I147"/>
      <c r="K147"/>
    </row>
    <row r="148" spans="1:11" ht="59.25" customHeight="1" x14ac:dyDescent="0.2">
      <c r="A148" s="63"/>
      <c r="B148" s="25"/>
      <c r="C148" s="33" t="s">
        <v>994</v>
      </c>
      <c r="D148" s="26" t="s">
        <v>995</v>
      </c>
      <c r="E148" s="65">
        <v>23262722.16</v>
      </c>
      <c r="F148" s="54"/>
      <c r="I148"/>
      <c r="K148"/>
    </row>
    <row r="149" spans="1:11" ht="38.25" customHeight="1" x14ac:dyDescent="0.2">
      <c r="A149" s="63"/>
      <c r="B149" s="25"/>
      <c r="C149" s="33" t="s">
        <v>996</v>
      </c>
      <c r="D149" s="26" t="s">
        <v>997</v>
      </c>
      <c r="E149" s="65">
        <v>39009477.450000003</v>
      </c>
      <c r="F149" s="54"/>
      <c r="I149"/>
      <c r="K149"/>
    </row>
    <row r="150" spans="1:11" ht="47.25" x14ac:dyDescent="0.2">
      <c r="A150" s="63"/>
      <c r="B150" s="25"/>
      <c r="C150" s="33" t="s">
        <v>998</v>
      </c>
      <c r="D150" s="26" t="s">
        <v>999</v>
      </c>
      <c r="E150" s="65">
        <v>6347900</v>
      </c>
      <c r="F150" s="54"/>
      <c r="I150"/>
      <c r="K150"/>
    </row>
    <row r="151" spans="1:11" ht="45" customHeight="1" x14ac:dyDescent="0.2">
      <c r="A151" s="63"/>
      <c r="B151" s="25"/>
      <c r="C151" s="33" t="s">
        <v>1000</v>
      </c>
      <c r="D151" s="26" t="s">
        <v>1001</v>
      </c>
      <c r="E151" s="65">
        <v>25377200</v>
      </c>
      <c r="F151" s="54"/>
      <c r="I151"/>
      <c r="K151"/>
    </row>
    <row r="152" spans="1:11" ht="39" customHeight="1" x14ac:dyDescent="0.2">
      <c r="A152" s="63"/>
      <c r="B152" s="25"/>
      <c r="C152" s="33" t="s">
        <v>1002</v>
      </c>
      <c r="D152" s="26" t="s">
        <v>1003</v>
      </c>
      <c r="E152" s="65">
        <v>411600</v>
      </c>
      <c r="F152" s="54"/>
      <c r="I152"/>
      <c r="K152"/>
    </row>
    <row r="153" spans="1:11" ht="39.75" customHeight="1" x14ac:dyDescent="0.2">
      <c r="A153" s="63"/>
      <c r="B153" s="25"/>
      <c r="C153" s="33" t="s">
        <v>1004</v>
      </c>
      <c r="D153" s="26" t="s">
        <v>1005</v>
      </c>
      <c r="E153" s="65">
        <v>25000000</v>
      </c>
      <c r="F153" s="54"/>
      <c r="I153"/>
      <c r="K153"/>
    </row>
    <row r="154" spans="1:11" ht="36" customHeight="1" x14ac:dyDescent="0.2">
      <c r="A154" s="63"/>
      <c r="B154" s="25"/>
      <c r="C154" s="33" t="s">
        <v>925</v>
      </c>
      <c r="D154" s="26" t="s">
        <v>1006</v>
      </c>
      <c r="E154" s="65">
        <v>2230858.06</v>
      </c>
      <c r="F154" s="54"/>
      <c r="I154"/>
      <c r="K154"/>
    </row>
    <row r="155" spans="1:11" ht="55.5" customHeight="1" x14ac:dyDescent="0.2">
      <c r="A155" s="63"/>
      <c r="B155" s="25"/>
      <c r="C155" s="33" t="s">
        <v>1007</v>
      </c>
      <c r="D155" s="26" t="s">
        <v>1008</v>
      </c>
      <c r="E155" s="65">
        <v>366255.43</v>
      </c>
      <c r="F155" s="54"/>
      <c r="I155"/>
      <c r="K155"/>
    </row>
    <row r="156" spans="1:11" s="12" customFormat="1" ht="27" customHeight="1" x14ac:dyDescent="0.2">
      <c r="A156" s="46" t="s">
        <v>138</v>
      </c>
      <c r="B156" s="86" t="s">
        <v>163</v>
      </c>
      <c r="C156" s="87"/>
      <c r="D156" s="88"/>
      <c r="E156" s="62">
        <f>SUM(E157:E222)</f>
        <v>2933029359.1300001</v>
      </c>
      <c r="F156" s="52"/>
    </row>
    <row r="157" spans="1:11" ht="105.75" customHeight="1" x14ac:dyDescent="0.2">
      <c r="A157" s="63"/>
      <c r="B157" s="25"/>
      <c r="C157" s="33" t="s">
        <v>628</v>
      </c>
      <c r="D157" s="26" t="s">
        <v>282</v>
      </c>
      <c r="E157" s="64">
        <v>25200</v>
      </c>
      <c r="F157" s="53"/>
      <c r="I157"/>
      <c r="K157"/>
    </row>
    <row r="158" spans="1:11" ht="105.75" customHeight="1" x14ac:dyDescent="0.2">
      <c r="A158" s="63"/>
      <c r="B158" s="25"/>
      <c r="C158" s="33" t="s">
        <v>629</v>
      </c>
      <c r="D158" s="26" t="s">
        <v>283</v>
      </c>
      <c r="E158" s="64">
        <v>-395000</v>
      </c>
      <c r="F158" s="53"/>
      <c r="I158"/>
      <c r="K158"/>
    </row>
    <row r="159" spans="1:11" ht="105.75" customHeight="1" x14ac:dyDescent="0.2">
      <c r="A159" s="63"/>
      <c r="B159" s="25"/>
      <c r="C159" s="33" t="s">
        <v>630</v>
      </c>
      <c r="D159" s="26" t="s">
        <v>284</v>
      </c>
      <c r="E159" s="64">
        <v>915000</v>
      </c>
      <c r="F159" s="53"/>
      <c r="I159"/>
      <c r="K159"/>
    </row>
    <row r="160" spans="1:11" ht="75.75" customHeight="1" x14ac:dyDescent="0.2">
      <c r="A160" s="63"/>
      <c r="B160" s="25"/>
      <c r="C160" s="33" t="s">
        <v>453</v>
      </c>
      <c r="D160" s="26" t="s">
        <v>285</v>
      </c>
      <c r="E160" s="64">
        <v>46800</v>
      </c>
      <c r="F160" s="53"/>
      <c r="I160"/>
      <c r="K160"/>
    </row>
    <row r="161" spans="1:11" ht="42" customHeight="1" x14ac:dyDescent="0.2">
      <c r="A161" s="63"/>
      <c r="B161" s="25"/>
      <c r="C161" s="33" t="s">
        <v>104</v>
      </c>
      <c r="D161" s="26" t="s">
        <v>286</v>
      </c>
      <c r="E161" s="64">
        <v>2862990.58</v>
      </c>
      <c r="F161" s="53"/>
      <c r="I161"/>
      <c r="K161"/>
    </row>
    <row r="162" spans="1:11" ht="41.25" customHeight="1" x14ac:dyDescent="0.2">
      <c r="A162" s="63"/>
      <c r="B162" s="25"/>
      <c r="C162" s="33" t="s">
        <v>203</v>
      </c>
      <c r="D162" s="26" t="s">
        <v>287</v>
      </c>
      <c r="E162" s="64">
        <v>11774.97</v>
      </c>
      <c r="F162" s="53"/>
      <c r="I162"/>
      <c r="K162"/>
    </row>
    <row r="163" spans="1:11" ht="52.5" customHeight="1" x14ac:dyDescent="0.2">
      <c r="A163" s="63"/>
      <c r="B163" s="25"/>
      <c r="C163" s="33" t="s">
        <v>454</v>
      </c>
      <c r="D163" s="26" t="s">
        <v>288</v>
      </c>
      <c r="E163" s="64">
        <v>1796994.16</v>
      </c>
      <c r="F163" s="53"/>
      <c r="I163"/>
      <c r="K163"/>
    </row>
    <row r="164" spans="1:11" ht="105.75" customHeight="1" x14ac:dyDescent="0.2">
      <c r="A164" s="63"/>
      <c r="B164" s="25"/>
      <c r="C164" s="33" t="s">
        <v>641</v>
      </c>
      <c r="D164" s="26" t="s">
        <v>289</v>
      </c>
      <c r="E164" s="64">
        <v>11647</v>
      </c>
      <c r="F164" s="53"/>
      <c r="I164"/>
      <c r="K164"/>
    </row>
    <row r="165" spans="1:11" ht="101.25" customHeight="1" x14ac:dyDescent="0.2">
      <c r="A165" s="63"/>
      <c r="B165" s="25"/>
      <c r="C165" s="45" t="s">
        <v>245</v>
      </c>
      <c r="D165" s="39" t="s">
        <v>754</v>
      </c>
      <c r="E165" s="66">
        <v>46986.5</v>
      </c>
      <c r="F165" s="55"/>
      <c r="I165"/>
      <c r="K165"/>
    </row>
    <row r="166" spans="1:11" ht="121.5" customHeight="1" x14ac:dyDescent="0.2">
      <c r="A166" s="63"/>
      <c r="B166" s="25"/>
      <c r="C166" s="33" t="s">
        <v>642</v>
      </c>
      <c r="D166" s="26" t="s">
        <v>291</v>
      </c>
      <c r="E166" s="64">
        <v>276553.73</v>
      </c>
      <c r="F166" s="53"/>
      <c r="I166"/>
      <c r="K166"/>
    </row>
    <row r="167" spans="1:11" ht="69.75" customHeight="1" x14ac:dyDescent="0.2">
      <c r="A167" s="63"/>
      <c r="B167" s="25"/>
      <c r="C167" s="33" t="s">
        <v>643</v>
      </c>
      <c r="D167" s="26" t="s">
        <v>292</v>
      </c>
      <c r="E167" s="64">
        <v>47812.5</v>
      </c>
      <c r="F167" s="53"/>
      <c r="I167"/>
      <c r="K167"/>
    </row>
    <row r="168" spans="1:11" ht="121.5" customHeight="1" x14ac:dyDescent="0.2">
      <c r="A168" s="63"/>
      <c r="B168" s="25"/>
      <c r="C168" s="33" t="s">
        <v>647</v>
      </c>
      <c r="D168" s="26" t="s">
        <v>293</v>
      </c>
      <c r="E168" s="64">
        <v>3250</v>
      </c>
      <c r="F168" s="53"/>
      <c r="I168"/>
      <c r="K168"/>
    </row>
    <row r="169" spans="1:11" ht="157.5" x14ac:dyDescent="0.2">
      <c r="A169" s="63"/>
      <c r="B169" s="25"/>
      <c r="C169" s="33" t="s">
        <v>648</v>
      </c>
      <c r="D169" s="26" t="s">
        <v>497</v>
      </c>
      <c r="E169" s="64">
        <v>4500</v>
      </c>
      <c r="F169" s="53"/>
      <c r="I169"/>
      <c r="K169"/>
    </row>
    <row r="170" spans="1:11" ht="126" x14ac:dyDescent="0.2">
      <c r="A170" s="63"/>
      <c r="B170" s="25"/>
      <c r="C170" s="33" t="s">
        <v>649</v>
      </c>
      <c r="D170" s="26" t="s">
        <v>294</v>
      </c>
      <c r="E170" s="64">
        <v>5509.74</v>
      </c>
      <c r="F170" s="53"/>
      <c r="I170"/>
      <c r="K170"/>
    </row>
    <row r="171" spans="1:11" ht="119.25" customHeight="1" x14ac:dyDescent="0.2">
      <c r="A171" s="63"/>
      <c r="B171" s="25"/>
      <c r="C171" s="33" t="s">
        <v>882</v>
      </c>
      <c r="D171" s="26" t="s">
        <v>295</v>
      </c>
      <c r="E171" s="64">
        <v>8868.17</v>
      </c>
      <c r="F171" s="53"/>
      <c r="I171"/>
      <c r="K171"/>
    </row>
    <row r="172" spans="1:11" ht="105.75" customHeight="1" x14ac:dyDescent="0.2">
      <c r="A172" s="63"/>
      <c r="B172" s="25"/>
      <c r="C172" s="33" t="s">
        <v>650</v>
      </c>
      <c r="D172" s="26" t="s">
        <v>296</v>
      </c>
      <c r="E172" s="64">
        <v>128395.23</v>
      </c>
      <c r="F172" s="53"/>
      <c r="I172"/>
      <c r="K172"/>
    </row>
    <row r="173" spans="1:11" ht="104.25" customHeight="1" x14ac:dyDescent="0.2">
      <c r="A173" s="63"/>
      <c r="B173" s="25"/>
      <c r="C173" s="33" t="s">
        <v>651</v>
      </c>
      <c r="D173" s="26" t="s">
        <v>297</v>
      </c>
      <c r="E173" s="64">
        <v>97379.49</v>
      </c>
      <c r="F173" s="53"/>
      <c r="I173"/>
      <c r="K173"/>
    </row>
    <row r="174" spans="1:11" ht="87" customHeight="1" x14ac:dyDescent="0.2">
      <c r="A174" s="63"/>
      <c r="B174" s="25"/>
      <c r="C174" s="33" t="s">
        <v>707</v>
      </c>
      <c r="D174" s="26" t="s">
        <v>308</v>
      </c>
      <c r="E174" s="64">
        <v>1550.3</v>
      </c>
      <c r="F174" s="53"/>
      <c r="I174"/>
      <c r="K174"/>
    </row>
    <row r="175" spans="1:11" ht="87" customHeight="1" x14ac:dyDescent="0.2">
      <c r="A175" s="63"/>
      <c r="B175" s="25"/>
      <c r="C175" s="33" t="s">
        <v>708</v>
      </c>
      <c r="D175" s="26" t="s">
        <v>309</v>
      </c>
      <c r="E175" s="64">
        <v>33656.699999999997</v>
      </c>
      <c r="F175" s="53"/>
      <c r="I175"/>
      <c r="K175"/>
    </row>
    <row r="176" spans="1:11" ht="87.75" customHeight="1" x14ac:dyDescent="0.2">
      <c r="A176" s="63"/>
      <c r="B176" s="25"/>
      <c r="C176" s="33" t="s">
        <v>709</v>
      </c>
      <c r="D176" s="26" t="s">
        <v>310</v>
      </c>
      <c r="E176" s="64">
        <v>3400</v>
      </c>
      <c r="F176" s="53"/>
      <c r="I176"/>
      <c r="K176"/>
    </row>
    <row r="177" spans="1:11" ht="78" customHeight="1" x14ac:dyDescent="0.2">
      <c r="A177" s="63"/>
      <c r="B177" s="25"/>
      <c r="C177" s="33" t="s">
        <v>655</v>
      </c>
      <c r="D177" s="26" t="s">
        <v>298</v>
      </c>
      <c r="E177" s="64">
        <v>250</v>
      </c>
      <c r="F177" s="53"/>
      <c r="I177"/>
      <c r="K177"/>
    </row>
    <row r="178" spans="1:11" ht="102" customHeight="1" x14ac:dyDescent="0.2">
      <c r="A178" s="63"/>
      <c r="B178" s="25"/>
      <c r="C178" s="33" t="s">
        <v>458</v>
      </c>
      <c r="D178" s="26" t="s">
        <v>299</v>
      </c>
      <c r="E178" s="64">
        <v>914164.56</v>
      </c>
      <c r="F178" s="53"/>
      <c r="I178"/>
      <c r="K178"/>
    </row>
    <row r="179" spans="1:11" ht="103.5" customHeight="1" x14ac:dyDescent="0.2">
      <c r="A179" s="63"/>
      <c r="B179" s="25"/>
      <c r="C179" s="33" t="s">
        <v>657</v>
      </c>
      <c r="D179" s="26" t="s">
        <v>300</v>
      </c>
      <c r="E179" s="64">
        <v>6149.41</v>
      </c>
      <c r="F179" s="53"/>
      <c r="I179"/>
      <c r="K179"/>
    </row>
    <row r="180" spans="1:11" ht="87" customHeight="1" x14ac:dyDescent="0.2">
      <c r="A180" s="63"/>
      <c r="B180" s="25"/>
      <c r="C180" s="33" t="s">
        <v>755</v>
      </c>
      <c r="D180" s="26" t="s">
        <v>756</v>
      </c>
      <c r="E180" s="64">
        <v>750</v>
      </c>
      <c r="F180" s="53"/>
      <c r="I180"/>
      <c r="K180"/>
    </row>
    <row r="181" spans="1:11" ht="103.5" customHeight="1" x14ac:dyDescent="0.2">
      <c r="A181" s="63"/>
      <c r="B181" s="25"/>
      <c r="C181" s="33" t="s">
        <v>697</v>
      </c>
      <c r="D181" s="26" t="s">
        <v>301</v>
      </c>
      <c r="E181" s="64">
        <v>19000</v>
      </c>
      <c r="F181" s="53"/>
      <c r="I181"/>
      <c r="K181"/>
    </row>
    <row r="182" spans="1:11" ht="72" customHeight="1" x14ac:dyDescent="0.2">
      <c r="A182" s="63"/>
      <c r="B182" s="25"/>
      <c r="C182" s="33" t="s">
        <v>698</v>
      </c>
      <c r="D182" s="26" t="s">
        <v>302</v>
      </c>
      <c r="E182" s="64">
        <v>5609.57</v>
      </c>
      <c r="F182" s="53"/>
      <c r="I182"/>
      <c r="K182"/>
    </row>
    <row r="183" spans="1:11" ht="100.5" customHeight="1" x14ac:dyDescent="0.2">
      <c r="A183" s="63"/>
      <c r="B183" s="25"/>
      <c r="C183" s="33" t="s">
        <v>710</v>
      </c>
      <c r="D183" s="26" t="s">
        <v>303</v>
      </c>
      <c r="E183" s="64">
        <v>103621.87</v>
      </c>
      <c r="F183" s="53"/>
      <c r="I183"/>
      <c r="K183"/>
    </row>
    <row r="184" spans="1:11" ht="90" customHeight="1" x14ac:dyDescent="0.2">
      <c r="A184" s="63"/>
      <c r="B184" s="25"/>
      <c r="C184" s="33" t="s">
        <v>711</v>
      </c>
      <c r="D184" s="26" t="s">
        <v>304</v>
      </c>
      <c r="E184" s="64">
        <v>239992.93</v>
      </c>
      <c r="F184" s="53"/>
      <c r="I184"/>
      <c r="K184"/>
    </row>
    <row r="185" spans="1:11" ht="78.75" x14ac:dyDescent="0.2">
      <c r="A185" s="63"/>
      <c r="B185" s="25"/>
      <c r="C185" s="33" t="s">
        <v>251</v>
      </c>
      <c r="D185" s="26" t="s">
        <v>305</v>
      </c>
      <c r="E185" s="64">
        <v>760694.61</v>
      </c>
      <c r="F185" s="53"/>
      <c r="I185"/>
      <c r="K185"/>
    </row>
    <row r="186" spans="1:11" ht="78.75" x14ac:dyDescent="0.2">
      <c r="A186" s="63"/>
      <c r="B186" s="25"/>
      <c r="C186" s="33" t="s">
        <v>290</v>
      </c>
      <c r="D186" s="26" t="s">
        <v>306</v>
      </c>
      <c r="E186" s="64">
        <v>837.46</v>
      </c>
      <c r="F186" s="53"/>
      <c r="I186"/>
      <c r="K186"/>
    </row>
    <row r="187" spans="1:11" ht="32.25" customHeight="1" x14ac:dyDescent="0.2">
      <c r="A187" s="63"/>
      <c r="B187" s="25"/>
      <c r="C187" s="33" t="s">
        <v>4</v>
      </c>
      <c r="D187" s="26" t="s">
        <v>307</v>
      </c>
      <c r="E187" s="64">
        <v>338866.32</v>
      </c>
      <c r="F187" s="53"/>
      <c r="I187"/>
      <c r="K187"/>
    </row>
    <row r="188" spans="1:11" ht="54.75" customHeight="1" x14ac:dyDescent="0.2">
      <c r="A188" s="63"/>
      <c r="B188" s="25"/>
      <c r="C188" s="33" t="s">
        <v>1009</v>
      </c>
      <c r="D188" s="26" t="s">
        <v>1010</v>
      </c>
      <c r="E188" s="64">
        <v>9085063.9800000004</v>
      </c>
      <c r="F188" s="53"/>
      <c r="I188"/>
      <c r="K188"/>
    </row>
    <row r="189" spans="1:11" ht="75" customHeight="1" x14ac:dyDescent="0.2">
      <c r="A189" s="63"/>
      <c r="B189" s="25"/>
      <c r="C189" s="33" t="s">
        <v>1011</v>
      </c>
      <c r="D189" s="26" t="s">
        <v>1012</v>
      </c>
      <c r="E189" s="64">
        <v>136951497.03</v>
      </c>
      <c r="F189" s="53"/>
      <c r="I189"/>
      <c r="K189"/>
    </row>
    <row r="190" spans="1:11" ht="45" customHeight="1" x14ac:dyDescent="0.2">
      <c r="A190" s="63"/>
      <c r="B190" s="25"/>
      <c r="C190" s="33" t="s">
        <v>1013</v>
      </c>
      <c r="D190" s="26" t="s">
        <v>1014</v>
      </c>
      <c r="E190" s="64">
        <v>20800899.989999998</v>
      </c>
      <c r="F190" s="53"/>
      <c r="I190"/>
      <c r="K190"/>
    </row>
    <row r="191" spans="1:11" ht="72.75" customHeight="1" x14ac:dyDescent="0.2">
      <c r="A191" s="63"/>
      <c r="B191" s="25"/>
      <c r="C191" s="33" t="s">
        <v>1015</v>
      </c>
      <c r="D191" s="26" t="s">
        <v>1016</v>
      </c>
      <c r="E191" s="64">
        <v>15422600</v>
      </c>
      <c r="F191" s="53"/>
      <c r="I191"/>
      <c r="K191"/>
    </row>
    <row r="192" spans="1:11" ht="56.25" customHeight="1" x14ac:dyDescent="0.2">
      <c r="A192" s="63"/>
      <c r="B192" s="25"/>
      <c r="C192" s="33" t="s">
        <v>1017</v>
      </c>
      <c r="D192" s="26" t="s">
        <v>1018</v>
      </c>
      <c r="E192" s="64">
        <v>138361200</v>
      </c>
      <c r="F192" s="53"/>
      <c r="I192"/>
      <c r="K192"/>
    </row>
    <row r="193" spans="1:11" ht="40.5" customHeight="1" x14ac:dyDescent="0.2">
      <c r="A193" s="63"/>
      <c r="B193" s="25"/>
      <c r="C193" s="33" t="s">
        <v>1019</v>
      </c>
      <c r="D193" s="26" t="s">
        <v>1020</v>
      </c>
      <c r="E193" s="64">
        <v>33840399.810000002</v>
      </c>
      <c r="F193" s="53"/>
      <c r="I193"/>
      <c r="K193"/>
    </row>
    <row r="194" spans="1:11" ht="57.75" customHeight="1" x14ac:dyDescent="0.2">
      <c r="A194" s="63"/>
      <c r="B194" s="25"/>
      <c r="C194" s="33" t="s">
        <v>1021</v>
      </c>
      <c r="D194" s="26" t="s">
        <v>1022</v>
      </c>
      <c r="E194" s="64">
        <v>9699.99</v>
      </c>
      <c r="F194" s="53"/>
      <c r="I194"/>
      <c r="K194"/>
    </row>
    <row r="195" spans="1:11" ht="80.25" customHeight="1" x14ac:dyDescent="0.2">
      <c r="A195" s="63"/>
      <c r="B195" s="25"/>
      <c r="C195" s="33" t="s">
        <v>1023</v>
      </c>
      <c r="D195" s="26" t="s">
        <v>1024</v>
      </c>
      <c r="E195" s="64">
        <v>224546438.88</v>
      </c>
      <c r="F195" s="53"/>
      <c r="I195"/>
      <c r="K195"/>
    </row>
    <row r="196" spans="1:11" ht="72" customHeight="1" x14ac:dyDescent="0.2">
      <c r="A196" s="63"/>
      <c r="B196" s="25"/>
      <c r="C196" s="33" t="s">
        <v>1025</v>
      </c>
      <c r="D196" s="26" t="s">
        <v>1026</v>
      </c>
      <c r="E196" s="64">
        <v>3397500</v>
      </c>
      <c r="F196" s="53"/>
      <c r="I196"/>
      <c r="K196"/>
    </row>
    <row r="197" spans="1:11" ht="87" customHeight="1" x14ac:dyDescent="0.2">
      <c r="A197" s="63"/>
      <c r="B197" s="25"/>
      <c r="C197" s="33" t="s">
        <v>1027</v>
      </c>
      <c r="D197" s="26" t="s">
        <v>1028</v>
      </c>
      <c r="E197" s="64">
        <v>7650000</v>
      </c>
      <c r="F197" s="53"/>
      <c r="I197"/>
      <c r="K197"/>
    </row>
    <row r="198" spans="1:11" ht="63" x14ac:dyDescent="0.2">
      <c r="A198" s="63"/>
      <c r="B198" s="25"/>
      <c r="C198" s="33" t="s">
        <v>1029</v>
      </c>
      <c r="D198" s="26" t="s">
        <v>1030</v>
      </c>
      <c r="E198" s="64">
        <v>570303540.63999999</v>
      </c>
      <c r="F198" s="53"/>
      <c r="I198"/>
      <c r="K198"/>
    </row>
    <row r="199" spans="1:11" ht="61.5" customHeight="1" x14ac:dyDescent="0.2">
      <c r="A199" s="63"/>
      <c r="B199" s="25"/>
      <c r="C199" s="33" t="s">
        <v>1031</v>
      </c>
      <c r="D199" s="26" t="s">
        <v>1032</v>
      </c>
      <c r="E199" s="64">
        <v>188648100</v>
      </c>
      <c r="F199" s="53"/>
      <c r="I199"/>
      <c r="K199"/>
    </row>
    <row r="200" spans="1:11" ht="57" customHeight="1" x14ac:dyDescent="0.2">
      <c r="A200" s="63"/>
      <c r="B200" s="25"/>
      <c r="C200" s="33" t="s">
        <v>1033</v>
      </c>
      <c r="D200" s="26" t="s">
        <v>1034</v>
      </c>
      <c r="E200" s="64">
        <v>60343200</v>
      </c>
      <c r="F200" s="53"/>
      <c r="I200"/>
      <c r="K200"/>
    </row>
    <row r="201" spans="1:11" ht="55.5" customHeight="1" x14ac:dyDescent="0.2">
      <c r="A201" s="63"/>
      <c r="B201" s="25"/>
      <c r="C201" s="33" t="s">
        <v>1035</v>
      </c>
      <c r="D201" s="26" t="s">
        <v>1036</v>
      </c>
      <c r="E201" s="64">
        <v>28734294.050000001</v>
      </c>
      <c r="F201" s="53"/>
      <c r="I201"/>
      <c r="K201"/>
    </row>
    <row r="202" spans="1:11" ht="59.25" customHeight="1" x14ac:dyDescent="0.2">
      <c r="A202" s="63"/>
      <c r="B202" s="25"/>
      <c r="C202" s="33" t="s">
        <v>1037</v>
      </c>
      <c r="D202" s="26" t="s">
        <v>1038</v>
      </c>
      <c r="E202" s="64">
        <v>320132000</v>
      </c>
      <c r="F202" s="53"/>
      <c r="I202"/>
      <c r="K202"/>
    </row>
    <row r="203" spans="1:11" ht="59.25" customHeight="1" x14ac:dyDescent="0.2">
      <c r="A203" s="63"/>
      <c r="B203" s="25"/>
      <c r="C203" s="33" t="s">
        <v>1039</v>
      </c>
      <c r="D203" s="26" t="s">
        <v>1040</v>
      </c>
      <c r="E203" s="64">
        <v>15081000</v>
      </c>
      <c r="F203" s="53"/>
      <c r="I203"/>
      <c r="K203"/>
    </row>
    <row r="204" spans="1:11" ht="40.5" customHeight="1" x14ac:dyDescent="0.2">
      <c r="A204" s="63"/>
      <c r="B204" s="25"/>
      <c r="C204" s="33" t="s">
        <v>1041</v>
      </c>
      <c r="D204" s="26" t="s">
        <v>1042</v>
      </c>
      <c r="E204" s="64">
        <v>459275881.07999998</v>
      </c>
      <c r="F204" s="53"/>
      <c r="I204"/>
      <c r="K204"/>
    </row>
    <row r="205" spans="1:11" ht="74.25" customHeight="1" x14ac:dyDescent="0.2">
      <c r="A205" s="63"/>
      <c r="B205" s="25"/>
      <c r="C205" s="33" t="s">
        <v>1043</v>
      </c>
      <c r="D205" s="26" t="s">
        <v>1044</v>
      </c>
      <c r="E205" s="64">
        <v>41729923.340000004</v>
      </c>
      <c r="F205" s="53"/>
      <c r="I205"/>
      <c r="K205"/>
    </row>
    <row r="206" spans="1:11" ht="73.5" customHeight="1" x14ac:dyDescent="0.2">
      <c r="A206" s="63"/>
      <c r="B206" s="25"/>
      <c r="C206" s="33" t="s">
        <v>1045</v>
      </c>
      <c r="D206" s="26" t="s">
        <v>1046</v>
      </c>
      <c r="E206" s="64">
        <v>574891559.26999998</v>
      </c>
      <c r="F206" s="53"/>
      <c r="I206"/>
      <c r="K206"/>
    </row>
    <row r="207" spans="1:11" ht="126" x14ac:dyDescent="0.2">
      <c r="A207" s="63"/>
      <c r="B207" s="25"/>
      <c r="C207" s="33" t="s">
        <v>1047</v>
      </c>
      <c r="D207" s="26" t="s">
        <v>1048</v>
      </c>
      <c r="E207" s="64">
        <v>72623436.900000006</v>
      </c>
      <c r="F207" s="53"/>
      <c r="I207"/>
      <c r="K207"/>
    </row>
    <row r="208" spans="1:11" ht="39.75" customHeight="1" x14ac:dyDescent="0.2">
      <c r="A208" s="63"/>
      <c r="B208" s="25"/>
      <c r="C208" s="33" t="s">
        <v>1049</v>
      </c>
      <c r="D208" s="26" t="s">
        <v>1050</v>
      </c>
      <c r="E208" s="64">
        <v>75150</v>
      </c>
      <c r="F208" s="53"/>
      <c r="I208"/>
      <c r="K208"/>
    </row>
    <row r="209" spans="1:11" ht="38.25" customHeight="1" x14ac:dyDescent="0.2">
      <c r="A209" s="63"/>
      <c r="B209" s="25"/>
      <c r="C209" s="33" t="s">
        <v>1051</v>
      </c>
      <c r="D209" s="26" t="s">
        <v>1052</v>
      </c>
      <c r="E209" s="64">
        <v>2500</v>
      </c>
      <c r="F209" s="53"/>
      <c r="I209"/>
      <c r="K209"/>
    </row>
    <row r="210" spans="1:11" ht="31.5" x14ac:dyDescent="0.2">
      <c r="A210" s="63"/>
      <c r="B210" s="25"/>
      <c r="C210" s="33" t="s">
        <v>1053</v>
      </c>
      <c r="D210" s="26" t="s">
        <v>1054</v>
      </c>
      <c r="E210" s="64">
        <v>2321991.7799999998</v>
      </c>
      <c r="F210" s="53"/>
      <c r="I210"/>
      <c r="K210"/>
    </row>
    <row r="211" spans="1:11" ht="45" customHeight="1" x14ac:dyDescent="0.2">
      <c r="A211" s="63"/>
      <c r="B211" s="25"/>
      <c r="C211" s="33" t="s">
        <v>925</v>
      </c>
      <c r="D211" s="26" t="s">
        <v>1055</v>
      </c>
      <c r="E211" s="64">
        <v>604707.88</v>
      </c>
      <c r="F211" s="53"/>
      <c r="I211"/>
      <c r="K211"/>
    </row>
    <row r="212" spans="1:11" ht="78.75" x14ac:dyDescent="0.2">
      <c r="A212" s="63"/>
      <c r="B212" s="25"/>
      <c r="C212" s="33" t="s">
        <v>1056</v>
      </c>
      <c r="D212" s="26" t="s">
        <v>1057</v>
      </c>
      <c r="E212" s="64">
        <v>2484702.04</v>
      </c>
      <c r="F212" s="53"/>
      <c r="I212"/>
      <c r="K212"/>
    </row>
    <row r="213" spans="1:11" ht="82.5" customHeight="1" x14ac:dyDescent="0.2">
      <c r="A213" s="63"/>
      <c r="B213" s="25"/>
      <c r="C213" s="33" t="s">
        <v>1058</v>
      </c>
      <c r="D213" s="26" t="s">
        <v>1059</v>
      </c>
      <c r="E213" s="64">
        <v>881403.54</v>
      </c>
      <c r="F213" s="53"/>
      <c r="I213"/>
      <c r="K213"/>
    </row>
    <row r="214" spans="1:11" ht="55.5" customHeight="1" x14ac:dyDescent="0.2">
      <c r="A214" s="63"/>
      <c r="B214" s="25"/>
      <c r="C214" s="33" t="s">
        <v>1007</v>
      </c>
      <c r="D214" s="26" t="s">
        <v>1060</v>
      </c>
      <c r="E214" s="64">
        <v>21239867.68</v>
      </c>
      <c r="F214" s="53"/>
      <c r="I214"/>
      <c r="K214"/>
    </row>
    <row r="215" spans="1:11" ht="69" customHeight="1" x14ac:dyDescent="0.2">
      <c r="A215" s="63"/>
      <c r="B215" s="25"/>
      <c r="C215" s="33" t="s">
        <v>1061</v>
      </c>
      <c r="D215" s="26" t="s">
        <v>1062</v>
      </c>
      <c r="E215" s="64">
        <v>-9296616.8599999994</v>
      </c>
      <c r="F215" s="53"/>
      <c r="I215"/>
      <c r="K215"/>
    </row>
    <row r="216" spans="1:11" ht="71.25" customHeight="1" x14ac:dyDescent="0.2">
      <c r="A216" s="63"/>
      <c r="B216" s="25"/>
      <c r="C216" s="33" t="s">
        <v>1063</v>
      </c>
      <c r="D216" s="26" t="s">
        <v>1064</v>
      </c>
      <c r="E216" s="64">
        <v>-213328.43</v>
      </c>
      <c r="F216" s="53"/>
      <c r="I216"/>
      <c r="K216"/>
    </row>
    <row r="217" spans="1:11" ht="78.75" x14ac:dyDescent="0.2">
      <c r="A217" s="63"/>
      <c r="B217" s="25"/>
      <c r="C217" s="33" t="s">
        <v>1065</v>
      </c>
      <c r="D217" s="26" t="s">
        <v>1066</v>
      </c>
      <c r="E217" s="64">
        <v>-1428000</v>
      </c>
      <c r="F217" s="53"/>
      <c r="I217"/>
      <c r="K217"/>
    </row>
    <row r="218" spans="1:11" ht="73.5" customHeight="1" x14ac:dyDescent="0.2">
      <c r="A218" s="63"/>
      <c r="B218" s="25"/>
      <c r="C218" s="33" t="s">
        <v>1067</v>
      </c>
      <c r="D218" s="26" t="s">
        <v>1068</v>
      </c>
      <c r="E218" s="64">
        <v>-2319055.86</v>
      </c>
      <c r="F218" s="53"/>
      <c r="I218"/>
      <c r="K218"/>
    </row>
    <row r="219" spans="1:11" ht="58.5" customHeight="1" x14ac:dyDescent="0.2">
      <c r="A219" s="63"/>
      <c r="B219" s="25"/>
      <c r="C219" s="33" t="s">
        <v>1069</v>
      </c>
      <c r="D219" s="26" t="s">
        <v>1070</v>
      </c>
      <c r="E219" s="64">
        <v>-9161993.8599999994</v>
      </c>
      <c r="F219" s="53"/>
      <c r="I219"/>
      <c r="K219"/>
    </row>
    <row r="220" spans="1:11" ht="78.75" x14ac:dyDescent="0.2">
      <c r="A220" s="63"/>
      <c r="B220" s="25"/>
      <c r="C220" s="33" t="s">
        <v>1071</v>
      </c>
      <c r="D220" s="26" t="s">
        <v>1072</v>
      </c>
      <c r="E220" s="64">
        <v>-41664</v>
      </c>
      <c r="F220" s="53"/>
      <c r="I220"/>
      <c r="K220"/>
    </row>
    <row r="221" spans="1:11" ht="68.25" customHeight="1" x14ac:dyDescent="0.2">
      <c r="A221" s="63"/>
      <c r="B221" s="25"/>
      <c r="C221" s="33" t="s">
        <v>1073</v>
      </c>
      <c r="D221" s="26" t="s">
        <v>1074</v>
      </c>
      <c r="E221" s="64">
        <v>-881403.54</v>
      </c>
      <c r="F221" s="53"/>
      <c r="I221"/>
      <c r="K221"/>
    </row>
    <row r="222" spans="1:11" ht="149.25" customHeight="1" x14ac:dyDescent="0.2">
      <c r="A222" s="63"/>
      <c r="B222" s="25"/>
      <c r="C222" s="33" t="s">
        <v>1075</v>
      </c>
      <c r="D222" s="26" t="s">
        <v>1076</v>
      </c>
      <c r="E222" s="64">
        <v>-1390342</v>
      </c>
      <c r="F222" s="53"/>
      <c r="I222"/>
      <c r="K222"/>
    </row>
    <row r="223" spans="1:11" s="12" customFormat="1" ht="35.25" customHeight="1" x14ac:dyDescent="0.2">
      <c r="A223" s="46" t="s">
        <v>139</v>
      </c>
      <c r="B223" s="86" t="s">
        <v>889</v>
      </c>
      <c r="C223" s="87"/>
      <c r="D223" s="88"/>
      <c r="E223" s="62">
        <f>SUM(E224:E244)</f>
        <v>836351737.0799998</v>
      </c>
      <c r="F223" s="52"/>
    </row>
    <row r="224" spans="1:11" ht="40.5" customHeight="1" x14ac:dyDescent="0.2">
      <c r="A224" s="63"/>
      <c r="B224" s="25"/>
      <c r="C224" s="33" t="s">
        <v>203</v>
      </c>
      <c r="D224" s="26" t="s">
        <v>311</v>
      </c>
      <c r="E224" s="64">
        <v>8508.6200000000008</v>
      </c>
      <c r="F224" s="53"/>
      <c r="I224"/>
      <c r="K224"/>
    </row>
    <row r="225" spans="1:11" ht="57" customHeight="1" x14ac:dyDescent="0.2">
      <c r="A225" s="63"/>
      <c r="B225" s="25"/>
      <c r="C225" s="33" t="s">
        <v>454</v>
      </c>
      <c r="D225" s="26" t="s">
        <v>312</v>
      </c>
      <c r="E225" s="64">
        <v>6185873.2599999998</v>
      </c>
      <c r="F225" s="53"/>
      <c r="I225"/>
      <c r="K225"/>
    </row>
    <row r="226" spans="1:11" ht="75.75" customHeight="1" x14ac:dyDescent="0.2">
      <c r="A226" s="63"/>
      <c r="B226" s="25"/>
      <c r="C226" s="33" t="s">
        <v>246</v>
      </c>
      <c r="D226" s="26" t="s">
        <v>313</v>
      </c>
      <c r="E226" s="64">
        <v>1375822.08</v>
      </c>
      <c r="F226" s="53"/>
      <c r="I226"/>
      <c r="K226"/>
    </row>
    <row r="227" spans="1:11" ht="150.75" customHeight="1" x14ac:dyDescent="0.2">
      <c r="A227" s="63"/>
      <c r="B227" s="25"/>
      <c r="C227" s="33" t="s">
        <v>459</v>
      </c>
      <c r="D227" s="26" t="s">
        <v>314</v>
      </c>
      <c r="E227" s="64">
        <v>37940.76</v>
      </c>
      <c r="F227" s="53"/>
      <c r="I227"/>
      <c r="K227"/>
    </row>
    <row r="228" spans="1:11" ht="38.25" customHeight="1" x14ac:dyDescent="0.2">
      <c r="A228" s="63"/>
      <c r="B228" s="25"/>
      <c r="C228" s="33" t="s">
        <v>5</v>
      </c>
      <c r="D228" s="26" t="s">
        <v>315</v>
      </c>
      <c r="E228" s="64">
        <v>6907.82</v>
      </c>
      <c r="F228" s="53"/>
      <c r="I228"/>
      <c r="K228"/>
    </row>
    <row r="229" spans="1:11" ht="45" customHeight="1" x14ac:dyDescent="0.2">
      <c r="A229" s="63"/>
      <c r="B229" s="25"/>
      <c r="C229" s="33" t="s">
        <v>1077</v>
      </c>
      <c r="D229" s="26" t="s">
        <v>1078</v>
      </c>
      <c r="E229" s="64">
        <v>19645600</v>
      </c>
      <c r="F229" s="53"/>
      <c r="I229"/>
      <c r="K229"/>
    </row>
    <row r="230" spans="1:11" ht="42" customHeight="1" x14ac:dyDescent="0.2">
      <c r="A230" s="63"/>
      <c r="B230" s="25"/>
      <c r="C230" s="33" t="s">
        <v>1079</v>
      </c>
      <c r="D230" s="26" t="s">
        <v>1080</v>
      </c>
      <c r="E230" s="64">
        <v>40546000</v>
      </c>
      <c r="F230" s="53"/>
      <c r="I230"/>
      <c r="K230"/>
    </row>
    <row r="231" spans="1:11" ht="62.25" customHeight="1" x14ac:dyDescent="0.2">
      <c r="A231" s="63"/>
      <c r="B231" s="25"/>
      <c r="C231" s="33" t="s">
        <v>1081</v>
      </c>
      <c r="D231" s="26" t="s">
        <v>1082</v>
      </c>
      <c r="E231" s="64">
        <v>115967104.36</v>
      </c>
      <c r="F231" s="53"/>
      <c r="I231"/>
      <c r="K231"/>
    </row>
    <row r="232" spans="1:11" ht="62.25" customHeight="1" x14ac:dyDescent="0.2">
      <c r="A232" s="63"/>
      <c r="B232" s="25"/>
      <c r="C232" s="33" t="s">
        <v>1083</v>
      </c>
      <c r="D232" s="26" t="s">
        <v>1084</v>
      </c>
      <c r="E232" s="64">
        <v>210726445.55000001</v>
      </c>
      <c r="F232" s="53"/>
      <c r="I232"/>
      <c r="K232"/>
    </row>
    <row r="233" spans="1:11" ht="39.75" customHeight="1" x14ac:dyDescent="0.2">
      <c r="A233" s="63"/>
      <c r="B233" s="25"/>
      <c r="C233" s="33" t="s">
        <v>1085</v>
      </c>
      <c r="D233" s="26" t="s">
        <v>1086</v>
      </c>
      <c r="E233" s="64">
        <v>7824144.5999999996</v>
      </c>
      <c r="F233" s="53"/>
      <c r="I233"/>
      <c r="K233"/>
    </row>
    <row r="234" spans="1:11" ht="51.75" customHeight="1" x14ac:dyDescent="0.2">
      <c r="A234" s="63"/>
      <c r="B234" s="25"/>
      <c r="C234" s="33" t="s">
        <v>1087</v>
      </c>
      <c r="D234" s="26" t="s">
        <v>1088</v>
      </c>
      <c r="E234" s="64">
        <v>1273282.21</v>
      </c>
      <c r="F234" s="53"/>
      <c r="I234"/>
      <c r="K234"/>
    </row>
    <row r="235" spans="1:11" ht="63" customHeight="1" x14ac:dyDescent="0.2">
      <c r="A235" s="63"/>
      <c r="B235" s="25"/>
      <c r="C235" s="33" t="s">
        <v>1089</v>
      </c>
      <c r="D235" s="26" t="s">
        <v>1090</v>
      </c>
      <c r="E235" s="64">
        <v>140363363.30000001</v>
      </c>
      <c r="F235" s="53"/>
      <c r="I235"/>
      <c r="K235"/>
    </row>
    <row r="236" spans="1:11" ht="86.25" customHeight="1" x14ac:dyDescent="0.2">
      <c r="A236" s="63"/>
      <c r="B236" s="25"/>
      <c r="C236" s="33" t="s">
        <v>1091</v>
      </c>
      <c r="D236" s="26" t="s">
        <v>1092</v>
      </c>
      <c r="E236" s="64">
        <v>10674500</v>
      </c>
      <c r="F236" s="53"/>
      <c r="I236"/>
      <c r="K236"/>
    </row>
    <row r="237" spans="1:11" ht="62.25" customHeight="1" x14ac:dyDescent="0.2">
      <c r="A237" s="63"/>
      <c r="B237" s="25"/>
      <c r="C237" s="33" t="s">
        <v>1093</v>
      </c>
      <c r="D237" s="26" t="s">
        <v>1094</v>
      </c>
      <c r="E237" s="64">
        <v>224415600</v>
      </c>
      <c r="F237" s="53"/>
      <c r="I237"/>
      <c r="K237"/>
    </row>
    <row r="238" spans="1:11" ht="94.5" customHeight="1" x14ac:dyDescent="0.2">
      <c r="A238" s="63"/>
      <c r="B238" s="25"/>
      <c r="C238" s="33" t="s">
        <v>1095</v>
      </c>
      <c r="D238" s="26" t="s">
        <v>1096</v>
      </c>
      <c r="E238" s="64">
        <v>61944500</v>
      </c>
      <c r="F238" s="53"/>
      <c r="I238"/>
      <c r="K238"/>
    </row>
    <row r="239" spans="1:11" ht="41.25" customHeight="1" x14ac:dyDescent="0.2">
      <c r="A239" s="63"/>
      <c r="B239" s="25"/>
      <c r="C239" s="33" t="s">
        <v>925</v>
      </c>
      <c r="D239" s="26" t="s">
        <v>1097</v>
      </c>
      <c r="E239" s="64">
        <v>375757.41</v>
      </c>
      <c r="F239" s="53"/>
      <c r="I239"/>
      <c r="K239"/>
    </row>
    <row r="240" spans="1:11" ht="40.5" customHeight="1" x14ac:dyDescent="0.2">
      <c r="A240" s="63"/>
      <c r="B240" s="25"/>
      <c r="C240" s="33" t="s">
        <v>1098</v>
      </c>
      <c r="D240" s="26" t="s">
        <v>1099</v>
      </c>
      <c r="E240" s="64">
        <v>-14</v>
      </c>
      <c r="F240" s="53"/>
      <c r="I240"/>
      <c r="K240"/>
    </row>
    <row r="241" spans="1:11" ht="62.25" customHeight="1" x14ac:dyDescent="0.2">
      <c r="A241" s="63"/>
      <c r="B241" s="25"/>
      <c r="C241" s="33" t="s">
        <v>1100</v>
      </c>
      <c r="D241" s="26" t="s">
        <v>1101</v>
      </c>
      <c r="E241" s="64">
        <v>-46.2</v>
      </c>
      <c r="F241" s="53"/>
      <c r="I241"/>
      <c r="K241"/>
    </row>
    <row r="242" spans="1:11" ht="62.25" customHeight="1" x14ac:dyDescent="0.2">
      <c r="A242" s="63"/>
      <c r="B242" s="25"/>
      <c r="C242" s="33" t="s">
        <v>1102</v>
      </c>
      <c r="D242" s="26" t="s">
        <v>1103</v>
      </c>
      <c r="E242" s="64">
        <v>-381257.45</v>
      </c>
      <c r="F242" s="53"/>
      <c r="I242"/>
      <c r="K242"/>
    </row>
    <row r="243" spans="1:11" ht="43.5" customHeight="1" x14ac:dyDescent="0.2">
      <c r="A243" s="63"/>
      <c r="B243" s="25"/>
      <c r="C243" s="33" t="s">
        <v>1104</v>
      </c>
      <c r="D243" s="26" t="s">
        <v>1105</v>
      </c>
      <c r="E243" s="64">
        <v>-115142.14</v>
      </c>
      <c r="F243" s="53"/>
      <c r="I243"/>
      <c r="K243"/>
    </row>
    <row r="244" spans="1:11" ht="62.25" customHeight="1" x14ac:dyDescent="0.2">
      <c r="A244" s="63"/>
      <c r="B244" s="25"/>
      <c r="C244" s="33" t="s">
        <v>917</v>
      </c>
      <c r="D244" s="26" t="s">
        <v>1106</v>
      </c>
      <c r="E244" s="64">
        <v>-4523153.0999999996</v>
      </c>
      <c r="F244" s="53"/>
      <c r="I244"/>
      <c r="K244"/>
    </row>
    <row r="245" spans="1:11" s="12" customFormat="1" ht="34.5" customHeight="1" x14ac:dyDescent="0.2">
      <c r="A245" s="46" t="s">
        <v>729</v>
      </c>
      <c r="B245" s="28" t="s">
        <v>730</v>
      </c>
      <c r="C245" s="29"/>
      <c r="D245" s="30"/>
      <c r="E245" s="62">
        <f>SUM(E246:E248)</f>
        <v>1992605.81</v>
      </c>
      <c r="F245" s="52"/>
    </row>
    <row r="246" spans="1:11" s="12" customFormat="1" ht="53.25" customHeight="1" x14ac:dyDescent="0.2">
      <c r="A246" s="46"/>
      <c r="B246" s="28"/>
      <c r="C246" s="33" t="s">
        <v>454</v>
      </c>
      <c r="D246" s="34" t="s">
        <v>757</v>
      </c>
      <c r="E246" s="65">
        <v>6673.49</v>
      </c>
      <c r="F246" s="54"/>
    </row>
    <row r="247" spans="1:11" s="12" customFormat="1" ht="53.25" customHeight="1" x14ac:dyDescent="0.2">
      <c r="A247" s="46"/>
      <c r="B247" s="28"/>
      <c r="C247" s="33" t="s">
        <v>1107</v>
      </c>
      <c r="D247" s="34" t="s">
        <v>1108</v>
      </c>
      <c r="E247" s="65">
        <v>1862532.32</v>
      </c>
      <c r="F247" s="54"/>
    </row>
    <row r="248" spans="1:11" s="12" customFormat="1" ht="52.5" customHeight="1" x14ac:dyDescent="0.2">
      <c r="A248" s="46"/>
      <c r="B248" s="28"/>
      <c r="C248" s="33" t="s">
        <v>1007</v>
      </c>
      <c r="D248" s="34" t="s">
        <v>1109</v>
      </c>
      <c r="E248" s="65">
        <v>123400</v>
      </c>
      <c r="F248" s="54"/>
    </row>
    <row r="249" spans="1:11" s="12" customFormat="1" ht="28.5" customHeight="1" x14ac:dyDescent="0.2">
      <c r="A249" s="46" t="s">
        <v>140</v>
      </c>
      <c r="B249" s="28" t="s">
        <v>164</v>
      </c>
      <c r="C249" s="29"/>
      <c r="D249" s="30"/>
      <c r="E249" s="62">
        <f>SUM(E250:E261)</f>
        <v>10251110299.289999</v>
      </c>
      <c r="F249" s="52"/>
    </row>
    <row r="250" spans="1:11" ht="42.75" customHeight="1" x14ac:dyDescent="0.2">
      <c r="A250" s="63"/>
      <c r="B250" s="25"/>
      <c r="C250" s="33" t="s">
        <v>500</v>
      </c>
      <c r="D250" s="26" t="s">
        <v>501</v>
      </c>
      <c r="E250" s="64">
        <v>3170684216.5799999</v>
      </c>
      <c r="F250" s="53"/>
      <c r="I250"/>
      <c r="K250"/>
    </row>
    <row r="251" spans="1:11" ht="39.75" customHeight="1" x14ac:dyDescent="0.2">
      <c r="A251" s="63"/>
      <c r="B251" s="25"/>
      <c r="C251" s="33" t="s">
        <v>460</v>
      </c>
      <c r="D251" s="26" t="s">
        <v>316</v>
      </c>
      <c r="E251" s="64">
        <v>429568.86</v>
      </c>
      <c r="F251" s="53"/>
      <c r="I251"/>
      <c r="K251"/>
    </row>
    <row r="252" spans="1:11" ht="71.25" customHeight="1" x14ac:dyDescent="0.2">
      <c r="A252" s="63"/>
      <c r="B252" s="25"/>
      <c r="C252" s="33" t="s">
        <v>251</v>
      </c>
      <c r="D252" s="26" t="s">
        <v>317</v>
      </c>
      <c r="E252" s="64">
        <v>51832.84</v>
      </c>
      <c r="F252" s="53"/>
      <c r="I252"/>
      <c r="K252"/>
    </row>
    <row r="253" spans="1:11" ht="41.25" customHeight="1" x14ac:dyDescent="0.2">
      <c r="A253" s="63"/>
      <c r="B253" s="25"/>
      <c r="C253" s="33" t="s">
        <v>5</v>
      </c>
      <c r="D253" s="26" t="s">
        <v>318</v>
      </c>
      <c r="E253" s="64">
        <v>204201.25</v>
      </c>
      <c r="F253" s="53"/>
      <c r="I253"/>
      <c r="K253"/>
    </row>
    <row r="254" spans="1:11" ht="71.25" customHeight="1" x14ac:dyDescent="0.2">
      <c r="A254" s="63"/>
      <c r="B254" s="25"/>
      <c r="C254" s="33" t="s">
        <v>758</v>
      </c>
      <c r="D254" s="26" t="s">
        <v>759</v>
      </c>
      <c r="E254" s="64">
        <v>-1870185.11</v>
      </c>
      <c r="F254" s="53"/>
      <c r="I254"/>
      <c r="K254"/>
    </row>
    <row r="255" spans="1:11" ht="40.5" customHeight="1" x14ac:dyDescent="0.2">
      <c r="A255" s="63"/>
      <c r="B255" s="25"/>
      <c r="C255" s="33" t="s">
        <v>1110</v>
      </c>
      <c r="D255" s="26" t="s">
        <v>1111</v>
      </c>
      <c r="E255" s="64">
        <v>5015006500</v>
      </c>
      <c r="F255" s="53"/>
      <c r="I255"/>
      <c r="K255"/>
    </row>
    <row r="256" spans="1:11" ht="53.25" customHeight="1" x14ac:dyDescent="0.2">
      <c r="A256" s="63"/>
      <c r="B256" s="25"/>
      <c r="C256" s="33" t="s">
        <v>1112</v>
      </c>
      <c r="D256" s="26" t="s">
        <v>1113</v>
      </c>
      <c r="E256" s="64">
        <v>1143910000</v>
      </c>
      <c r="F256" s="53"/>
      <c r="I256"/>
      <c r="K256"/>
    </row>
    <row r="257" spans="1:11" ht="57" customHeight="1" x14ac:dyDescent="0.2">
      <c r="A257" s="63"/>
      <c r="B257" s="25"/>
      <c r="C257" s="33" t="s">
        <v>1114</v>
      </c>
      <c r="D257" s="26" t="s">
        <v>1115</v>
      </c>
      <c r="E257" s="64">
        <v>215617000</v>
      </c>
      <c r="F257" s="53"/>
      <c r="I257"/>
      <c r="K257"/>
    </row>
    <row r="258" spans="1:11" ht="58.5" customHeight="1" x14ac:dyDescent="0.2">
      <c r="A258" s="63"/>
      <c r="B258" s="25"/>
      <c r="C258" s="33" t="s">
        <v>1116</v>
      </c>
      <c r="D258" s="26" t="s">
        <v>1117</v>
      </c>
      <c r="E258" s="64">
        <v>583781600</v>
      </c>
      <c r="F258" s="53"/>
      <c r="I258"/>
      <c r="K258"/>
    </row>
    <row r="259" spans="1:11" ht="41.25" customHeight="1" x14ac:dyDescent="0.2">
      <c r="A259" s="63"/>
      <c r="B259" s="25"/>
      <c r="C259" s="33" t="s">
        <v>1118</v>
      </c>
      <c r="D259" s="26" t="s">
        <v>1119</v>
      </c>
      <c r="E259" s="64">
        <v>122432686.20999999</v>
      </c>
      <c r="F259" s="53"/>
      <c r="I259"/>
      <c r="K259"/>
    </row>
    <row r="260" spans="1:11" ht="41.25" customHeight="1" x14ac:dyDescent="0.2">
      <c r="A260" s="63"/>
      <c r="B260" s="25"/>
      <c r="C260" s="33" t="s">
        <v>909</v>
      </c>
      <c r="D260" s="26" t="s">
        <v>1120</v>
      </c>
      <c r="E260" s="64">
        <v>41887.1</v>
      </c>
      <c r="F260" s="53"/>
      <c r="I260"/>
      <c r="K260"/>
    </row>
    <row r="261" spans="1:11" ht="55.5" customHeight="1" x14ac:dyDescent="0.2">
      <c r="A261" s="63"/>
      <c r="B261" s="25"/>
      <c r="C261" s="33" t="s">
        <v>1007</v>
      </c>
      <c r="D261" s="26" t="s">
        <v>1121</v>
      </c>
      <c r="E261" s="64">
        <v>820991.56</v>
      </c>
      <c r="F261" s="53"/>
      <c r="I261"/>
      <c r="K261"/>
    </row>
    <row r="262" spans="1:11" s="12" customFormat="1" ht="39" customHeight="1" x14ac:dyDescent="0.2">
      <c r="A262" s="63" t="s">
        <v>141</v>
      </c>
      <c r="B262" s="93" t="s">
        <v>890</v>
      </c>
      <c r="C262" s="94"/>
      <c r="D262" s="95"/>
      <c r="E262" s="62">
        <f>E263</f>
        <v>4800</v>
      </c>
      <c r="F262" s="52"/>
    </row>
    <row r="263" spans="1:11" ht="125.25" customHeight="1" x14ac:dyDescent="0.2">
      <c r="A263" s="63"/>
      <c r="B263" s="25"/>
      <c r="C263" s="33" t="s">
        <v>621</v>
      </c>
      <c r="D263" s="26" t="s">
        <v>319</v>
      </c>
      <c r="E263" s="64">
        <v>4800</v>
      </c>
      <c r="F263" s="53"/>
      <c r="I263"/>
      <c r="K263"/>
    </row>
    <row r="264" spans="1:11" ht="29.25" customHeight="1" x14ac:dyDescent="0.2">
      <c r="A264" s="63" t="s">
        <v>142</v>
      </c>
      <c r="B264" s="93" t="s">
        <v>891</v>
      </c>
      <c r="C264" s="94"/>
      <c r="D264" s="95"/>
      <c r="E264" s="62">
        <f>SUM(E265:E278)</f>
        <v>11355772713.139999</v>
      </c>
      <c r="F264" s="52"/>
      <c r="I264"/>
      <c r="K264"/>
    </row>
    <row r="265" spans="1:11" ht="174.75" customHeight="1" x14ac:dyDescent="0.2">
      <c r="A265" s="63"/>
      <c r="B265" s="25"/>
      <c r="C265" s="33" t="s">
        <v>885</v>
      </c>
      <c r="D265" s="26" t="s">
        <v>236</v>
      </c>
      <c r="E265" s="64">
        <v>1279823785.8599999</v>
      </c>
      <c r="F265" s="53"/>
      <c r="G265" s="3"/>
      <c r="I265"/>
      <c r="K265"/>
    </row>
    <row r="266" spans="1:11" ht="231.75" customHeight="1" x14ac:dyDescent="0.2">
      <c r="A266" s="63"/>
      <c r="B266" s="25"/>
      <c r="C266" s="33" t="s">
        <v>886</v>
      </c>
      <c r="D266" s="26" t="s">
        <v>237</v>
      </c>
      <c r="E266" s="64">
        <v>359834986.44999999</v>
      </c>
      <c r="F266" s="53"/>
      <c r="G266" s="3"/>
      <c r="I266"/>
      <c r="K266"/>
    </row>
    <row r="267" spans="1:11" ht="110.25" x14ac:dyDescent="0.2">
      <c r="A267" s="63"/>
      <c r="B267" s="25"/>
      <c r="C267" s="33" t="s">
        <v>887</v>
      </c>
      <c r="D267" s="26" t="s">
        <v>320</v>
      </c>
      <c r="E267" s="64">
        <v>2877200.03</v>
      </c>
      <c r="F267" s="53"/>
      <c r="G267" s="40"/>
      <c r="I267"/>
      <c r="K267"/>
    </row>
    <row r="268" spans="1:11" ht="110.25" x14ac:dyDescent="0.2">
      <c r="A268" s="63"/>
      <c r="B268" s="25"/>
      <c r="C268" s="33" t="s">
        <v>615</v>
      </c>
      <c r="D268" s="26" t="s">
        <v>321</v>
      </c>
      <c r="E268" s="64">
        <v>-14521.64</v>
      </c>
      <c r="F268" s="53"/>
      <c r="I268"/>
      <c r="K268"/>
    </row>
    <row r="269" spans="1:11" ht="78.75" x14ac:dyDescent="0.2">
      <c r="A269" s="63"/>
      <c r="B269" s="25"/>
      <c r="C269" s="33" t="s">
        <v>461</v>
      </c>
      <c r="D269" s="26" t="s">
        <v>322</v>
      </c>
      <c r="E269" s="64">
        <v>222709.45</v>
      </c>
      <c r="F269" s="53"/>
      <c r="I269"/>
      <c r="K269"/>
    </row>
    <row r="270" spans="1:11" ht="94.5" x14ac:dyDescent="0.2">
      <c r="A270" s="63"/>
      <c r="B270" s="25"/>
      <c r="C270" s="33" t="s">
        <v>616</v>
      </c>
      <c r="D270" s="26" t="s">
        <v>323</v>
      </c>
      <c r="E270" s="64">
        <v>1200810.54</v>
      </c>
      <c r="F270" s="53"/>
      <c r="I270"/>
      <c r="K270"/>
    </row>
    <row r="271" spans="1:11" ht="110.25" x14ac:dyDescent="0.2">
      <c r="A271" s="63"/>
      <c r="B271" s="25"/>
      <c r="C271" s="33" t="s">
        <v>617</v>
      </c>
      <c r="D271" s="26" t="s">
        <v>227</v>
      </c>
      <c r="E271" s="64">
        <v>3299391849.9299998</v>
      </c>
      <c r="F271" s="53"/>
      <c r="I271"/>
      <c r="K271"/>
    </row>
    <row r="272" spans="1:11" ht="102" customHeight="1" x14ac:dyDescent="0.2">
      <c r="A272" s="63"/>
      <c r="B272" s="25"/>
      <c r="C272" s="33" t="s">
        <v>860</v>
      </c>
      <c r="D272" s="26" t="s">
        <v>324</v>
      </c>
      <c r="E272" s="64">
        <v>1569215767.8499999</v>
      </c>
      <c r="F272" s="53"/>
      <c r="I272"/>
      <c r="K272"/>
    </row>
    <row r="273" spans="1:11" ht="120" customHeight="1" x14ac:dyDescent="0.2">
      <c r="A273" s="63"/>
      <c r="B273" s="25"/>
      <c r="C273" s="33" t="s">
        <v>502</v>
      </c>
      <c r="D273" s="26" t="s">
        <v>228</v>
      </c>
      <c r="E273" s="64">
        <v>17821835.390000001</v>
      </c>
      <c r="F273" s="53"/>
      <c r="I273"/>
      <c r="K273"/>
    </row>
    <row r="274" spans="1:11" ht="121.5" customHeight="1" x14ac:dyDescent="0.2">
      <c r="A274" s="63"/>
      <c r="B274" s="25"/>
      <c r="C274" s="33" t="s">
        <v>859</v>
      </c>
      <c r="D274" s="26" t="s">
        <v>325</v>
      </c>
      <c r="E274" s="64">
        <v>8476199.9000000004</v>
      </c>
      <c r="F274" s="53"/>
      <c r="I274"/>
      <c r="K274"/>
    </row>
    <row r="275" spans="1:11" ht="108" customHeight="1" x14ac:dyDescent="0.2">
      <c r="A275" s="63"/>
      <c r="B275" s="25"/>
      <c r="C275" s="33" t="s">
        <v>503</v>
      </c>
      <c r="D275" s="26" t="s">
        <v>229</v>
      </c>
      <c r="E275" s="64">
        <v>3642901220.71</v>
      </c>
      <c r="F275" s="53"/>
      <c r="I275"/>
      <c r="K275"/>
    </row>
    <row r="276" spans="1:11" ht="103.5" customHeight="1" x14ac:dyDescent="0.2">
      <c r="A276" s="63"/>
      <c r="B276" s="25"/>
      <c r="C276" s="33" t="s">
        <v>861</v>
      </c>
      <c r="D276" s="26" t="s">
        <v>326</v>
      </c>
      <c r="E276" s="64">
        <v>1732591427.71</v>
      </c>
      <c r="F276" s="53"/>
      <c r="I276"/>
      <c r="K276"/>
    </row>
    <row r="277" spans="1:11" ht="103.5" customHeight="1" x14ac:dyDescent="0.2">
      <c r="A277" s="63"/>
      <c r="B277" s="25"/>
      <c r="C277" s="33" t="s">
        <v>504</v>
      </c>
      <c r="D277" s="26" t="s">
        <v>230</v>
      </c>
      <c r="E277" s="64">
        <v>-378535978.86000001</v>
      </c>
      <c r="F277" s="53"/>
      <c r="I277"/>
      <c r="K277"/>
    </row>
    <row r="278" spans="1:11" ht="94.5" x14ac:dyDescent="0.2">
      <c r="A278" s="63"/>
      <c r="B278" s="25"/>
      <c r="C278" s="33" t="s">
        <v>862</v>
      </c>
      <c r="D278" s="26" t="s">
        <v>327</v>
      </c>
      <c r="E278" s="64">
        <v>-180034580.18000001</v>
      </c>
      <c r="F278" s="53"/>
      <c r="I278"/>
      <c r="K278"/>
    </row>
    <row r="279" spans="1:11" ht="28.5" customHeight="1" x14ac:dyDescent="0.2">
      <c r="A279" s="63" t="s">
        <v>143</v>
      </c>
      <c r="B279" s="93" t="s">
        <v>165</v>
      </c>
      <c r="C279" s="94"/>
      <c r="D279" s="95"/>
      <c r="E279" s="62">
        <f>SUM(E280:E308)</f>
        <v>6476689993.2200003</v>
      </c>
      <c r="F279" s="52"/>
      <c r="I279"/>
      <c r="K279"/>
    </row>
    <row r="280" spans="1:11" ht="110.25" x14ac:dyDescent="0.2">
      <c r="A280" s="63"/>
      <c r="B280" s="25"/>
      <c r="C280" s="33" t="s">
        <v>631</v>
      </c>
      <c r="D280" s="26" t="s">
        <v>98</v>
      </c>
      <c r="E280" s="64">
        <v>1594000</v>
      </c>
      <c r="F280" s="53"/>
      <c r="I280"/>
      <c r="K280"/>
    </row>
    <row r="281" spans="1:11" ht="102.75" customHeight="1" x14ac:dyDescent="0.2">
      <c r="A281" s="63"/>
      <c r="B281" s="25"/>
      <c r="C281" s="33" t="s">
        <v>462</v>
      </c>
      <c r="D281" s="26" t="s">
        <v>194</v>
      </c>
      <c r="E281" s="64">
        <v>2114146.23</v>
      </c>
      <c r="F281" s="53"/>
      <c r="I281"/>
      <c r="K281"/>
    </row>
    <row r="282" spans="1:11" ht="72" customHeight="1" x14ac:dyDescent="0.2">
      <c r="A282" s="63"/>
      <c r="B282" s="25"/>
      <c r="C282" s="33" t="s">
        <v>463</v>
      </c>
      <c r="D282" s="26" t="s">
        <v>99</v>
      </c>
      <c r="E282" s="64">
        <v>67976.2</v>
      </c>
      <c r="F282" s="53"/>
      <c r="I282"/>
      <c r="K282"/>
    </row>
    <row r="283" spans="1:11" ht="76.5" customHeight="1" x14ac:dyDescent="0.2">
      <c r="A283" s="63"/>
      <c r="B283" s="25"/>
      <c r="C283" s="33" t="s">
        <v>453</v>
      </c>
      <c r="D283" s="26" t="s">
        <v>328</v>
      </c>
      <c r="E283" s="64">
        <v>3388357.62</v>
      </c>
      <c r="F283" s="53"/>
      <c r="I283"/>
      <c r="K283"/>
    </row>
    <row r="284" spans="1:11" ht="39.75" customHeight="1" x14ac:dyDescent="0.2">
      <c r="A284" s="63"/>
      <c r="B284" s="25"/>
      <c r="C284" s="33" t="s">
        <v>104</v>
      </c>
      <c r="D284" s="26" t="s">
        <v>100</v>
      </c>
      <c r="E284" s="64">
        <v>923221.69</v>
      </c>
      <c r="F284" s="53"/>
      <c r="I284"/>
      <c r="K284"/>
    </row>
    <row r="285" spans="1:11" ht="37.5" customHeight="1" x14ac:dyDescent="0.2">
      <c r="A285" s="63"/>
      <c r="B285" s="25"/>
      <c r="C285" s="33" t="s">
        <v>203</v>
      </c>
      <c r="D285" s="26" t="s">
        <v>210</v>
      </c>
      <c r="E285" s="64">
        <v>41131.769999999997</v>
      </c>
      <c r="F285" s="53"/>
      <c r="I285"/>
      <c r="K285"/>
    </row>
    <row r="286" spans="1:11" ht="71.25" customHeight="1" x14ac:dyDescent="0.2">
      <c r="A286" s="63"/>
      <c r="B286" s="25"/>
      <c r="C286" s="33" t="s">
        <v>760</v>
      </c>
      <c r="D286" s="26" t="s">
        <v>329</v>
      </c>
      <c r="E286" s="64">
        <v>1179630584.1800001</v>
      </c>
      <c r="F286" s="53"/>
      <c r="I286"/>
      <c r="K286"/>
    </row>
    <row r="287" spans="1:11" ht="75" customHeight="1" x14ac:dyDescent="0.2">
      <c r="A287" s="63"/>
      <c r="B287" s="25"/>
      <c r="C287" s="33" t="s">
        <v>761</v>
      </c>
      <c r="D287" s="26" t="s">
        <v>762</v>
      </c>
      <c r="E287" s="64">
        <v>100461632.54000001</v>
      </c>
      <c r="F287" s="53"/>
      <c r="I287"/>
      <c r="K287"/>
    </row>
    <row r="288" spans="1:11" ht="85.5" customHeight="1" x14ac:dyDescent="0.2">
      <c r="A288" s="63"/>
      <c r="B288" s="25"/>
      <c r="C288" s="33" t="s">
        <v>879</v>
      </c>
      <c r="D288" s="26" t="s">
        <v>763</v>
      </c>
      <c r="E288" s="64">
        <v>7497966.4000000004</v>
      </c>
      <c r="F288" s="53"/>
      <c r="I288"/>
      <c r="K288"/>
    </row>
    <row r="289" spans="1:11" ht="76.5" customHeight="1" x14ac:dyDescent="0.2">
      <c r="A289" s="63"/>
      <c r="B289" s="25"/>
      <c r="C289" s="33" t="s">
        <v>764</v>
      </c>
      <c r="D289" s="26" t="s">
        <v>765</v>
      </c>
      <c r="E289" s="64">
        <v>81471581.480000004</v>
      </c>
      <c r="F289" s="53"/>
      <c r="I289"/>
      <c r="K289"/>
    </row>
    <row r="290" spans="1:11" ht="91.5" customHeight="1" x14ac:dyDescent="0.2">
      <c r="A290" s="63"/>
      <c r="B290" s="25"/>
      <c r="C290" s="33" t="s">
        <v>880</v>
      </c>
      <c r="D290" s="26" t="s">
        <v>766</v>
      </c>
      <c r="E290" s="64">
        <v>3938793.64</v>
      </c>
      <c r="F290" s="53"/>
      <c r="I290"/>
      <c r="K290"/>
    </row>
    <row r="291" spans="1:11" ht="103.5" customHeight="1" x14ac:dyDescent="0.2">
      <c r="A291" s="63"/>
      <c r="B291" s="25"/>
      <c r="C291" s="33" t="s">
        <v>881</v>
      </c>
      <c r="D291" s="26" t="s">
        <v>767</v>
      </c>
      <c r="E291" s="64">
        <v>38364093.100000001</v>
      </c>
      <c r="F291" s="53"/>
      <c r="I291"/>
      <c r="K291"/>
    </row>
    <row r="292" spans="1:11" ht="102.75" customHeight="1" x14ac:dyDescent="0.2">
      <c r="A292" s="63"/>
      <c r="B292" s="25"/>
      <c r="C292" s="33" t="s">
        <v>245</v>
      </c>
      <c r="D292" s="26" t="s">
        <v>505</v>
      </c>
      <c r="E292" s="64">
        <v>1181141.8999999999</v>
      </c>
      <c r="F292" s="53"/>
      <c r="I292"/>
      <c r="K292"/>
    </row>
    <row r="293" spans="1:11" ht="42.75" customHeight="1" x14ac:dyDescent="0.2">
      <c r="A293" s="63"/>
      <c r="B293" s="25"/>
      <c r="C293" s="33" t="s">
        <v>464</v>
      </c>
      <c r="D293" s="26" t="s">
        <v>101</v>
      </c>
      <c r="E293" s="64">
        <v>192500</v>
      </c>
      <c r="F293" s="53"/>
      <c r="I293"/>
      <c r="K293"/>
    </row>
    <row r="294" spans="1:11" ht="90" customHeight="1" x14ac:dyDescent="0.2">
      <c r="A294" s="63"/>
      <c r="B294" s="25"/>
      <c r="C294" s="33" t="s">
        <v>465</v>
      </c>
      <c r="D294" s="26" t="s">
        <v>330</v>
      </c>
      <c r="E294" s="64">
        <v>32696.67</v>
      </c>
      <c r="F294" s="53"/>
      <c r="I294"/>
      <c r="K294"/>
    </row>
    <row r="295" spans="1:11" ht="91.5" customHeight="1" x14ac:dyDescent="0.2">
      <c r="A295" s="63"/>
      <c r="B295" s="25"/>
      <c r="C295" s="33" t="s">
        <v>660</v>
      </c>
      <c r="D295" s="26" t="s">
        <v>331</v>
      </c>
      <c r="E295" s="64">
        <v>118831.08</v>
      </c>
      <c r="F295" s="53"/>
      <c r="I295"/>
      <c r="K295"/>
    </row>
    <row r="296" spans="1:11" ht="110.25" x14ac:dyDescent="0.2">
      <c r="A296" s="63"/>
      <c r="B296" s="25"/>
      <c r="C296" s="33" t="s">
        <v>466</v>
      </c>
      <c r="D296" s="26" t="s">
        <v>332</v>
      </c>
      <c r="E296" s="64">
        <v>22180.32</v>
      </c>
      <c r="F296" s="53"/>
      <c r="I296"/>
      <c r="K296"/>
    </row>
    <row r="297" spans="1:11" ht="99" customHeight="1" x14ac:dyDescent="0.2">
      <c r="A297" s="63"/>
      <c r="B297" s="25"/>
      <c r="C297" s="33" t="s">
        <v>768</v>
      </c>
      <c r="D297" s="26" t="s">
        <v>769</v>
      </c>
      <c r="E297" s="64">
        <v>532500</v>
      </c>
      <c r="F297" s="53"/>
      <c r="I297"/>
      <c r="K297"/>
    </row>
    <row r="298" spans="1:11" ht="71.25" customHeight="1" x14ac:dyDescent="0.2">
      <c r="A298" s="63"/>
      <c r="B298" s="25"/>
      <c r="C298" s="33" t="s">
        <v>251</v>
      </c>
      <c r="D298" s="26" t="s">
        <v>333</v>
      </c>
      <c r="E298" s="64">
        <v>104365</v>
      </c>
      <c r="F298" s="53"/>
      <c r="I298"/>
      <c r="K298"/>
    </row>
    <row r="299" spans="1:11" ht="72" customHeight="1" x14ac:dyDescent="0.2">
      <c r="A299" s="63"/>
      <c r="B299" s="25"/>
      <c r="C299" s="33" t="s">
        <v>246</v>
      </c>
      <c r="D299" s="26" t="s">
        <v>334</v>
      </c>
      <c r="E299" s="64">
        <v>6074319.9199999999</v>
      </c>
      <c r="F299" s="53"/>
      <c r="I299"/>
      <c r="K299"/>
    </row>
    <row r="300" spans="1:11" ht="73.5" customHeight="1" x14ac:dyDescent="0.2">
      <c r="A300" s="63"/>
      <c r="B300" s="25"/>
      <c r="C300" s="33" t="s">
        <v>468</v>
      </c>
      <c r="D300" s="26" t="s">
        <v>335</v>
      </c>
      <c r="E300" s="64">
        <v>7996341.9100000001</v>
      </c>
      <c r="F300" s="53"/>
      <c r="I300"/>
      <c r="K300"/>
    </row>
    <row r="301" spans="1:11" ht="72" customHeight="1" x14ac:dyDescent="0.2">
      <c r="A301" s="63"/>
      <c r="B301" s="25"/>
      <c r="C301" s="33" t="s">
        <v>1122</v>
      </c>
      <c r="D301" s="26" t="s">
        <v>1123</v>
      </c>
      <c r="E301" s="64">
        <v>1318031305.4200001</v>
      </c>
      <c r="F301" s="53"/>
      <c r="I301"/>
      <c r="K301"/>
    </row>
    <row r="302" spans="1:11" ht="39" customHeight="1" x14ac:dyDescent="0.2">
      <c r="A302" s="63"/>
      <c r="B302" s="25"/>
      <c r="C302" s="33" t="s">
        <v>1124</v>
      </c>
      <c r="D302" s="26" t="s">
        <v>1125</v>
      </c>
      <c r="E302" s="64">
        <v>906302400</v>
      </c>
      <c r="F302" s="53"/>
      <c r="I302"/>
      <c r="K302"/>
    </row>
    <row r="303" spans="1:11" ht="86.25" customHeight="1" x14ac:dyDescent="0.2">
      <c r="A303" s="63"/>
      <c r="B303" s="25"/>
      <c r="C303" s="33" t="s">
        <v>1126</v>
      </c>
      <c r="D303" s="26" t="s">
        <v>1127</v>
      </c>
      <c r="E303" s="64">
        <v>100242000</v>
      </c>
      <c r="F303" s="53"/>
      <c r="I303"/>
      <c r="K303"/>
    </row>
    <row r="304" spans="1:11" ht="69.75" customHeight="1" x14ac:dyDescent="0.2">
      <c r="A304" s="63"/>
      <c r="B304" s="25"/>
      <c r="C304" s="33" t="s">
        <v>1128</v>
      </c>
      <c r="D304" s="26" t="s">
        <v>1129</v>
      </c>
      <c r="E304" s="64">
        <v>2702755850</v>
      </c>
      <c r="F304" s="53"/>
      <c r="I304"/>
      <c r="K304"/>
    </row>
    <row r="305" spans="1:11" ht="38.25" customHeight="1" x14ac:dyDescent="0.2">
      <c r="A305" s="63"/>
      <c r="B305" s="25"/>
      <c r="C305" s="33" t="s">
        <v>925</v>
      </c>
      <c r="D305" s="26" t="s">
        <v>1130</v>
      </c>
      <c r="E305" s="64">
        <v>335455.34000000003</v>
      </c>
      <c r="F305" s="53"/>
      <c r="I305"/>
      <c r="K305"/>
    </row>
    <row r="306" spans="1:11" ht="78.75" x14ac:dyDescent="0.2">
      <c r="A306" s="63"/>
      <c r="B306" s="25"/>
      <c r="C306" s="33" t="s">
        <v>1131</v>
      </c>
      <c r="D306" s="26" t="s">
        <v>1132</v>
      </c>
      <c r="E306" s="64">
        <v>10626412.74</v>
      </c>
      <c r="F306" s="53"/>
      <c r="I306"/>
      <c r="K306"/>
    </row>
    <row r="307" spans="1:11" ht="60.75" customHeight="1" x14ac:dyDescent="0.2">
      <c r="A307" s="63"/>
      <c r="B307" s="25"/>
      <c r="C307" s="33" t="s">
        <v>1007</v>
      </c>
      <c r="D307" s="26" t="s">
        <v>1133</v>
      </c>
      <c r="E307" s="64">
        <v>11295702.67</v>
      </c>
      <c r="F307" s="53"/>
      <c r="I307"/>
      <c r="K307"/>
    </row>
    <row r="308" spans="1:11" ht="70.5" customHeight="1" x14ac:dyDescent="0.2">
      <c r="A308" s="63"/>
      <c r="B308" s="25"/>
      <c r="C308" s="33" t="s">
        <v>1134</v>
      </c>
      <c r="D308" s="26" t="s">
        <v>1135</v>
      </c>
      <c r="E308" s="64">
        <v>-8647494.5999999996</v>
      </c>
      <c r="F308" s="53"/>
      <c r="I308"/>
      <c r="K308"/>
    </row>
    <row r="309" spans="1:11" ht="24" customHeight="1" x14ac:dyDescent="0.2">
      <c r="A309" s="63" t="s">
        <v>144</v>
      </c>
      <c r="B309" s="93" t="s">
        <v>221</v>
      </c>
      <c r="C309" s="94"/>
      <c r="D309" s="95"/>
      <c r="E309" s="62">
        <f>SUM(E310:E315)</f>
        <v>66645714.540000007</v>
      </c>
      <c r="F309" s="52"/>
      <c r="I309"/>
      <c r="K309"/>
    </row>
    <row r="310" spans="1:11" ht="35.25" customHeight="1" x14ac:dyDescent="0.2">
      <c r="A310" s="67"/>
      <c r="B310" s="25"/>
      <c r="C310" s="33" t="s">
        <v>203</v>
      </c>
      <c r="D310" s="26" t="s">
        <v>211</v>
      </c>
      <c r="E310" s="64">
        <v>26784.16</v>
      </c>
      <c r="F310" s="53"/>
      <c r="I310"/>
      <c r="K310"/>
    </row>
    <row r="311" spans="1:11" ht="24" customHeight="1" x14ac:dyDescent="0.2">
      <c r="A311" s="67"/>
      <c r="B311" s="25"/>
      <c r="C311" s="33" t="s">
        <v>4</v>
      </c>
      <c r="D311" s="26" t="s">
        <v>770</v>
      </c>
      <c r="E311" s="64">
        <v>264446.71000000002</v>
      </c>
      <c r="F311" s="53"/>
      <c r="I311"/>
      <c r="K311"/>
    </row>
    <row r="312" spans="1:11" ht="54" customHeight="1" x14ac:dyDescent="0.2">
      <c r="A312" s="67"/>
      <c r="B312" s="25"/>
      <c r="C312" s="33" t="s">
        <v>1136</v>
      </c>
      <c r="D312" s="26" t="s">
        <v>1137</v>
      </c>
      <c r="E312" s="64">
        <v>20029200</v>
      </c>
      <c r="F312" s="53"/>
      <c r="I312"/>
      <c r="K312"/>
    </row>
    <row r="313" spans="1:11" ht="54" customHeight="1" x14ac:dyDescent="0.2">
      <c r="A313" s="67"/>
      <c r="B313" s="25"/>
      <c r="C313" s="33" t="s">
        <v>972</v>
      </c>
      <c r="D313" s="26" t="s">
        <v>1138</v>
      </c>
      <c r="E313" s="64">
        <v>44602000</v>
      </c>
      <c r="F313" s="53"/>
      <c r="I313"/>
      <c r="K313"/>
    </row>
    <row r="314" spans="1:11" ht="39.75" customHeight="1" x14ac:dyDescent="0.2">
      <c r="A314" s="67"/>
      <c r="B314" s="25"/>
      <c r="C314" s="33" t="s">
        <v>925</v>
      </c>
      <c r="D314" s="26" t="s">
        <v>1139</v>
      </c>
      <c r="E314" s="64">
        <v>1639911.63</v>
      </c>
      <c r="F314" s="53"/>
      <c r="I314"/>
      <c r="K314"/>
    </row>
    <row r="315" spans="1:11" ht="38.25" customHeight="1" x14ac:dyDescent="0.2">
      <c r="A315" s="67"/>
      <c r="B315" s="25"/>
      <c r="C315" s="33" t="s">
        <v>909</v>
      </c>
      <c r="D315" s="26" t="s">
        <v>1140</v>
      </c>
      <c r="E315" s="64">
        <v>83372.039999999994</v>
      </c>
      <c r="F315" s="53"/>
      <c r="I315"/>
      <c r="K315"/>
    </row>
    <row r="316" spans="1:11" ht="40.5" customHeight="1" x14ac:dyDescent="0.2">
      <c r="A316" s="63" t="s">
        <v>231</v>
      </c>
      <c r="B316" s="93" t="s">
        <v>892</v>
      </c>
      <c r="C316" s="94"/>
      <c r="D316" s="95"/>
      <c r="E316" s="62">
        <f>SUM(E317:E319)</f>
        <v>2041013.51</v>
      </c>
      <c r="F316" s="52"/>
      <c r="I316"/>
      <c r="K316"/>
    </row>
    <row r="317" spans="1:11" ht="100.5" customHeight="1" x14ac:dyDescent="0.2">
      <c r="A317" s="63"/>
      <c r="B317" s="25"/>
      <c r="C317" s="33" t="s">
        <v>469</v>
      </c>
      <c r="D317" s="26" t="s">
        <v>336</v>
      </c>
      <c r="E317" s="64">
        <v>1995231.54</v>
      </c>
      <c r="F317" s="53"/>
      <c r="I317"/>
      <c r="K317"/>
    </row>
    <row r="318" spans="1:11" ht="120.75" customHeight="1" x14ac:dyDescent="0.2">
      <c r="A318" s="63"/>
      <c r="B318" s="25"/>
      <c r="C318" s="33" t="s">
        <v>489</v>
      </c>
      <c r="D318" s="26" t="s">
        <v>337</v>
      </c>
      <c r="E318" s="64">
        <v>42781.97</v>
      </c>
      <c r="F318" s="53"/>
      <c r="I318"/>
      <c r="K318"/>
    </row>
    <row r="319" spans="1:11" ht="87.75" customHeight="1" x14ac:dyDescent="0.2">
      <c r="A319" s="63"/>
      <c r="B319" s="25"/>
      <c r="C319" s="33" t="s">
        <v>457</v>
      </c>
      <c r="D319" s="26" t="s">
        <v>771</v>
      </c>
      <c r="E319" s="64">
        <v>3000</v>
      </c>
      <c r="F319" s="53"/>
      <c r="I319"/>
      <c r="K319"/>
    </row>
    <row r="320" spans="1:11" ht="27" customHeight="1" x14ac:dyDescent="0.2">
      <c r="A320" s="63" t="s">
        <v>145</v>
      </c>
      <c r="B320" s="93" t="s">
        <v>239</v>
      </c>
      <c r="C320" s="94"/>
      <c r="D320" s="95"/>
      <c r="E320" s="62">
        <f>SUM(E321:E337)</f>
        <v>1813784368.6299996</v>
      </c>
      <c r="F320" s="52"/>
      <c r="I320"/>
      <c r="K320"/>
    </row>
    <row r="321" spans="1:11" ht="39" customHeight="1" x14ac:dyDescent="0.2">
      <c r="A321" s="63"/>
      <c r="B321" s="25"/>
      <c r="C321" s="33" t="s">
        <v>203</v>
      </c>
      <c r="D321" s="26" t="s">
        <v>212</v>
      </c>
      <c r="E321" s="64">
        <v>1254550.81</v>
      </c>
      <c r="F321" s="53"/>
      <c r="I321"/>
      <c r="K321"/>
    </row>
    <row r="322" spans="1:11" ht="58.5" customHeight="1" x14ac:dyDescent="0.2">
      <c r="A322" s="63"/>
      <c r="B322" s="25"/>
      <c r="C322" s="33" t="s">
        <v>454</v>
      </c>
      <c r="D322" s="26" t="s">
        <v>195</v>
      </c>
      <c r="E322" s="64">
        <v>1140857.74</v>
      </c>
      <c r="F322" s="53"/>
      <c r="I322"/>
      <c r="K322"/>
    </row>
    <row r="323" spans="1:11" ht="100.5" customHeight="1" x14ac:dyDescent="0.2">
      <c r="A323" s="63"/>
      <c r="B323" s="25"/>
      <c r="C323" s="33" t="s">
        <v>245</v>
      </c>
      <c r="D323" s="26" t="s">
        <v>506</v>
      </c>
      <c r="E323" s="64">
        <v>5076.45</v>
      </c>
      <c r="F323" s="53"/>
      <c r="I323"/>
      <c r="K323"/>
    </row>
    <row r="324" spans="1:11" ht="78.75" x14ac:dyDescent="0.2">
      <c r="A324" s="63"/>
      <c r="B324" s="25"/>
      <c r="C324" s="33" t="s">
        <v>251</v>
      </c>
      <c r="D324" s="26" t="s">
        <v>338</v>
      </c>
      <c r="E324" s="64">
        <v>5839821.2300000004</v>
      </c>
      <c r="F324" s="53"/>
      <c r="I324"/>
      <c r="K324"/>
    </row>
    <row r="325" spans="1:11" ht="72.75" customHeight="1" x14ac:dyDescent="0.2">
      <c r="A325" s="63"/>
      <c r="B325" s="25"/>
      <c r="C325" s="33" t="s">
        <v>246</v>
      </c>
      <c r="D325" s="26" t="s">
        <v>772</v>
      </c>
      <c r="E325" s="64">
        <v>834855.2</v>
      </c>
      <c r="F325" s="53"/>
      <c r="I325"/>
      <c r="K325"/>
    </row>
    <row r="326" spans="1:11" ht="53.25" customHeight="1" x14ac:dyDescent="0.2">
      <c r="A326" s="63"/>
      <c r="B326" s="25"/>
      <c r="C326" s="33" t="s">
        <v>272</v>
      </c>
      <c r="D326" s="26" t="s">
        <v>773</v>
      </c>
      <c r="E326" s="64">
        <v>100000</v>
      </c>
      <c r="F326" s="53"/>
      <c r="I326"/>
      <c r="K326"/>
    </row>
    <row r="327" spans="1:11" ht="149.25" customHeight="1" x14ac:dyDescent="0.2">
      <c r="A327" s="63"/>
      <c r="B327" s="25"/>
      <c r="C327" s="33" t="s">
        <v>459</v>
      </c>
      <c r="D327" s="26" t="s">
        <v>774</v>
      </c>
      <c r="E327" s="64">
        <v>25613.759999999998</v>
      </c>
      <c r="F327" s="53"/>
      <c r="I327"/>
      <c r="K327"/>
    </row>
    <row r="328" spans="1:11" ht="57" customHeight="1" x14ac:dyDescent="0.2">
      <c r="A328" s="63"/>
      <c r="B328" s="25"/>
      <c r="C328" s="33" t="s">
        <v>1141</v>
      </c>
      <c r="D328" s="26" t="s">
        <v>1142</v>
      </c>
      <c r="E328" s="64">
        <v>117639299.98</v>
      </c>
      <c r="F328" s="53"/>
      <c r="I328"/>
      <c r="K328"/>
    </row>
    <row r="329" spans="1:11" ht="47.25" x14ac:dyDescent="0.2">
      <c r="A329" s="63"/>
      <c r="B329" s="25"/>
      <c r="C329" s="33" t="s">
        <v>1143</v>
      </c>
      <c r="D329" s="26" t="s">
        <v>1144</v>
      </c>
      <c r="E329" s="64">
        <v>8209539</v>
      </c>
      <c r="F329" s="53"/>
      <c r="I329"/>
      <c r="K329"/>
    </row>
    <row r="330" spans="1:11" ht="41.25" customHeight="1" x14ac:dyDescent="0.2">
      <c r="A330" s="63"/>
      <c r="B330" s="25"/>
      <c r="C330" s="33" t="s">
        <v>1145</v>
      </c>
      <c r="D330" s="26" t="s">
        <v>1146</v>
      </c>
      <c r="E330" s="64">
        <v>225000000</v>
      </c>
      <c r="F330" s="53"/>
      <c r="I330"/>
      <c r="K330"/>
    </row>
    <row r="331" spans="1:11" ht="53.25" customHeight="1" x14ac:dyDescent="0.2">
      <c r="A331" s="63"/>
      <c r="B331" s="25"/>
      <c r="C331" s="33" t="s">
        <v>1147</v>
      </c>
      <c r="D331" s="26" t="s">
        <v>1148</v>
      </c>
      <c r="E331" s="64">
        <v>3394.68</v>
      </c>
      <c r="F331" s="53"/>
      <c r="I331"/>
      <c r="K331"/>
    </row>
    <row r="332" spans="1:11" ht="99" customHeight="1" x14ac:dyDescent="0.2">
      <c r="A332" s="63"/>
      <c r="B332" s="25"/>
      <c r="C332" s="33" t="s">
        <v>1149</v>
      </c>
      <c r="D332" s="26" t="s">
        <v>1150</v>
      </c>
      <c r="E332" s="64">
        <v>1420199138.0699999</v>
      </c>
      <c r="F332" s="53"/>
      <c r="I332"/>
      <c r="K332"/>
    </row>
    <row r="333" spans="1:11" ht="39.75" customHeight="1" x14ac:dyDescent="0.2">
      <c r="A333" s="63"/>
      <c r="B333" s="25"/>
      <c r="C333" s="33" t="s">
        <v>925</v>
      </c>
      <c r="D333" s="26" t="s">
        <v>1151</v>
      </c>
      <c r="E333" s="64">
        <v>180177.33</v>
      </c>
      <c r="F333" s="53"/>
      <c r="I333"/>
      <c r="K333"/>
    </row>
    <row r="334" spans="1:11" ht="39.75" customHeight="1" x14ac:dyDescent="0.2">
      <c r="A334" s="63"/>
      <c r="B334" s="25"/>
      <c r="C334" s="33" t="s">
        <v>909</v>
      </c>
      <c r="D334" s="26" t="s">
        <v>1152</v>
      </c>
      <c r="E334" s="64">
        <v>7624197.6100000003</v>
      </c>
      <c r="F334" s="53"/>
      <c r="I334"/>
      <c r="K334"/>
    </row>
    <row r="335" spans="1:11" ht="88.5" customHeight="1" x14ac:dyDescent="0.2">
      <c r="A335" s="63"/>
      <c r="B335" s="25"/>
      <c r="C335" s="33" t="s">
        <v>1153</v>
      </c>
      <c r="D335" s="26" t="s">
        <v>1154</v>
      </c>
      <c r="E335" s="64">
        <v>9537580.1099999994</v>
      </c>
      <c r="F335" s="53"/>
      <c r="I335"/>
      <c r="K335"/>
    </row>
    <row r="336" spans="1:11" ht="72" customHeight="1" x14ac:dyDescent="0.2">
      <c r="A336" s="63"/>
      <c r="B336" s="25"/>
      <c r="C336" s="33" t="s">
        <v>1155</v>
      </c>
      <c r="D336" s="26" t="s">
        <v>1156</v>
      </c>
      <c r="E336" s="64">
        <v>5955212.1100000003</v>
      </c>
      <c r="F336" s="53"/>
      <c r="I336"/>
      <c r="K336"/>
    </row>
    <row r="337" spans="1:11" ht="57" customHeight="1" x14ac:dyDescent="0.2">
      <c r="A337" s="63"/>
      <c r="B337" s="25"/>
      <c r="C337" s="33" t="s">
        <v>1007</v>
      </c>
      <c r="D337" s="26" t="s">
        <v>1157</v>
      </c>
      <c r="E337" s="64">
        <v>10235054.550000001</v>
      </c>
      <c r="F337" s="53"/>
      <c r="I337"/>
      <c r="K337"/>
    </row>
    <row r="338" spans="1:11" ht="27.75" customHeight="1" x14ac:dyDescent="0.2">
      <c r="A338" s="63" t="s">
        <v>147</v>
      </c>
      <c r="B338" s="93" t="s">
        <v>166</v>
      </c>
      <c r="C338" s="94"/>
      <c r="D338" s="95"/>
      <c r="E338" s="62">
        <f>SUM(E339:E347)</f>
        <v>417754774.39999998</v>
      </c>
      <c r="F338" s="52"/>
      <c r="I338"/>
      <c r="K338"/>
    </row>
    <row r="339" spans="1:11" ht="41.25" customHeight="1" x14ac:dyDescent="0.2">
      <c r="A339" s="63"/>
      <c r="B339" s="25"/>
      <c r="C339" s="33" t="s">
        <v>203</v>
      </c>
      <c r="D339" s="26" t="s">
        <v>213</v>
      </c>
      <c r="E339" s="64">
        <v>3242369.28</v>
      </c>
      <c r="F339" s="53"/>
      <c r="I339"/>
      <c r="K339"/>
    </row>
    <row r="340" spans="1:11" ht="60" customHeight="1" x14ac:dyDescent="0.2">
      <c r="A340" s="63"/>
      <c r="B340" s="25"/>
      <c r="C340" s="33" t="s">
        <v>272</v>
      </c>
      <c r="D340" s="26" t="s">
        <v>775</v>
      </c>
      <c r="E340" s="64">
        <v>47200</v>
      </c>
      <c r="F340" s="53"/>
      <c r="I340"/>
      <c r="K340"/>
    </row>
    <row r="341" spans="1:11" ht="91.5" customHeight="1" x14ac:dyDescent="0.2">
      <c r="A341" s="63"/>
      <c r="B341" s="25"/>
      <c r="C341" s="33" t="s">
        <v>1158</v>
      </c>
      <c r="D341" s="26" t="s">
        <v>1159</v>
      </c>
      <c r="E341" s="64">
        <v>1672227.96</v>
      </c>
      <c r="F341" s="53"/>
      <c r="I341"/>
      <c r="K341"/>
    </row>
    <row r="342" spans="1:11" ht="42.75" customHeight="1" x14ac:dyDescent="0.2">
      <c r="A342" s="63"/>
      <c r="B342" s="25"/>
      <c r="C342" s="33" t="s">
        <v>1160</v>
      </c>
      <c r="D342" s="26" t="s">
        <v>1161</v>
      </c>
      <c r="E342" s="64">
        <v>4849978.07</v>
      </c>
      <c r="F342" s="53"/>
      <c r="I342"/>
      <c r="K342"/>
    </row>
    <row r="343" spans="1:11" ht="74.25" customHeight="1" x14ac:dyDescent="0.2">
      <c r="A343" s="63"/>
      <c r="B343" s="25"/>
      <c r="C343" s="33" t="s">
        <v>1162</v>
      </c>
      <c r="D343" s="26" t="s">
        <v>1163</v>
      </c>
      <c r="E343" s="64">
        <v>308451755.81</v>
      </c>
      <c r="F343" s="53"/>
      <c r="I343"/>
      <c r="K343"/>
    </row>
    <row r="344" spans="1:11" ht="54.75" customHeight="1" x14ac:dyDescent="0.2">
      <c r="A344" s="63"/>
      <c r="B344" s="25"/>
      <c r="C344" s="33" t="s">
        <v>972</v>
      </c>
      <c r="D344" s="26" t="s">
        <v>1164</v>
      </c>
      <c r="E344" s="64">
        <v>102457589.70999999</v>
      </c>
      <c r="F344" s="53"/>
      <c r="I344"/>
      <c r="K344"/>
    </row>
    <row r="345" spans="1:11" ht="90" customHeight="1" x14ac:dyDescent="0.2">
      <c r="A345" s="63"/>
      <c r="B345" s="25"/>
      <c r="C345" s="33" t="s">
        <v>1165</v>
      </c>
      <c r="D345" s="26" t="s">
        <v>1166</v>
      </c>
      <c r="E345" s="64">
        <v>-53827.64</v>
      </c>
      <c r="F345" s="53"/>
      <c r="I345"/>
      <c r="K345"/>
    </row>
    <row r="346" spans="1:11" ht="70.5" customHeight="1" x14ac:dyDescent="0.2">
      <c r="A346" s="63"/>
      <c r="B346" s="25"/>
      <c r="C346" s="33" t="s">
        <v>1167</v>
      </c>
      <c r="D346" s="26" t="s">
        <v>1168</v>
      </c>
      <c r="E346" s="64">
        <v>-2786923.69</v>
      </c>
      <c r="F346" s="53"/>
      <c r="I346"/>
      <c r="K346"/>
    </row>
    <row r="347" spans="1:11" ht="54.75" customHeight="1" x14ac:dyDescent="0.2">
      <c r="A347" s="63"/>
      <c r="B347" s="25"/>
      <c r="C347" s="33" t="s">
        <v>917</v>
      </c>
      <c r="D347" s="26" t="s">
        <v>1169</v>
      </c>
      <c r="E347" s="64">
        <v>-125595.1</v>
      </c>
      <c r="F347" s="53"/>
      <c r="I347"/>
      <c r="K347"/>
    </row>
    <row r="348" spans="1:11" ht="30.75" customHeight="1" x14ac:dyDescent="0.2">
      <c r="A348" s="63" t="s">
        <v>232</v>
      </c>
      <c r="B348" s="93" t="s">
        <v>339</v>
      </c>
      <c r="C348" s="94"/>
      <c r="D348" s="95"/>
      <c r="E348" s="62">
        <f>SUM(E349:E351)</f>
        <v>118115.6</v>
      </c>
      <c r="F348" s="52"/>
      <c r="I348"/>
      <c r="K348"/>
    </row>
    <row r="349" spans="1:11" ht="38.25" customHeight="1" x14ac:dyDescent="0.2">
      <c r="A349" s="63"/>
      <c r="B349" s="25"/>
      <c r="C349" s="33" t="s">
        <v>203</v>
      </c>
      <c r="D349" s="26" t="s">
        <v>776</v>
      </c>
      <c r="E349" s="64">
        <v>17092.919999999998</v>
      </c>
      <c r="F349" s="53"/>
      <c r="I349"/>
      <c r="K349"/>
    </row>
    <row r="350" spans="1:11" ht="57.75" customHeight="1" x14ac:dyDescent="0.2">
      <c r="A350" s="63"/>
      <c r="B350" s="25"/>
      <c r="C350" s="33" t="s">
        <v>454</v>
      </c>
      <c r="D350" s="26" t="s">
        <v>777</v>
      </c>
      <c r="E350" s="64">
        <v>88000</v>
      </c>
      <c r="F350" s="53"/>
      <c r="I350"/>
      <c r="K350"/>
    </row>
    <row r="351" spans="1:11" ht="78.75" x14ac:dyDescent="0.2">
      <c r="A351" s="63"/>
      <c r="B351" s="25"/>
      <c r="C351" s="33" t="s">
        <v>251</v>
      </c>
      <c r="D351" s="26" t="s">
        <v>507</v>
      </c>
      <c r="E351" s="64">
        <v>13022.68</v>
      </c>
      <c r="F351" s="53"/>
      <c r="I351"/>
      <c r="K351"/>
    </row>
    <row r="352" spans="1:11" ht="21.75" customHeight="1" x14ac:dyDescent="0.2">
      <c r="A352" s="63" t="s">
        <v>233</v>
      </c>
      <c r="B352" s="93" t="s">
        <v>340</v>
      </c>
      <c r="C352" s="94"/>
      <c r="D352" s="95"/>
      <c r="E352" s="62">
        <f>SUM(E353:E368)</f>
        <v>1889717019.7499998</v>
      </c>
      <c r="F352" s="52"/>
      <c r="I352"/>
      <c r="K352"/>
    </row>
    <row r="353" spans="1:11" ht="39.75" customHeight="1" x14ac:dyDescent="0.2">
      <c r="A353" s="63"/>
      <c r="B353" s="25"/>
      <c r="C353" s="33" t="s">
        <v>203</v>
      </c>
      <c r="D353" s="26" t="s">
        <v>341</v>
      </c>
      <c r="E353" s="64">
        <v>5886.27</v>
      </c>
      <c r="F353" s="53"/>
      <c r="I353"/>
      <c r="K353"/>
    </row>
    <row r="354" spans="1:11" ht="54.75" customHeight="1" x14ac:dyDescent="0.2">
      <c r="A354" s="63"/>
      <c r="B354" s="25"/>
      <c r="C354" s="33" t="s">
        <v>454</v>
      </c>
      <c r="D354" s="26" t="s">
        <v>234</v>
      </c>
      <c r="E354" s="64">
        <v>12206432.51</v>
      </c>
      <c r="F354" s="53"/>
      <c r="I354"/>
      <c r="K354"/>
    </row>
    <row r="355" spans="1:11" ht="102" customHeight="1" x14ac:dyDescent="0.2">
      <c r="A355" s="63"/>
      <c r="B355" s="25"/>
      <c r="C355" s="33" t="s">
        <v>245</v>
      </c>
      <c r="D355" s="26" t="s">
        <v>342</v>
      </c>
      <c r="E355" s="64">
        <v>6118.9</v>
      </c>
      <c r="F355" s="53"/>
      <c r="I355"/>
      <c r="K355"/>
    </row>
    <row r="356" spans="1:11" ht="78.75" x14ac:dyDescent="0.2">
      <c r="A356" s="63"/>
      <c r="B356" s="25"/>
      <c r="C356" s="33" t="s">
        <v>251</v>
      </c>
      <c r="D356" s="26" t="s">
        <v>343</v>
      </c>
      <c r="E356" s="64">
        <v>1318625.6499999999</v>
      </c>
      <c r="F356" s="53"/>
      <c r="I356"/>
      <c r="K356"/>
    </row>
    <row r="357" spans="1:11" ht="67.5" customHeight="1" x14ac:dyDescent="0.2">
      <c r="A357" s="63"/>
      <c r="B357" s="25"/>
      <c r="C357" s="33" t="s">
        <v>246</v>
      </c>
      <c r="D357" s="26" t="s">
        <v>778</v>
      </c>
      <c r="E357" s="64">
        <v>5847.37</v>
      </c>
      <c r="F357" s="53"/>
      <c r="I357"/>
      <c r="K357"/>
    </row>
    <row r="358" spans="1:11" ht="36" customHeight="1" x14ac:dyDescent="0.2">
      <c r="A358" s="63"/>
      <c r="B358" s="25"/>
      <c r="C358" s="33" t="s">
        <v>1170</v>
      </c>
      <c r="D358" s="26" t="s">
        <v>1171</v>
      </c>
      <c r="E358" s="64">
        <v>400232375.56999999</v>
      </c>
      <c r="F358" s="53"/>
      <c r="I358"/>
      <c r="K358"/>
    </row>
    <row r="359" spans="1:11" ht="31.5" x14ac:dyDescent="0.2">
      <c r="A359" s="63"/>
      <c r="B359" s="25"/>
      <c r="C359" s="33" t="s">
        <v>1172</v>
      </c>
      <c r="D359" s="26" t="s">
        <v>1173</v>
      </c>
      <c r="E359" s="64">
        <v>596890982.77999997</v>
      </c>
      <c r="F359" s="53"/>
      <c r="I359"/>
      <c r="K359"/>
    </row>
    <row r="360" spans="1:11" ht="31.5" x14ac:dyDescent="0.2">
      <c r="A360" s="63"/>
      <c r="B360" s="25"/>
      <c r="C360" s="33" t="s">
        <v>1174</v>
      </c>
      <c r="D360" s="26" t="s">
        <v>1175</v>
      </c>
      <c r="E360" s="64">
        <v>349104881.57999998</v>
      </c>
      <c r="F360" s="53"/>
      <c r="I360"/>
      <c r="K360"/>
    </row>
    <row r="361" spans="1:11" ht="63" x14ac:dyDescent="0.2">
      <c r="A361" s="63"/>
      <c r="B361" s="25"/>
      <c r="C361" s="33" t="s">
        <v>1176</v>
      </c>
      <c r="D361" s="26" t="s">
        <v>1177</v>
      </c>
      <c r="E361" s="64">
        <v>450780000</v>
      </c>
      <c r="F361" s="53"/>
      <c r="I361"/>
      <c r="K361"/>
    </row>
    <row r="362" spans="1:11" ht="31.5" x14ac:dyDescent="0.2">
      <c r="A362" s="63"/>
      <c r="B362" s="25"/>
      <c r="C362" s="33" t="s">
        <v>1145</v>
      </c>
      <c r="D362" s="26" t="s">
        <v>1178</v>
      </c>
      <c r="E362" s="64">
        <v>54068814.549999997</v>
      </c>
      <c r="F362" s="53"/>
      <c r="I362"/>
      <c r="K362"/>
    </row>
    <row r="363" spans="1:11" ht="31.5" x14ac:dyDescent="0.2">
      <c r="A363" s="63"/>
      <c r="B363" s="25"/>
      <c r="C363" s="33" t="s">
        <v>925</v>
      </c>
      <c r="D363" s="26" t="s">
        <v>1179</v>
      </c>
      <c r="E363" s="64">
        <v>95728.56</v>
      </c>
      <c r="F363" s="53"/>
      <c r="I363"/>
      <c r="K363"/>
    </row>
    <row r="364" spans="1:11" ht="47.25" x14ac:dyDescent="0.2">
      <c r="A364" s="63"/>
      <c r="B364" s="25"/>
      <c r="C364" s="33" t="s">
        <v>1180</v>
      </c>
      <c r="D364" s="26" t="s">
        <v>1181</v>
      </c>
      <c r="E364" s="64">
        <v>1336376.44</v>
      </c>
      <c r="F364" s="53"/>
      <c r="I364"/>
      <c r="K364"/>
    </row>
    <row r="365" spans="1:11" ht="47.25" x14ac:dyDescent="0.2">
      <c r="A365" s="63"/>
      <c r="B365" s="25"/>
      <c r="C365" s="33" t="s">
        <v>1182</v>
      </c>
      <c r="D365" s="26" t="s">
        <v>1183</v>
      </c>
      <c r="E365" s="64">
        <v>361329.05</v>
      </c>
      <c r="F365" s="53"/>
      <c r="I365"/>
      <c r="K365"/>
    </row>
    <row r="366" spans="1:11" ht="47.25" x14ac:dyDescent="0.2">
      <c r="A366" s="63"/>
      <c r="B366" s="25"/>
      <c r="C366" s="33" t="s">
        <v>1007</v>
      </c>
      <c r="D366" s="26" t="s">
        <v>1184</v>
      </c>
      <c r="E366" s="64">
        <v>24958219.440000001</v>
      </c>
      <c r="F366" s="53"/>
      <c r="I366"/>
      <c r="K366"/>
    </row>
    <row r="367" spans="1:11" ht="47.25" x14ac:dyDescent="0.2">
      <c r="A367" s="63"/>
      <c r="B367" s="25"/>
      <c r="C367" s="33" t="s">
        <v>1185</v>
      </c>
      <c r="D367" s="26" t="s">
        <v>1186</v>
      </c>
      <c r="E367" s="64">
        <v>-1304109.75</v>
      </c>
      <c r="F367" s="53"/>
      <c r="I367"/>
      <c r="K367"/>
    </row>
    <row r="368" spans="1:11" ht="31.5" x14ac:dyDescent="0.2">
      <c r="A368" s="63"/>
      <c r="B368" s="25"/>
      <c r="C368" s="33" t="s">
        <v>1187</v>
      </c>
      <c r="D368" s="26" t="s">
        <v>1188</v>
      </c>
      <c r="E368" s="64">
        <v>-350489.17</v>
      </c>
      <c r="F368" s="53"/>
      <c r="I368"/>
      <c r="K368"/>
    </row>
    <row r="369" spans="1:11" ht="30" customHeight="1" x14ac:dyDescent="0.2">
      <c r="A369" s="63" t="s">
        <v>1190</v>
      </c>
      <c r="B369" s="99" t="s">
        <v>1189</v>
      </c>
      <c r="C369" s="100"/>
      <c r="D369" s="26"/>
      <c r="E369" s="68">
        <f>SUM(E370:E375)</f>
        <v>44043451.399999991</v>
      </c>
      <c r="F369" s="56"/>
      <c r="I369"/>
      <c r="K369"/>
    </row>
    <row r="370" spans="1:11" ht="63" x14ac:dyDescent="0.2">
      <c r="A370" s="63"/>
      <c r="B370" s="25"/>
      <c r="C370" s="33" t="s">
        <v>1191</v>
      </c>
      <c r="D370" s="26" t="s">
        <v>1192</v>
      </c>
      <c r="E370" s="64">
        <v>12391429.1</v>
      </c>
      <c r="F370" s="53"/>
      <c r="I370"/>
      <c r="K370"/>
    </row>
    <row r="371" spans="1:11" ht="31.5" x14ac:dyDescent="0.2">
      <c r="A371" s="63"/>
      <c r="B371" s="25"/>
      <c r="C371" s="33" t="s">
        <v>1193</v>
      </c>
      <c r="D371" s="26" t="s">
        <v>1194</v>
      </c>
      <c r="E371" s="64">
        <v>30743099.949999999</v>
      </c>
      <c r="F371" s="53"/>
      <c r="I371"/>
      <c r="K371"/>
    </row>
    <row r="372" spans="1:11" ht="47.25" x14ac:dyDescent="0.2">
      <c r="A372" s="63"/>
      <c r="B372" s="25"/>
      <c r="C372" s="33" t="s">
        <v>1195</v>
      </c>
      <c r="D372" s="26" t="s">
        <v>1196</v>
      </c>
      <c r="E372" s="64">
        <v>656459.85</v>
      </c>
      <c r="F372" s="53"/>
      <c r="I372"/>
      <c r="K372"/>
    </row>
    <row r="373" spans="1:11" ht="47.25" x14ac:dyDescent="0.2">
      <c r="A373" s="63"/>
      <c r="B373" s="25"/>
      <c r="C373" s="33" t="s">
        <v>1007</v>
      </c>
      <c r="D373" s="26" t="s">
        <v>1197</v>
      </c>
      <c r="E373" s="64">
        <v>715902.3</v>
      </c>
      <c r="F373" s="53"/>
      <c r="I373"/>
      <c r="K373"/>
    </row>
    <row r="374" spans="1:11" ht="63" x14ac:dyDescent="0.2">
      <c r="A374" s="63"/>
      <c r="B374" s="25"/>
      <c r="C374" s="33" t="s">
        <v>1198</v>
      </c>
      <c r="D374" s="26" t="s">
        <v>1199</v>
      </c>
      <c r="E374" s="64">
        <v>-204489.77</v>
      </c>
      <c r="F374" s="53"/>
      <c r="I374"/>
      <c r="K374"/>
    </row>
    <row r="375" spans="1:11" ht="31.5" x14ac:dyDescent="0.2">
      <c r="A375" s="63"/>
      <c r="B375" s="25"/>
      <c r="C375" s="33" t="s">
        <v>1200</v>
      </c>
      <c r="D375" s="26" t="s">
        <v>1201</v>
      </c>
      <c r="E375" s="64">
        <v>-258950.03</v>
      </c>
      <c r="F375" s="53"/>
      <c r="I375"/>
      <c r="K375"/>
    </row>
    <row r="376" spans="1:11" ht="28.5" customHeight="1" x14ac:dyDescent="0.2">
      <c r="A376" s="63" t="s">
        <v>146</v>
      </c>
      <c r="B376" s="96" t="s">
        <v>167</v>
      </c>
      <c r="C376" s="97"/>
      <c r="D376" s="98"/>
      <c r="E376" s="68">
        <f>SUM(E377:E401)</f>
        <v>1659914090.2599998</v>
      </c>
      <c r="F376" s="56"/>
      <c r="I376"/>
      <c r="K376"/>
    </row>
    <row r="377" spans="1:11" ht="133.5" customHeight="1" x14ac:dyDescent="0.2">
      <c r="A377" s="63"/>
      <c r="B377" s="25"/>
      <c r="C377" s="37" t="s">
        <v>749</v>
      </c>
      <c r="D377" s="35" t="s">
        <v>779</v>
      </c>
      <c r="E377" s="64">
        <v>3435039.54</v>
      </c>
      <c r="F377" s="53"/>
      <c r="I377"/>
      <c r="K377"/>
    </row>
    <row r="378" spans="1:11" ht="31.5" x14ac:dyDescent="0.2">
      <c r="A378" s="63"/>
      <c r="B378" s="25"/>
      <c r="C378" s="33" t="s">
        <v>471</v>
      </c>
      <c r="D378" s="26" t="s">
        <v>344</v>
      </c>
      <c r="E378" s="64">
        <v>34544639.640000001</v>
      </c>
      <c r="F378" s="53"/>
      <c r="I378"/>
      <c r="K378"/>
    </row>
    <row r="379" spans="1:11" ht="31.5" x14ac:dyDescent="0.2">
      <c r="A379" s="63"/>
      <c r="B379" s="25"/>
      <c r="C379" s="33" t="s">
        <v>203</v>
      </c>
      <c r="D379" s="26" t="s">
        <v>214</v>
      </c>
      <c r="E379" s="64">
        <v>5741769.4699999997</v>
      </c>
      <c r="F379" s="53"/>
      <c r="I379"/>
      <c r="K379"/>
    </row>
    <row r="380" spans="1:11" ht="47.25" x14ac:dyDescent="0.2">
      <c r="A380" s="63"/>
      <c r="B380" s="25"/>
      <c r="C380" s="33" t="s">
        <v>454</v>
      </c>
      <c r="D380" s="26" t="s">
        <v>196</v>
      </c>
      <c r="E380" s="64">
        <v>3972554.12</v>
      </c>
      <c r="F380" s="53"/>
      <c r="I380"/>
      <c r="K380"/>
    </row>
    <row r="381" spans="1:11" ht="31.5" x14ac:dyDescent="0.2">
      <c r="A381" s="63"/>
      <c r="B381" s="25"/>
      <c r="C381" s="33" t="s">
        <v>5</v>
      </c>
      <c r="D381" s="26" t="s">
        <v>780</v>
      </c>
      <c r="E381" s="64">
        <v>12140.33</v>
      </c>
      <c r="F381" s="53"/>
      <c r="I381"/>
      <c r="K381"/>
    </row>
    <row r="382" spans="1:11" s="43" customFormat="1" ht="56.25" customHeight="1" x14ac:dyDescent="0.2">
      <c r="A382" s="63"/>
      <c r="B382" s="25"/>
      <c r="C382" s="41" t="s">
        <v>1202</v>
      </c>
      <c r="D382" s="42" t="s">
        <v>1203</v>
      </c>
      <c r="E382" s="64">
        <v>58820940.670000002</v>
      </c>
      <c r="F382" s="53"/>
    </row>
    <row r="383" spans="1:11" s="43" customFormat="1" ht="47.25" x14ac:dyDescent="0.2">
      <c r="A383" s="63"/>
      <c r="B383" s="25"/>
      <c r="C383" s="41" t="s">
        <v>1204</v>
      </c>
      <c r="D383" s="42" t="s">
        <v>1205</v>
      </c>
      <c r="E383" s="64">
        <v>312257967.36000001</v>
      </c>
      <c r="F383" s="53"/>
    </row>
    <row r="384" spans="1:11" s="43" customFormat="1" ht="47.25" x14ac:dyDescent="0.2">
      <c r="A384" s="63"/>
      <c r="B384" s="25"/>
      <c r="C384" s="41" t="s">
        <v>1206</v>
      </c>
      <c r="D384" s="42" t="s">
        <v>1207</v>
      </c>
      <c r="E384" s="64">
        <v>16349994.279999999</v>
      </c>
      <c r="F384" s="53"/>
    </row>
    <row r="385" spans="1:6" s="43" customFormat="1" ht="94.5" x14ac:dyDescent="0.2">
      <c r="A385" s="63"/>
      <c r="B385" s="25"/>
      <c r="C385" s="41" t="s">
        <v>1208</v>
      </c>
      <c r="D385" s="42" t="s">
        <v>1209</v>
      </c>
      <c r="E385" s="64">
        <v>5761800</v>
      </c>
      <c r="F385" s="53"/>
    </row>
    <row r="386" spans="1:6" s="43" customFormat="1" ht="63" x14ac:dyDescent="0.2">
      <c r="A386" s="63"/>
      <c r="B386" s="25"/>
      <c r="C386" s="41" t="s">
        <v>1210</v>
      </c>
      <c r="D386" s="42" t="s">
        <v>1211</v>
      </c>
      <c r="E386" s="64">
        <v>7569300</v>
      </c>
      <c r="F386" s="53"/>
    </row>
    <row r="387" spans="1:6" s="43" customFormat="1" ht="63" x14ac:dyDescent="0.2">
      <c r="A387" s="63"/>
      <c r="B387" s="25"/>
      <c r="C387" s="41" t="s">
        <v>1212</v>
      </c>
      <c r="D387" s="42" t="s">
        <v>1213</v>
      </c>
      <c r="E387" s="64">
        <v>25264998</v>
      </c>
      <c r="F387" s="53"/>
    </row>
    <row r="388" spans="1:6" s="43" customFormat="1" ht="63" x14ac:dyDescent="0.2">
      <c r="A388" s="63"/>
      <c r="B388" s="25"/>
      <c r="C388" s="41" t="s">
        <v>1214</v>
      </c>
      <c r="D388" s="42" t="s">
        <v>1215</v>
      </c>
      <c r="E388" s="64">
        <v>78194206.989999995</v>
      </c>
      <c r="F388" s="53"/>
    </row>
    <row r="389" spans="1:6" s="43" customFormat="1" ht="78.75" x14ac:dyDescent="0.2">
      <c r="A389" s="63"/>
      <c r="B389" s="25"/>
      <c r="C389" s="41" t="s">
        <v>1216</v>
      </c>
      <c r="D389" s="42" t="s">
        <v>1217</v>
      </c>
      <c r="E389" s="64">
        <v>17810.88</v>
      </c>
      <c r="F389" s="53"/>
    </row>
    <row r="390" spans="1:6" s="43" customFormat="1" ht="31.5" x14ac:dyDescent="0.2">
      <c r="A390" s="63"/>
      <c r="B390" s="25"/>
      <c r="C390" s="41" t="s">
        <v>1218</v>
      </c>
      <c r="D390" s="42" t="s">
        <v>1219</v>
      </c>
      <c r="E390" s="64">
        <v>972812579.09000003</v>
      </c>
      <c r="F390" s="53"/>
    </row>
    <row r="391" spans="1:6" s="43" customFormat="1" ht="47.25" x14ac:dyDescent="0.2">
      <c r="A391" s="63"/>
      <c r="B391" s="25"/>
      <c r="C391" s="41" t="s">
        <v>1220</v>
      </c>
      <c r="D391" s="42" t="s">
        <v>1221</v>
      </c>
      <c r="E391" s="64">
        <v>60000</v>
      </c>
      <c r="F391" s="53"/>
    </row>
    <row r="392" spans="1:6" s="43" customFormat="1" ht="47.25" x14ac:dyDescent="0.2">
      <c r="A392" s="63"/>
      <c r="B392" s="25"/>
      <c r="C392" s="41" t="s">
        <v>972</v>
      </c>
      <c r="D392" s="42" t="s">
        <v>1222</v>
      </c>
      <c r="E392" s="64">
        <v>130879400</v>
      </c>
      <c r="F392" s="53"/>
    </row>
    <row r="393" spans="1:6" s="43" customFormat="1" ht="31.5" x14ac:dyDescent="0.2">
      <c r="A393" s="63"/>
      <c r="B393" s="25"/>
      <c r="C393" s="41" t="s">
        <v>1223</v>
      </c>
      <c r="D393" s="42" t="s">
        <v>1224</v>
      </c>
      <c r="E393" s="64">
        <v>6450213</v>
      </c>
      <c r="F393" s="53"/>
    </row>
    <row r="394" spans="1:6" s="43" customFormat="1" ht="31.5" x14ac:dyDescent="0.2">
      <c r="A394" s="63"/>
      <c r="B394" s="25"/>
      <c r="C394" s="41" t="s">
        <v>925</v>
      </c>
      <c r="D394" s="42" t="s">
        <v>1225</v>
      </c>
      <c r="E394" s="64">
        <v>151460.84</v>
      </c>
      <c r="F394" s="53"/>
    </row>
    <row r="395" spans="1:6" s="43" customFormat="1" ht="47.25" x14ac:dyDescent="0.2">
      <c r="A395" s="63"/>
      <c r="B395" s="25"/>
      <c r="C395" s="41" t="s">
        <v>1007</v>
      </c>
      <c r="D395" s="42" t="s">
        <v>1226</v>
      </c>
      <c r="E395" s="64">
        <v>137093.07</v>
      </c>
      <c r="F395" s="53"/>
    </row>
    <row r="396" spans="1:6" s="43" customFormat="1" ht="63" x14ac:dyDescent="0.2">
      <c r="A396" s="63"/>
      <c r="B396" s="25"/>
      <c r="C396" s="41" t="s">
        <v>1227</v>
      </c>
      <c r="D396" s="42" t="s">
        <v>1228</v>
      </c>
      <c r="E396" s="64">
        <v>-289600.8</v>
      </c>
      <c r="F396" s="53"/>
    </row>
    <row r="397" spans="1:6" s="43" customFormat="1" ht="47.25" x14ac:dyDescent="0.2">
      <c r="A397" s="63"/>
      <c r="B397" s="25"/>
      <c r="C397" s="41" t="s">
        <v>1229</v>
      </c>
      <c r="D397" s="42" t="s">
        <v>1230</v>
      </c>
      <c r="E397" s="64">
        <v>-12749.35</v>
      </c>
      <c r="F397" s="53"/>
    </row>
    <row r="398" spans="1:6" s="43" customFormat="1" ht="94.5" x14ac:dyDescent="0.2">
      <c r="A398" s="63"/>
      <c r="B398" s="25"/>
      <c r="C398" s="41" t="s">
        <v>1231</v>
      </c>
      <c r="D398" s="42" t="s">
        <v>1232</v>
      </c>
      <c r="E398" s="64">
        <v>-134202.53</v>
      </c>
      <c r="F398" s="53"/>
    </row>
    <row r="399" spans="1:6" s="43" customFormat="1" ht="63" x14ac:dyDescent="0.2">
      <c r="A399" s="63"/>
      <c r="B399" s="25"/>
      <c r="C399" s="41" t="s">
        <v>1233</v>
      </c>
      <c r="D399" s="42" t="s">
        <v>1234</v>
      </c>
      <c r="E399" s="64">
        <v>-30218.92</v>
      </c>
      <c r="F399" s="53"/>
    </row>
    <row r="400" spans="1:6" s="43" customFormat="1" ht="31.5" x14ac:dyDescent="0.2">
      <c r="A400" s="63"/>
      <c r="B400" s="25"/>
      <c r="C400" s="41" t="s">
        <v>1235</v>
      </c>
      <c r="D400" s="42" t="s">
        <v>1236</v>
      </c>
      <c r="E400" s="64">
        <v>-2053045.18</v>
      </c>
      <c r="F400" s="53"/>
    </row>
    <row r="401" spans="1:11" s="43" customFormat="1" ht="189" x14ac:dyDescent="0.2">
      <c r="A401" s="63"/>
      <c r="B401" s="25"/>
      <c r="C401" s="41" t="s">
        <v>1237</v>
      </c>
      <c r="D401" s="42" t="s">
        <v>1238</v>
      </c>
      <c r="E401" s="64">
        <v>-0.24</v>
      </c>
      <c r="F401" s="53"/>
    </row>
    <row r="402" spans="1:11" ht="24.75" customHeight="1" x14ac:dyDescent="0.2">
      <c r="A402" s="63" t="s">
        <v>148</v>
      </c>
      <c r="B402" s="93" t="s">
        <v>168</v>
      </c>
      <c r="C402" s="94"/>
      <c r="D402" s="95"/>
      <c r="E402" s="62">
        <f>SUM(E403:E411)</f>
        <v>319263864.84000003</v>
      </c>
      <c r="F402" s="52"/>
      <c r="I402"/>
      <c r="K402"/>
    </row>
    <row r="403" spans="1:11" ht="31.5" x14ac:dyDescent="0.2">
      <c r="A403" s="63"/>
      <c r="B403" s="25"/>
      <c r="C403" s="33" t="s">
        <v>203</v>
      </c>
      <c r="D403" s="26" t="s">
        <v>215</v>
      </c>
      <c r="E403" s="64">
        <v>176</v>
      </c>
      <c r="F403" s="53"/>
      <c r="I403"/>
      <c r="K403"/>
    </row>
    <row r="404" spans="1:11" ht="74.25" customHeight="1" x14ac:dyDescent="0.2">
      <c r="A404" s="63"/>
      <c r="B404" s="25"/>
      <c r="C404" s="33" t="s">
        <v>251</v>
      </c>
      <c r="D404" s="26" t="s">
        <v>508</v>
      </c>
      <c r="E404" s="64">
        <v>1217052.07</v>
      </c>
      <c r="F404" s="53"/>
      <c r="I404"/>
      <c r="K404"/>
    </row>
    <row r="405" spans="1:11" ht="71.25" customHeight="1" x14ac:dyDescent="0.2">
      <c r="A405" s="63"/>
      <c r="B405" s="25"/>
      <c r="C405" s="33" t="s">
        <v>1239</v>
      </c>
      <c r="D405" s="26" t="s">
        <v>1240</v>
      </c>
      <c r="E405" s="64">
        <v>6023500</v>
      </c>
      <c r="F405" s="53"/>
      <c r="I405"/>
      <c r="K405"/>
    </row>
    <row r="406" spans="1:11" ht="37.5" customHeight="1" x14ac:dyDescent="0.2">
      <c r="A406" s="63"/>
      <c r="B406" s="25"/>
      <c r="C406" s="33" t="s">
        <v>1241</v>
      </c>
      <c r="D406" s="26" t="s">
        <v>1242</v>
      </c>
      <c r="E406" s="64">
        <v>15403960.609999999</v>
      </c>
      <c r="F406" s="53"/>
      <c r="I406"/>
      <c r="K406"/>
    </row>
    <row r="407" spans="1:11" ht="54.75" customHeight="1" x14ac:dyDescent="0.2">
      <c r="A407" s="63"/>
      <c r="B407" s="25"/>
      <c r="C407" s="33" t="s">
        <v>1243</v>
      </c>
      <c r="D407" s="26" t="s">
        <v>1244</v>
      </c>
      <c r="E407" s="64">
        <v>5463029.9900000002</v>
      </c>
      <c r="F407" s="53"/>
      <c r="I407"/>
      <c r="K407"/>
    </row>
    <row r="408" spans="1:11" ht="43.5" customHeight="1" x14ac:dyDescent="0.2">
      <c r="A408" s="63"/>
      <c r="B408" s="25"/>
      <c r="C408" s="33" t="s">
        <v>1245</v>
      </c>
      <c r="D408" s="26" t="s">
        <v>1246</v>
      </c>
      <c r="E408" s="64">
        <v>71230000.689999998</v>
      </c>
      <c r="F408" s="53"/>
      <c r="I408"/>
      <c r="K408"/>
    </row>
    <row r="409" spans="1:11" ht="81.75" customHeight="1" x14ac:dyDescent="0.2">
      <c r="A409" s="63"/>
      <c r="B409" s="25"/>
      <c r="C409" s="33" t="s">
        <v>1247</v>
      </c>
      <c r="D409" s="26" t="s">
        <v>1248</v>
      </c>
      <c r="E409" s="64">
        <v>219903100</v>
      </c>
      <c r="F409" s="53"/>
      <c r="I409"/>
      <c r="K409"/>
    </row>
    <row r="410" spans="1:11" ht="41.25" customHeight="1" x14ac:dyDescent="0.2">
      <c r="A410" s="63"/>
      <c r="B410" s="25"/>
      <c r="C410" s="33" t="s">
        <v>925</v>
      </c>
      <c r="D410" s="26" t="s">
        <v>1249</v>
      </c>
      <c r="E410" s="64">
        <v>950</v>
      </c>
      <c r="F410" s="53"/>
      <c r="I410"/>
      <c r="K410"/>
    </row>
    <row r="411" spans="1:11" ht="57.75" customHeight="1" x14ac:dyDescent="0.2">
      <c r="A411" s="63"/>
      <c r="B411" s="25"/>
      <c r="C411" s="33" t="s">
        <v>1007</v>
      </c>
      <c r="D411" s="26" t="s">
        <v>1250</v>
      </c>
      <c r="E411" s="64">
        <v>22095.48</v>
      </c>
      <c r="F411" s="53"/>
      <c r="I411"/>
      <c r="K411"/>
    </row>
    <row r="412" spans="1:11" ht="37.5" customHeight="1" x14ac:dyDescent="0.2">
      <c r="A412" s="63" t="s">
        <v>781</v>
      </c>
      <c r="B412" s="96" t="s">
        <v>847</v>
      </c>
      <c r="C412" s="97"/>
      <c r="D412" s="98"/>
      <c r="E412" s="68">
        <v>600</v>
      </c>
      <c r="F412" s="56"/>
      <c r="I412"/>
      <c r="K412"/>
    </row>
    <row r="413" spans="1:11" ht="31.5" x14ac:dyDescent="0.2">
      <c r="A413" s="63"/>
      <c r="B413" s="25"/>
      <c r="C413" s="47" t="s">
        <v>848</v>
      </c>
      <c r="D413" s="26" t="s">
        <v>782</v>
      </c>
      <c r="E413" s="64">
        <v>600</v>
      </c>
      <c r="F413" s="53"/>
      <c r="I413"/>
      <c r="K413"/>
    </row>
    <row r="414" spans="1:11" ht="41.25" customHeight="1" x14ac:dyDescent="0.2">
      <c r="A414" s="63" t="s">
        <v>149</v>
      </c>
      <c r="B414" s="93" t="s">
        <v>893</v>
      </c>
      <c r="C414" s="94"/>
      <c r="D414" s="95"/>
      <c r="E414" s="62">
        <f>E415</f>
        <v>467.77</v>
      </c>
      <c r="F414" s="52"/>
      <c r="I414"/>
      <c r="K414"/>
    </row>
    <row r="415" spans="1:11" ht="85.5" customHeight="1" x14ac:dyDescent="0.2">
      <c r="A415" s="63"/>
      <c r="B415" s="25"/>
      <c r="C415" s="33" t="s">
        <v>689</v>
      </c>
      <c r="D415" s="26" t="s">
        <v>345</v>
      </c>
      <c r="E415" s="64">
        <v>467.77</v>
      </c>
      <c r="F415" s="53"/>
      <c r="I415"/>
      <c r="K415"/>
    </row>
    <row r="416" spans="1:11" ht="30.75" customHeight="1" x14ac:dyDescent="0.2">
      <c r="A416" s="63" t="s">
        <v>561</v>
      </c>
      <c r="B416" s="93" t="s">
        <v>894</v>
      </c>
      <c r="C416" s="94"/>
      <c r="D416" s="95"/>
      <c r="E416" s="62">
        <f>E417</f>
        <v>3500</v>
      </c>
      <c r="F416" s="52"/>
      <c r="I416"/>
      <c r="K416"/>
    </row>
    <row r="417" spans="1:11" ht="106.5" customHeight="1" x14ac:dyDescent="0.2">
      <c r="A417" s="63"/>
      <c r="B417" s="25"/>
      <c r="C417" s="33" t="s">
        <v>469</v>
      </c>
      <c r="D417" s="26" t="s">
        <v>509</v>
      </c>
      <c r="E417" s="64">
        <v>3500</v>
      </c>
      <c r="F417" s="53"/>
      <c r="I417"/>
      <c r="K417"/>
    </row>
    <row r="418" spans="1:11" ht="27" customHeight="1" x14ac:dyDescent="0.2">
      <c r="A418" s="63" t="s">
        <v>150</v>
      </c>
      <c r="B418" s="93" t="s">
        <v>895</v>
      </c>
      <c r="C418" s="94"/>
      <c r="D418" s="95"/>
      <c r="E418" s="62">
        <f>SUM(E419:E534)</f>
        <v>52734868922.499992</v>
      </c>
      <c r="F418" s="52"/>
      <c r="I418"/>
      <c r="K418"/>
    </row>
    <row r="419" spans="1:11" ht="74.25" customHeight="1" x14ac:dyDescent="0.2">
      <c r="A419" s="63"/>
      <c r="B419" s="25"/>
      <c r="C419" s="33" t="s">
        <v>566</v>
      </c>
      <c r="D419" s="26" t="s">
        <v>97</v>
      </c>
      <c r="E419" s="64">
        <v>13216248579.309999</v>
      </c>
      <c r="F419" s="53"/>
    </row>
    <row r="420" spans="1:11" ht="53.25" customHeight="1" x14ac:dyDescent="0.2">
      <c r="A420" s="63"/>
      <c r="B420" s="25"/>
      <c r="C420" s="33" t="s">
        <v>105</v>
      </c>
      <c r="D420" s="26" t="s">
        <v>96</v>
      </c>
      <c r="E420" s="64">
        <v>98697424.900000006</v>
      </c>
      <c r="F420" s="53"/>
    </row>
    <row r="421" spans="1:11" ht="51.75" customHeight="1" x14ac:dyDescent="0.2">
      <c r="A421" s="63"/>
      <c r="B421" s="25"/>
      <c r="C421" s="33" t="s">
        <v>510</v>
      </c>
      <c r="D421" s="26" t="s">
        <v>511</v>
      </c>
      <c r="E421" s="64">
        <v>-487.96</v>
      </c>
      <c r="F421" s="53"/>
    </row>
    <row r="422" spans="1:11" ht="69" customHeight="1" x14ac:dyDescent="0.2">
      <c r="A422" s="63"/>
      <c r="B422" s="25"/>
      <c r="C422" s="33" t="s">
        <v>567</v>
      </c>
      <c r="D422" s="26" t="s">
        <v>95</v>
      </c>
      <c r="E422" s="64">
        <v>2198207.5</v>
      </c>
      <c r="F422" s="53"/>
    </row>
    <row r="423" spans="1:11" ht="53.25" customHeight="1" x14ac:dyDescent="0.2">
      <c r="A423" s="63"/>
      <c r="B423" s="25"/>
      <c r="C423" s="33" t="s">
        <v>568</v>
      </c>
      <c r="D423" s="26" t="s">
        <v>94</v>
      </c>
      <c r="E423" s="64">
        <v>263577.02</v>
      </c>
      <c r="F423" s="53"/>
    </row>
    <row r="424" spans="1:11" ht="72.75" customHeight="1" x14ac:dyDescent="0.2">
      <c r="A424" s="63"/>
      <c r="B424" s="25"/>
      <c r="C424" s="33" t="s">
        <v>850</v>
      </c>
      <c r="D424" s="26" t="s">
        <v>783</v>
      </c>
      <c r="E424" s="64">
        <v>-816042.75</v>
      </c>
      <c r="F424" s="53"/>
    </row>
    <row r="425" spans="1:11" ht="72.75" customHeight="1" x14ac:dyDescent="0.2">
      <c r="A425" s="63"/>
      <c r="B425" s="25"/>
      <c r="C425" s="33" t="s">
        <v>574</v>
      </c>
      <c r="D425" s="26" t="s">
        <v>93</v>
      </c>
      <c r="E425" s="64">
        <v>4057657226.5300002</v>
      </c>
      <c r="F425" s="53"/>
    </row>
    <row r="426" spans="1:11" ht="53.25" customHeight="1" x14ac:dyDescent="0.2">
      <c r="A426" s="63"/>
      <c r="B426" s="25"/>
      <c r="C426" s="33" t="s">
        <v>106</v>
      </c>
      <c r="D426" s="26" t="s">
        <v>92</v>
      </c>
      <c r="E426" s="64">
        <v>-170597.66</v>
      </c>
      <c r="F426" s="53"/>
    </row>
    <row r="427" spans="1:11" ht="71.25" customHeight="1" x14ac:dyDescent="0.2">
      <c r="A427" s="63"/>
      <c r="B427" s="25"/>
      <c r="C427" s="33" t="s">
        <v>569</v>
      </c>
      <c r="D427" s="26" t="s">
        <v>512</v>
      </c>
      <c r="E427" s="64">
        <v>-83</v>
      </c>
      <c r="F427" s="53"/>
    </row>
    <row r="428" spans="1:11" ht="102" customHeight="1" x14ac:dyDescent="0.2">
      <c r="A428" s="63"/>
      <c r="B428" s="25"/>
      <c r="C428" s="33" t="s">
        <v>575</v>
      </c>
      <c r="D428" s="26" t="s">
        <v>90</v>
      </c>
      <c r="E428" s="64">
        <v>16336083572.469999</v>
      </c>
      <c r="F428" s="53"/>
      <c r="G428" s="4"/>
    </row>
    <row r="429" spans="1:11" ht="71.25" customHeight="1" x14ac:dyDescent="0.2">
      <c r="A429" s="63"/>
      <c r="B429" s="25"/>
      <c r="C429" s="33" t="s">
        <v>107</v>
      </c>
      <c r="D429" s="26" t="s">
        <v>91</v>
      </c>
      <c r="E429" s="64">
        <v>17471303.66</v>
      </c>
      <c r="F429" s="53"/>
      <c r="G429" s="3"/>
    </row>
    <row r="430" spans="1:11" ht="87" customHeight="1" x14ac:dyDescent="0.2">
      <c r="A430" s="63"/>
      <c r="B430" s="25"/>
      <c r="C430" s="33" t="s">
        <v>570</v>
      </c>
      <c r="D430" s="26" t="s">
        <v>513</v>
      </c>
      <c r="E430" s="64">
        <v>16.14</v>
      </c>
      <c r="F430" s="53"/>
      <c r="G430" s="3"/>
    </row>
    <row r="431" spans="1:11" ht="101.25" customHeight="1" x14ac:dyDescent="0.2">
      <c r="A431" s="63"/>
      <c r="B431" s="25"/>
      <c r="C431" s="33" t="s">
        <v>572</v>
      </c>
      <c r="D431" s="26" t="s">
        <v>89</v>
      </c>
      <c r="E431" s="64">
        <v>24064870.579999998</v>
      </c>
      <c r="F431" s="53"/>
      <c r="G431" s="3"/>
    </row>
    <row r="432" spans="1:11" ht="72.75" customHeight="1" x14ac:dyDescent="0.2">
      <c r="A432" s="63"/>
      <c r="B432" s="25"/>
      <c r="C432" s="33" t="s">
        <v>573</v>
      </c>
      <c r="D432" s="26" t="s">
        <v>88</v>
      </c>
      <c r="E432" s="64">
        <v>72772.149999999994</v>
      </c>
      <c r="F432" s="53"/>
    </row>
    <row r="433" spans="1:6" ht="110.25" customHeight="1" x14ac:dyDescent="0.2">
      <c r="A433" s="63"/>
      <c r="B433" s="25"/>
      <c r="C433" s="33" t="s">
        <v>108</v>
      </c>
      <c r="D433" s="26" t="s">
        <v>87</v>
      </c>
      <c r="E433" s="64">
        <v>-13826.97</v>
      </c>
      <c r="F433" s="53"/>
    </row>
    <row r="434" spans="1:6" ht="121.5" customHeight="1" x14ac:dyDescent="0.2">
      <c r="A434" s="63"/>
      <c r="B434" s="25"/>
      <c r="C434" s="33" t="s">
        <v>725</v>
      </c>
      <c r="D434" s="26" t="s">
        <v>86</v>
      </c>
      <c r="E434" s="64">
        <v>47845424.369999997</v>
      </c>
      <c r="F434" s="53"/>
    </row>
    <row r="435" spans="1:6" ht="103.5" customHeight="1" x14ac:dyDescent="0.2">
      <c r="A435" s="63"/>
      <c r="B435" s="25"/>
      <c r="C435" s="33" t="s">
        <v>109</v>
      </c>
      <c r="D435" s="26" t="s">
        <v>85</v>
      </c>
      <c r="E435" s="64">
        <v>4040467.82</v>
      </c>
      <c r="F435" s="53"/>
    </row>
    <row r="436" spans="1:6" ht="103.5" customHeight="1" x14ac:dyDescent="0.2">
      <c r="A436" s="63"/>
      <c r="B436" s="25"/>
      <c r="C436" s="33" t="s">
        <v>851</v>
      </c>
      <c r="D436" s="26" t="s">
        <v>784</v>
      </c>
      <c r="E436" s="64">
        <v>1751661.21</v>
      </c>
      <c r="F436" s="53"/>
    </row>
    <row r="437" spans="1:6" ht="117.75" customHeight="1" x14ac:dyDescent="0.2">
      <c r="A437" s="63"/>
      <c r="B437" s="25"/>
      <c r="C437" s="33" t="s">
        <v>726</v>
      </c>
      <c r="D437" s="26" t="s">
        <v>84</v>
      </c>
      <c r="E437" s="64">
        <v>315195.78000000003</v>
      </c>
      <c r="F437" s="53"/>
    </row>
    <row r="438" spans="1:6" ht="106.5" customHeight="1" x14ac:dyDescent="0.2">
      <c r="A438" s="63"/>
      <c r="B438" s="25"/>
      <c r="C438" s="33" t="s">
        <v>727</v>
      </c>
      <c r="D438" s="26" t="s">
        <v>83</v>
      </c>
      <c r="E438" s="64">
        <v>256408.98</v>
      </c>
      <c r="F438" s="53"/>
    </row>
    <row r="439" spans="1:6" ht="71.25" customHeight="1" x14ac:dyDescent="0.2">
      <c r="A439" s="63"/>
      <c r="B439" s="25"/>
      <c r="C439" s="33" t="s">
        <v>579</v>
      </c>
      <c r="D439" s="26" t="s">
        <v>174</v>
      </c>
      <c r="E439" s="64">
        <v>294684880.19999999</v>
      </c>
      <c r="F439" s="53"/>
    </row>
    <row r="440" spans="1:6" ht="63" customHeight="1" x14ac:dyDescent="0.2">
      <c r="A440" s="63"/>
      <c r="B440" s="25"/>
      <c r="C440" s="33" t="s">
        <v>110</v>
      </c>
      <c r="D440" s="26" t="s">
        <v>82</v>
      </c>
      <c r="E440" s="64">
        <v>6091553.7599999998</v>
      </c>
      <c r="F440" s="53"/>
    </row>
    <row r="441" spans="1:6" ht="57" customHeight="1" x14ac:dyDescent="0.2">
      <c r="A441" s="63"/>
      <c r="B441" s="25"/>
      <c r="C441" s="33" t="s">
        <v>571</v>
      </c>
      <c r="D441" s="26" t="s">
        <v>346</v>
      </c>
      <c r="E441" s="64">
        <v>1773.36</v>
      </c>
      <c r="F441" s="53"/>
    </row>
    <row r="442" spans="1:6" ht="68.25" customHeight="1" x14ac:dyDescent="0.2">
      <c r="A442" s="63"/>
      <c r="B442" s="25"/>
      <c r="C442" s="33" t="s">
        <v>580</v>
      </c>
      <c r="D442" s="26" t="s">
        <v>81</v>
      </c>
      <c r="E442" s="64">
        <v>2384687.17</v>
      </c>
      <c r="F442" s="53"/>
    </row>
    <row r="443" spans="1:6" ht="54.75" customHeight="1" x14ac:dyDescent="0.2">
      <c r="A443" s="63"/>
      <c r="B443" s="25"/>
      <c r="C443" s="33" t="s">
        <v>581</v>
      </c>
      <c r="D443" s="26" t="s">
        <v>80</v>
      </c>
      <c r="E443" s="64">
        <v>6930.48</v>
      </c>
      <c r="F443" s="53"/>
    </row>
    <row r="444" spans="1:6" ht="69.75" customHeight="1" x14ac:dyDescent="0.2">
      <c r="A444" s="63"/>
      <c r="B444" s="25"/>
      <c r="C444" s="33" t="s">
        <v>852</v>
      </c>
      <c r="D444" s="26" t="s">
        <v>785</v>
      </c>
      <c r="E444" s="64">
        <v>-0.88</v>
      </c>
      <c r="F444" s="53"/>
    </row>
    <row r="445" spans="1:6" ht="102" customHeight="1" x14ac:dyDescent="0.2">
      <c r="A445" s="63"/>
      <c r="B445" s="25"/>
      <c r="C445" s="33" t="s">
        <v>582</v>
      </c>
      <c r="D445" s="26" t="s">
        <v>79</v>
      </c>
      <c r="E445" s="64">
        <v>864710834.13</v>
      </c>
      <c r="F445" s="53"/>
    </row>
    <row r="446" spans="1:6" ht="78.75" x14ac:dyDescent="0.2">
      <c r="A446" s="63"/>
      <c r="B446" s="25"/>
      <c r="C446" s="33" t="s">
        <v>583</v>
      </c>
      <c r="D446" s="26" t="s">
        <v>78</v>
      </c>
      <c r="E446" s="64">
        <v>35682</v>
      </c>
      <c r="F446" s="53"/>
    </row>
    <row r="447" spans="1:6" ht="121.5" customHeight="1" x14ac:dyDescent="0.2">
      <c r="A447" s="63"/>
      <c r="B447" s="25"/>
      <c r="C447" s="33" t="s">
        <v>584</v>
      </c>
      <c r="D447" s="26" t="s">
        <v>514</v>
      </c>
      <c r="E447" s="64">
        <v>206819.45</v>
      </c>
      <c r="F447" s="53"/>
    </row>
    <row r="448" spans="1:6" ht="105" customHeight="1" x14ac:dyDescent="0.2">
      <c r="A448" s="63"/>
      <c r="B448" s="25"/>
      <c r="C448" s="33" t="s">
        <v>585</v>
      </c>
      <c r="D448" s="26" t="s">
        <v>515</v>
      </c>
      <c r="E448" s="64">
        <v>2.29</v>
      </c>
      <c r="F448" s="53"/>
    </row>
    <row r="449" spans="1:11" ht="102.75" customHeight="1" x14ac:dyDescent="0.2">
      <c r="A449" s="63"/>
      <c r="B449" s="25"/>
      <c r="C449" s="33" t="s">
        <v>586</v>
      </c>
      <c r="D449" s="26" t="s">
        <v>516</v>
      </c>
      <c r="E449" s="64">
        <v>1634915282.8800001</v>
      </c>
      <c r="F449" s="53"/>
    </row>
    <row r="450" spans="1:11" ht="90" customHeight="1" x14ac:dyDescent="0.2">
      <c r="A450" s="63"/>
      <c r="B450" s="25"/>
      <c r="C450" s="33" t="s">
        <v>587</v>
      </c>
      <c r="D450" s="26" t="s">
        <v>517</v>
      </c>
      <c r="E450" s="64">
        <v>-428520.53</v>
      </c>
      <c r="F450" s="53"/>
    </row>
    <row r="451" spans="1:11" ht="106.5" customHeight="1" x14ac:dyDescent="0.2">
      <c r="A451" s="63"/>
      <c r="B451" s="25"/>
      <c r="C451" s="33" t="s">
        <v>588</v>
      </c>
      <c r="D451" s="26" t="s">
        <v>518</v>
      </c>
      <c r="E451" s="64">
        <v>41706.69</v>
      </c>
      <c r="F451" s="53"/>
    </row>
    <row r="452" spans="1:11" ht="94.5" x14ac:dyDescent="0.2">
      <c r="A452" s="63"/>
      <c r="B452" s="25"/>
      <c r="C452" s="33" t="s">
        <v>589</v>
      </c>
      <c r="D452" s="26" t="s">
        <v>519</v>
      </c>
      <c r="E452" s="64">
        <v>-1679580.96</v>
      </c>
      <c r="F452" s="53"/>
    </row>
    <row r="453" spans="1:11" s="9" customFormat="1" ht="150.75" customHeight="1" x14ac:dyDescent="0.2">
      <c r="A453" s="63"/>
      <c r="B453" s="25"/>
      <c r="C453" s="33" t="s">
        <v>853</v>
      </c>
      <c r="D453" s="26" t="s">
        <v>77</v>
      </c>
      <c r="E453" s="64">
        <v>3976886</v>
      </c>
      <c r="F453" s="53"/>
      <c r="I453" s="10"/>
      <c r="K453" s="11"/>
    </row>
    <row r="454" spans="1:11" s="9" customFormat="1" ht="138" customHeight="1" x14ac:dyDescent="0.2">
      <c r="A454" s="63"/>
      <c r="B454" s="25"/>
      <c r="C454" s="33" t="s">
        <v>854</v>
      </c>
      <c r="D454" s="26" t="s">
        <v>216</v>
      </c>
      <c r="E454" s="64">
        <v>78.48</v>
      </c>
      <c r="F454" s="53"/>
      <c r="I454" s="10"/>
      <c r="K454" s="11"/>
    </row>
    <row r="455" spans="1:11" ht="63" customHeight="1" x14ac:dyDescent="0.2">
      <c r="A455" s="63"/>
      <c r="B455" s="25"/>
      <c r="C455" s="33" t="s">
        <v>855</v>
      </c>
      <c r="D455" s="26" t="s">
        <v>76</v>
      </c>
      <c r="E455" s="64">
        <v>968084432</v>
      </c>
      <c r="F455" s="53"/>
    </row>
    <row r="456" spans="1:11" ht="51" customHeight="1" x14ac:dyDescent="0.2">
      <c r="A456" s="63"/>
      <c r="B456" s="25"/>
      <c r="C456" s="33" t="s">
        <v>856</v>
      </c>
      <c r="D456" s="26" t="s">
        <v>75</v>
      </c>
      <c r="E456" s="64">
        <v>2012441.21</v>
      </c>
      <c r="F456" s="53"/>
    </row>
    <row r="457" spans="1:11" ht="57.75" customHeight="1" x14ac:dyDescent="0.2">
      <c r="A457" s="63"/>
      <c r="B457" s="25"/>
      <c r="C457" s="33" t="s">
        <v>857</v>
      </c>
      <c r="D457" s="26" t="s">
        <v>520</v>
      </c>
      <c r="E457" s="64">
        <v>710</v>
      </c>
      <c r="F457" s="53"/>
    </row>
    <row r="458" spans="1:11" ht="63" customHeight="1" x14ac:dyDescent="0.2">
      <c r="A458" s="63"/>
      <c r="B458" s="25"/>
      <c r="C458" s="33" t="s">
        <v>590</v>
      </c>
      <c r="D458" s="26" t="s">
        <v>74</v>
      </c>
      <c r="E458" s="64">
        <v>72894669</v>
      </c>
      <c r="F458" s="53"/>
    </row>
    <row r="459" spans="1:11" ht="39.75" customHeight="1" x14ac:dyDescent="0.2">
      <c r="A459" s="63"/>
      <c r="B459" s="25"/>
      <c r="C459" s="33" t="s">
        <v>786</v>
      </c>
      <c r="D459" s="26" t="s">
        <v>787</v>
      </c>
      <c r="E459" s="64">
        <v>359.07</v>
      </c>
      <c r="F459" s="53"/>
    </row>
    <row r="460" spans="1:11" ht="183" customHeight="1" x14ac:dyDescent="0.2">
      <c r="A460" s="63"/>
      <c r="B460" s="25"/>
      <c r="C460" s="33" t="s">
        <v>858</v>
      </c>
      <c r="D460" s="26" t="s">
        <v>73</v>
      </c>
      <c r="E460" s="64">
        <v>5515351</v>
      </c>
      <c r="F460" s="53"/>
    </row>
    <row r="461" spans="1:11" ht="56.25" customHeight="1" x14ac:dyDescent="0.2">
      <c r="A461" s="63"/>
      <c r="B461" s="25"/>
      <c r="C461" s="33" t="s">
        <v>592</v>
      </c>
      <c r="D461" s="26" t="s">
        <v>72</v>
      </c>
      <c r="E461" s="64">
        <v>3888571730.7199998</v>
      </c>
      <c r="F461" s="53"/>
    </row>
    <row r="462" spans="1:11" ht="47.25" customHeight="1" x14ac:dyDescent="0.2">
      <c r="A462" s="63"/>
      <c r="B462" s="25"/>
      <c r="C462" s="33" t="s">
        <v>111</v>
      </c>
      <c r="D462" s="26" t="s">
        <v>71</v>
      </c>
      <c r="E462" s="64">
        <v>45693593.649999999</v>
      </c>
      <c r="F462" s="53"/>
    </row>
    <row r="463" spans="1:11" ht="41.25" customHeight="1" x14ac:dyDescent="0.2">
      <c r="A463" s="63"/>
      <c r="B463" s="25"/>
      <c r="C463" s="33" t="s">
        <v>521</v>
      </c>
      <c r="D463" s="26" t="s">
        <v>522</v>
      </c>
      <c r="E463" s="64">
        <v>2877.5</v>
      </c>
      <c r="F463" s="53"/>
    </row>
    <row r="464" spans="1:11" ht="56.25" customHeight="1" x14ac:dyDescent="0.2">
      <c r="A464" s="63"/>
      <c r="B464" s="25"/>
      <c r="C464" s="33" t="s">
        <v>523</v>
      </c>
      <c r="D464" s="26" t="s">
        <v>70</v>
      </c>
      <c r="E464" s="64">
        <v>2670129.79</v>
      </c>
      <c r="F464" s="53"/>
    </row>
    <row r="465" spans="1:6" ht="37.5" customHeight="1" x14ac:dyDescent="0.2">
      <c r="A465" s="63"/>
      <c r="B465" s="25"/>
      <c r="C465" s="33" t="s">
        <v>524</v>
      </c>
      <c r="D465" s="26" t="s">
        <v>69</v>
      </c>
      <c r="E465" s="64">
        <v>1376141.49</v>
      </c>
      <c r="F465" s="53"/>
    </row>
    <row r="466" spans="1:6" ht="63" customHeight="1" x14ac:dyDescent="0.2">
      <c r="A466" s="63"/>
      <c r="B466" s="25"/>
      <c r="C466" s="33" t="s">
        <v>593</v>
      </c>
      <c r="D466" s="26" t="s">
        <v>525</v>
      </c>
      <c r="E466" s="64">
        <v>-1420.36</v>
      </c>
      <c r="F466" s="53"/>
    </row>
    <row r="467" spans="1:6" ht="63" x14ac:dyDescent="0.2">
      <c r="A467" s="63"/>
      <c r="B467" s="25"/>
      <c r="C467" s="33" t="s">
        <v>594</v>
      </c>
      <c r="D467" s="26" t="s">
        <v>68</v>
      </c>
      <c r="E467" s="64">
        <v>-284958.94</v>
      </c>
      <c r="F467" s="53"/>
    </row>
    <row r="468" spans="1:6" ht="47.25" x14ac:dyDescent="0.2">
      <c r="A468" s="63"/>
      <c r="B468" s="25"/>
      <c r="C468" s="33" t="s">
        <v>112</v>
      </c>
      <c r="D468" s="26" t="s">
        <v>67</v>
      </c>
      <c r="E468" s="64">
        <v>727.65</v>
      </c>
      <c r="F468" s="53"/>
    </row>
    <row r="469" spans="1:6" ht="63" x14ac:dyDescent="0.2">
      <c r="A469" s="63"/>
      <c r="B469" s="25"/>
      <c r="C469" s="33" t="s">
        <v>526</v>
      </c>
      <c r="D469" s="26" t="s">
        <v>66</v>
      </c>
      <c r="E469" s="64">
        <v>-8.98</v>
      </c>
      <c r="F469" s="53"/>
    </row>
    <row r="470" spans="1:6" ht="90" customHeight="1" x14ac:dyDescent="0.2">
      <c r="A470" s="63"/>
      <c r="B470" s="25"/>
      <c r="C470" s="33" t="s">
        <v>595</v>
      </c>
      <c r="D470" s="26" t="s">
        <v>65</v>
      </c>
      <c r="E470" s="64">
        <v>1691970141.4200001</v>
      </c>
      <c r="F470" s="53"/>
    </row>
    <row r="471" spans="1:6" ht="70.5" customHeight="1" x14ac:dyDescent="0.2">
      <c r="A471" s="63"/>
      <c r="B471" s="25"/>
      <c r="C471" s="33" t="s">
        <v>596</v>
      </c>
      <c r="D471" s="26" t="s">
        <v>64</v>
      </c>
      <c r="E471" s="64">
        <v>32690385.989999998</v>
      </c>
      <c r="F471" s="53"/>
    </row>
    <row r="472" spans="1:6" ht="72" customHeight="1" x14ac:dyDescent="0.2">
      <c r="A472" s="63"/>
      <c r="B472" s="25"/>
      <c r="C472" s="33" t="s">
        <v>863</v>
      </c>
      <c r="D472" s="26" t="s">
        <v>788</v>
      </c>
      <c r="E472" s="64">
        <v>724.01</v>
      </c>
      <c r="F472" s="53"/>
    </row>
    <row r="473" spans="1:6" ht="94.5" x14ac:dyDescent="0.2">
      <c r="A473" s="63"/>
      <c r="B473" s="25"/>
      <c r="C473" s="33" t="s">
        <v>597</v>
      </c>
      <c r="D473" s="26" t="s">
        <v>63</v>
      </c>
      <c r="E473" s="64">
        <v>1188144.6599999999</v>
      </c>
      <c r="F473" s="53"/>
    </row>
    <row r="474" spans="1:6" ht="78.75" x14ac:dyDescent="0.2">
      <c r="A474" s="63"/>
      <c r="B474" s="25"/>
      <c r="C474" s="33" t="s">
        <v>598</v>
      </c>
      <c r="D474" s="26" t="s">
        <v>62</v>
      </c>
      <c r="E474" s="64">
        <v>98933.8</v>
      </c>
      <c r="F474" s="53"/>
    </row>
    <row r="475" spans="1:6" ht="78.75" x14ac:dyDescent="0.2">
      <c r="A475" s="63"/>
      <c r="B475" s="25"/>
      <c r="C475" s="33" t="s">
        <v>591</v>
      </c>
      <c r="D475" s="26" t="s">
        <v>61</v>
      </c>
      <c r="E475" s="64">
        <v>12106.97</v>
      </c>
      <c r="F475" s="53"/>
    </row>
    <row r="476" spans="1:6" ht="60.75" customHeight="1" x14ac:dyDescent="0.2">
      <c r="A476" s="63"/>
      <c r="B476" s="25"/>
      <c r="C476" s="33" t="s">
        <v>113</v>
      </c>
      <c r="D476" s="26" t="s">
        <v>60</v>
      </c>
      <c r="E476" s="64">
        <v>3050.52</v>
      </c>
      <c r="F476" s="53"/>
    </row>
    <row r="477" spans="1:6" ht="78.75" x14ac:dyDescent="0.2">
      <c r="A477" s="63"/>
      <c r="B477" s="25"/>
      <c r="C477" s="33" t="s">
        <v>599</v>
      </c>
      <c r="D477" s="26" t="s">
        <v>59</v>
      </c>
      <c r="E477" s="64">
        <v>-1108.48</v>
      </c>
      <c r="F477" s="53"/>
    </row>
    <row r="478" spans="1:6" ht="54" customHeight="1" x14ac:dyDescent="0.2">
      <c r="A478" s="63"/>
      <c r="B478" s="25"/>
      <c r="C478" s="33" t="s">
        <v>600</v>
      </c>
      <c r="D478" s="26" t="s">
        <v>58</v>
      </c>
      <c r="E478" s="64">
        <v>474.37</v>
      </c>
      <c r="F478" s="53"/>
    </row>
    <row r="479" spans="1:6" ht="69.75" customHeight="1" x14ac:dyDescent="0.2">
      <c r="A479" s="63"/>
      <c r="B479" s="25"/>
      <c r="C479" s="33" t="s">
        <v>601</v>
      </c>
      <c r="D479" s="26" t="s">
        <v>57</v>
      </c>
      <c r="E479" s="64">
        <v>-808</v>
      </c>
      <c r="F479" s="53"/>
    </row>
    <row r="480" spans="1:6" ht="55.5" customHeight="1" x14ac:dyDescent="0.2">
      <c r="A480" s="63"/>
      <c r="B480" s="25"/>
      <c r="C480" s="33" t="s">
        <v>602</v>
      </c>
      <c r="D480" s="26" t="s">
        <v>56</v>
      </c>
      <c r="E480" s="64">
        <v>-4435.5</v>
      </c>
      <c r="F480" s="53"/>
    </row>
    <row r="481" spans="1:6" ht="36" customHeight="1" x14ac:dyDescent="0.2">
      <c r="A481" s="63"/>
      <c r="B481" s="25"/>
      <c r="C481" s="33" t="s">
        <v>805</v>
      </c>
      <c r="D481" s="26" t="s">
        <v>806</v>
      </c>
      <c r="E481" s="64">
        <v>20.3</v>
      </c>
      <c r="F481" s="53"/>
    </row>
    <row r="482" spans="1:6" ht="39" customHeight="1" x14ac:dyDescent="0.2">
      <c r="A482" s="63"/>
      <c r="B482" s="25"/>
      <c r="C482" s="33" t="s">
        <v>472</v>
      </c>
      <c r="D482" s="26" t="s">
        <v>347</v>
      </c>
      <c r="E482" s="64">
        <v>113594358.67</v>
      </c>
      <c r="F482" s="53"/>
    </row>
    <row r="483" spans="1:6" ht="23.25" customHeight="1" x14ac:dyDescent="0.2">
      <c r="A483" s="63"/>
      <c r="B483" s="25"/>
      <c r="C483" s="33" t="s">
        <v>473</v>
      </c>
      <c r="D483" s="26" t="s">
        <v>348</v>
      </c>
      <c r="E483" s="64">
        <v>248799.65</v>
      </c>
      <c r="F483" s="53"/>
    </row>
    <row r="484" spans="1:6" ht="31.5" x14ac:dyDescent="0.2">
      <c r="A484" s="63"/>
      <c r="B484" s="25"/>
      <c r="C484" s="33" t="s">
        <v>603</v>
      </c>
      <c r="D484" s="26" t="s">
        <v>527</v>
      </c>
      <c r="E484" s="64">
        <v>-6873.32</v>
      </c>
      <c r="F484" s="53"/>
    </row>
    <row r="485" spans="1:6" ht="55.5" customHeight="1" x14ac:dyDescent="0.2">
      <c r="A485" s="63"/>
      <c r="B485" s="25"/>
      <c r="C485" s="33" t="s">
        <v>604</v>
      </c>
      <c r="D485" s="26" t="s">
        <v>55</v>
      </c>
      <c r="E485" s="64">
        <v>6252539656.1599998</v>
      </c>
      <c r="F485" s="53"/>
    </row>
    <row r="486" spans="1:6" ht="39.75" customHeight="1" x14ac:dyDescent="0.2">
      <c r="A486" s="63"/>
      <c r="B486" s="25"/>
      <c r="C486" s="33" t="s">
        <v>114</v>
      </c>
      <c r="D486" s="26" t="s">
        <v>54</v>
      </c>
      <c r="E486" s="64">
        <v>40620570.93</v>
      </c>
      <c r="F486" s="53"/>
    </row>
    <row r="487" spans="1:6" ht="39.75" customHeight="1" x14ac:dyDescent="0.2">
      <c r="A487" s="63"/>
      <c r="B487" s="25"/>
      <c r="C487" s="33" t="s">
        <v>864</v>
      </c>
      <c r="D487" s="26" t="s">
        <v>789</v>
      </c>
      <c r="E487" s="64">
        <v>658.74</v>
      </c>
      <c r="F487" s="53"/>
    </row>
    <row r="488" spans="1:6" ht="58.5" customHeight="1" x14ac:dyDescent="0.2">
      <c r="A488" s="63"/>
      <c r="B488" s="25"/>
      <c r="C488" s="33" t="s">
        <v>528</v>
      </c>
      <c r="D488" s="26" t="s">
        <v>53</v>
      </c>
      <c r="E488" s="64">
        <v>920753.66</v>
      </c>
      <c r="F488" s="53"/>
    </row>
    <row r="489" spans="1:6" ht="38.25" customHeight="1" x14ac:dyDescent="0.2">
      <c r="A489" s="63"/>
      <c r="B489" s="25"/>
      <c r="C489" s="33" t="s">
        <v>529</v>
      </c>
      <c r="D489" s="26" t="s">
        <v>52</v>
      </c>
      <c r="E489" s="64">
        <v>362675.5</v>
      </c>
      <c r="F489" s="53"/>
    </row>
    <row r="490" spans="1:6" ht="59.25" customHeight="1" x14ac:dyDescent="0.2">
      <c r="A490" s="63"/>
      <c r="B490" s="25"/>
      <c r="C490" s="33" t="s">
        <v>790</v>
      </c>
      <c r="D490" s="26" t="s">
        <v>791</v>
      </c>
      <c r="E490" s="64">
        <v>-1801.08</v>
      </c>
      <c r="F490" s="53"/>
    </row>
    <row r="491" spans="1:6" ht="58.5" customHeight="1" x14ac:dyDescent="0.2">
      <c r="A491" s="63"/>
      <c r="B491" s="25"/>
      <c r="C491" s="33" t="s">
        <v>605</v>
      </c>
      <c r="D491" s="26" t="s">
        <v>51</v>
      </c>
      <c r="E491" s="64">
        <v>1247855889.9000001</v>
      </c>
      <c r="F491" s="53"/>
    </row>
    <row r="492" spans="1:6" ht="31.5" x14ac:dyDescent="0.2">
      <c r="A492" s="63"/>
      <c r="B492" s="25"/>
      <c r="C492" s="33" t="s">
        <v>530</v>
      </c>
      <c r="D492" s="26" t="s">
        <v>531</v>
      </c>
      <c r="E492" s="64">
        <v>96.73</v>
      </c>
      <c r="F492" s="53"/>
    </row>
    <row r="493" spans="1:6" ht="31.5" x14ac:dyDescent="0.2">
      <c r="A493" s="63"/>
      <c r="B493" s="25"/>
      <c r="C493" s="33" t="s">
        <v>606</v>
      </c>
      <c r="D493" s="26" t="s">
        <v>50</v>
      </c>
      <c r="E493" s="64">
        <v>271492285.97000003</v>
      </c>
      <c r="F493" s="53"/>
    </row>
    <row r="494" spans="1:6" ht="25.5" customHeight="1" x14ac:dyDescent="0.2">
      <c r="A494" s="63"/>
      <c r="B494" s="25"/>
      <c r="C494" s="33" t="s">
        <v>115</v>
      </c>
      <c r="D494" s="26" t="s">
        <v>49</v>
      </c>
      <c r="E494" s="64">
        <v>8518119.4900000002</v>
      </c>
      <c r="F494" s="53"/>
    </row>
    <row r="495" spans="1:6" ht="31.5" x14ac:dyDescent="0.2">
      <c r="A495" s="63"/>
      <c r="B495" s="25"/>
      <c r="C495" s="33" t="s">
        <v>116</v>
      </c>
      <c r="D495" s="26" t="s">
        <v>48</v>
      </c>
      <c r="E495" s="64">
        <v>8791.2800000000007</v>
      </c>
      <c r="F495" s="53"/>
    </row>
    <row r="496" spans="1:6" ht="27" customHeight="1" x14ac:dyDescent="0.2">
      <c r="A496" s="63"/>
      <c r="B496" s="25"/>
      <c r="C496" s="33" t="s">
        <v>117</v>
      </c>
      <c r="D496" s="26" t="s">
        <v>47</v>
      </c>
      <c r="E496" s="64">
        <v>287397.95</v>
      </c>
      <c r="F496" s="53"/>
    </row>
    <row r="497" spans="1:6" ht="37.5" customHeight="1" x14ac:dyDescent="0.2">
      <c r="A497" s="63"/>
      <c r="B497" s="25"/>
      <c r="C497" s="33" t="s">
        <v>607</v>
      </c>
      <c r="D497" s="26" t="s">
        <v>46</v>
      </c>
      <c r="E497" s="64">
        <v>1350518476.0799999</v>
      </c>
      <c r="F497" s="53"/>
    </row>
    <row r="498" spans="1:6" ht="29.25" customHeight="1" x14ac:dyDescent="0.2">
      <c r="A498" s="63"/>
      <c r="B498" s="25"/>
      <c r="C498" s="33" t="s">
        <v>119</v>
      </c>
      <c r="D498" s="26" t="s">
        <v>45</v>
      </c>
      <c r="E498" s="64">
        <v>21792837.32</v>
      </c>
      <c r="F498" s="53"/>
    </row>
    <row r="499" spans="1:6" ht="31.5" x14ac:dyDescent="0.2">
      <c r="A499" s="63"/>
      <c r="B499" s="25"/>
      <c r="C499" s="33" t="s">
        <v>792</v>
      </c>
      <c r="D499" s="26" t="s">
        <v>793</v>
      </c>
      <c r="E499" s="64">
        <v>0.06</v>
      </c>
      <c r="F499" s="53"/>
    </row>
    <row r="500" spans="1:6" ht="40.5" customHeight="1" x14ac:dyDescent="0.2">
      <c r="A500" s="63"/>
      <c r="B500" s="25"/>
      <c r="C500" s="33" t="s">
        <v>532</v>
      </c>
      <c r="D500" s="26" t="s">
        <v>533</v>
      </c>
      <c r="E500" s="64">
        <v>-215.63</v>
      </c>
      <c r="F500" s="53"/>
    </row>
    <row r="501" spans="1:6" ht="33" customHeight="1" x14ac:dyDescent="0.2">
      <c r="A501" s="63"/>
      <c r="B501" s="25"/>
      <c r="C501" s="33" t="s">
        <v>118</v>
      </c>
      <c r="D501" s="26" t="s">
        <v>44</v>
      </c>
      <c r="E501" s="64">
        <v>69193.289999999994</v>
      </c>
      <c r="F501" s="53"/>
    </row>
    <row r="502" spans="1:6" ht="53.25" customHeight="1" x14ac:dyDescent="0.2">
      <c r="A502" s="63"/>
      <c r="B502" s="25"/>
      <c r="C502" s="33" t="s">
        <v>865</v>
      </c>
      <c r="D502" s="26" t="s">
        <v>794</v>
      </c>
      <c r="E502" s="64">
        <v>-37.83</v>
      </c>
      <c r="F502" s="53"/>
    </row>
    <row r="503" spans="1:6" ht="38.25" customHeight="1" x14ac:dyDescent="0.2">
      <c r="A503" s="63"/>
      <c r="B503" s="25"/>
      <c r="C503" s="33" t="s">
        <v>608</v>
      </c>
      <c r="D503" s="26" t="s">
        <v>43</v>
      </c>
      <c r="E503" s="64">
        <v>1554000</v>
      </c>
      <c r="F503" s="53"/>
    </row>
    <row r="504" spans="1:6" ht="23.25" customHeight="1" x14ac:dyDescent="0.2">
      <c r="A504" s="63"/>
      <c r="B504" s="25"/>
      <c r="C504" s="33" t="s">
        <v>474</v>
      </c>
      <c r="D504" s="26" t="s">
        <v>349</v>
      </c>
      <c r="E504" s="64">
        <v>119.37</v>
      </c>
      <c r="F504" s="53"/>
    </row>
    <row r="505" spans="1:6" ht="54" customHeight="1" x14ac:dyDescent="0.2">
      <c r="A505" s="63"/>
      <c r="B505" s="25"/>
      <c r="C505" s="33" t="s">
        <v>609</v>
      </c>
      <c r="D505" s="26" t="s">
        <v>42</v>
      </c>
      <c r="E505" s="64">
        <v>92906191.900000006</v>
      </c>
      <c r="F505" s="53"/>
    </row>
    <row r="506" spans="1:6" ht="34.5" customHeight="1" x14ac:dyDescent="0.2">
      <c r="A506" s="63"/>
      <c r="B506" s="25"/>
      <c r="C506" s="33" t="s">
        <v>120</v>
      </c>
      <c r="D506" s="26" t="s">
        <v>41</v>
      </c>
      <c r="E506" s="64">
        <v>116080.08</v>
      </c>
      <c r="F506" s="53"/>
    </row>
    <row r="507" spans="1:6" ht="53.25" customHeight="1" x14ac:dyDescent="0.2">
      <c r="A507" s="63"/>
      <c r="B507" s="25"/>
      <c r="C507" s="33" t="s">
        <v>121</v>
      </c>
      <c r="D507" s="26" t="s">
        <v>40</v>
      </c>
      <c r="E507" s="64">
        <v>-2971.78</v>
      </c>
      <c r="F507" s="53"/>
    </row>
    <row r="508" spans="1:6" ht="129" customHeight="1" x14ac:dyDescent="0.2">
      <c r="A508" s="63"/>
      <c r="B508" s="25"/>
      <c r="C508" s="33" t="s">
        <v>866</v>
      </c>
      <c r="D508" s="26" t="s">
        <v>39</v>
      </c>
      <c r="E508" s="64">
        <v>1087218.6000000001</v>
      </c>
      <c r="F508" s="53"/>
    </row>
    <row r="509" spans="1:6" ht="118.5" customHeight="1" x14ac:dyDescent="0.2">
      <c r="A509" s="63"/>
      <c r="B509" s="25"/>
      <c r="C509" s="33" t="s">
        <v>867</v>
      </c>
      <c r="D509" s="26" t="s">
        <v>38</v>
      </c>
      <c r="E509" s="64">
        <v>97.92</v>
      </c>
      <c r="F509" s="53"/>
    </row>
    <row r="510" spans="1:6" ht="116.25" customHeight="1" x14ac:dyDescent="0.2">
      <c r="A510" s="63"/>
      <c r="B510" s="25"/>
      <c r="C510" s="33" t="s">
        <v>849</v>
      </c>
      <c r="D510" s="26" t="s">
        <v>795</v>
      </c>
      <c r="E510" s="64">
        <v>1688.27</v>
      </c>
      <c r="F510" s="53"/>
    </row>
    <row r="511" spans="1:6" ht="52.5" customHeight="1" x14ac:dyDescent="0.2">
      <c r="A511" s="63"/>
      <c r="B511" s="25"/>
      <c r="C511" s="33" t="s">
        <v>576</v>
      </c>
      <c r="D511" s="26" t="s">
        <v>37</v>
      </c>
      <c r="E511" s="64">
        <v>6753038.9500000002</v>
      </c>
      <c r="F511" s="53"/>
    </row>
    <row r="512" spans="1:6" ht="39" customHeight="1" x14ac:dyDescent="0.2">
      <c r="A512" s="63"/>
      <c r="B512" s="25"/>
      <c r="C512" s="33" t="s">
        <v>122</v>
      </c>
      <c r="D512" s="26" t="s">
        <v>36</v>
      </c>
      <c r="E512" s="64">
        <v>5553.56</v>
      </c>
      <c r="F512" s="53"/>
    </row>
    <row r="513" spans="1:6" ht="54" customHeight="1" x14ac:dyDescent="0.2">
      <c r="A513" s="63"/>
      <c r="B513" s="25"/>
      <c r="C513" s="33" t="s">
        <v>218</v>
      </c>
      <c r="D513" s="26" t="s">
        <v>217</v>
      </c>
      <c r="E513" s="64">
        <v>-200</v>
      </c>
      <c r="F513" s="53"/>
    </row>
    <row r="514" spans="1:6" ht="57" customHeight="1" x14ac:dyDescent="0.2">
      <c r="A514" s="63"/>
      <c r="B514" s="25"/>
      <c r="C514" s="33" t="s">
        <v>610</v>
      </c>
      <c r="D514" s="26" t="s">
        <v>534</v>
      </c>
      <c r="E514" s="64">
        <v>2104</v>
      </c>
      <c r="F514" s="53"/>
    </row>
    <row r="515" spans="1:6" ht="47.25" x14ac:dyDescent="0.2">
      <c r="A515" s="63"/>
      <c r="B515" s="25"/>
      <c r="C515" s="33" t="s">
        <v>577</v>
      </c>
      <c r="D515" s="26" t="s">
        <v>35</v>
      </c>
      <c r="E515" s="64">
        <v>4944.08</v>
      </c>
      <c r="F515" s="53"/>
    </row>
    <row r="516" spans="1:6" ht="31.5" x14ac:dyDescent="0.2">
      <c r="A516" s="63"/>
      <c r="B516" s="25"/>
      <c r="C516" s="33" t="s">
        <v>796</v>
      </c>
      <c r="D516" s="26" t="s">
        <v>797</v>
      </c>
      <c r="E516" s="64">
        <v>58.78</v>
      </c>
      <c r="F516" s="53"/>
    </row>
    <row r="517" spans="1:6" ht="47.25" x14ac:dyDescent="0.2">
      <c r="A517" s="63"/>
      <c r="B517" s="25"/>
      <c r="C517" s="33" t="s">
        <v>611</v>
      </c>
      <c r="D517" s="26" t="s">
        <v>535</v>
      </c>
      <c r="E517" s="64">
        <v>19839</v>
      </c>
      <c r="F517" s="53"/>
    </row>
    <row r="518" spans="1:6" ht="63" x14ac:dyDescent="0.2">
      <c r="A518" s="63"/>
      <c r="B518" s="25"/>
      <c r="C518" s="33" t="s">
        <v>634</v>
      </c>
      <c r="D518" s="26" t="s">
        <v>536</v>
      </c>
      <c r="E518" s="64">
        <v>300</v>
      </c>
      <c r="F518" s="53"/>
    </row>
    <row r="519" spans="1:6" ht="47.25" x14ac:dyDescent="0.2">
      <c r="A519" s="63"/>
      <c r="B519" s="25"/>
      <c r="C519" s="33" t="s">
        <v>612</v>
      </c>
      <c r="D519" s="26" t="s">
        <v>238</v>
      </c>
      <c r="E519" s="64">
        <v>11550</v>
      </c>
      <c r="F519" s="53"/>
    </row>
    <row r="520" spans="1:6" ht="47.25" x14ac:dyDescent="0.2">
      <c r="A520" s="63"/>
      <c r="B520" s="25"/>
      <c r="C520" s="33" t="s">
        <v>798</v>
      </c>
      <c r="D520" s="26" t="s">
        <v>799</v>
      </c>
      <c r="E520" s="64">
        <v>8188.61</v>
      </c>
      <c r="F520" s="53"/>
    </row>
    <row r="521" spans="1:6" ht="28.5" customHeight="1" x14ac:dyDescent="0.2">
      <c r="A521" s="63"/>
      <c r="B521" s="25"/>
      <c r="C521" s="33" t="s">
        <v>800</v>
      </c>
      <c r="D521" s="26" t="s">
        <v>801</v>
      </c>
      <c r="E521" s="64">
        <v>1765.04</v>
      </c>
      <c r="F521" s="53"/>
    </row>
    <row r="522" spans="1:6" ht="31.5" x14ac:dyDescent="0.2">
      <c r="A522" s="63"/>
      <c r="B522" s="25"/>
      <c r="C522" s="33" t="s">
        <v>125</v>
      </c>
      <c r="D522" s="26" t="s">
        <v>34</v>
      </c>
      <c r="E522" s="64">
        <v>4226.42</v>
      </c>
      <c r="F522" s="53"/>
    </row>
    <row r="523" spans="1:6" ht="36.75" customHeight="1" x14ac:dyDescent="0.2">
      <c r="A523" s="63"/>
      <c r="B523" s="25"/>
      <c r="C523" s="33" t="s">
        <v>124</v>
      </c>
      <c r="D523" s="26" t="s">
        <v>33</v>
      </c>
      <c r="E523" s="64">
        <v>1146.3699999999999</v>
      </c>
      <c r="F523" s="53"/>
    </row>
    <row r="524" spans="1:6" ht="21.75" customHeight="1" x14ac:dyDescent="0.2">
      <c r="A524" s="63"/>
      <c r="B524" s="25"/>
      <c r="C524" s="33" t="s">
        <v>802</v>
      </c>
      <c r="D524" s="26" t="s">
        <v>803</v>
      </c>
      <c r="E524" s="64">
        <v>1.0900000000000001</v>
      </c>
      <c r="F524" s="53"/>
    </row>
    <row r="525" spans="1:6" ht="53.25" customHeight="1" x14ac:dyDescent="0.2">
      <c r="A525" s="63"/>
      <c r="B525" s="25"/>
      <c r="C525" s="33" t="s">
        <v>874</v>
      </c>
      <c r="D525" s="26" t="s">
        <v>537</v>
      </c>
      <c r="E525" s="64">
        <v>-565.70000000000005</v>
      </c>
      <c r="F525" s="53"/>
    </row>
    <row r="526" spans="1:6" ht="36.75" customHeight="1" x14ac:dyDescent="0.2">
      <c r="A526" s="63"/>
      <c r="B526" s="25"/>
      <c r="C526" s="33" t="s">
        <v>875</v>
      </c>
      <c r="D526" s="26" t="s">
        <v>235</v>
      </c>
      <c r="E526" s="64">
        <v>-171.43</v>
      </c>
      <c r="F526" s="53"/>
    </row>
    <row r="527" spans="1:6" ht="25.5" customHeight="1" x14ac:dyDescent="0.2">
      <c r="A527" s="63"/>
      <c r="B527" s="25"/>
      <c r="C527" s="33" t="s">
        <v>123</v>
      </c>
      <c r="D527" s="26" t="s">
        <v>32</v>
      </c>
      <c r="E527" s="64">
        <v>6.97</v>
      </c>
      <c r="F527" s="53"/>
    </row>
    <row r="528" spans="1:6" ht="54.75" customHeight="1" x14ac:dyDescent="0.2">
      <c r="A528" s="63"/>
      <c r="B528" s="25"/>
      <c r="C528" s="33" t="s">
        <v>876</v>
      </c>
      <c r="D528" s="26" t="s">
        <v>31</v>
      </c>
      <c r="E528" s="64">
        <v>802.81</v>
      </c>
      <c r="F528" s="53"/>
    </row>
    <row r="529" spans="1:11" ht="63" x14ac:dyDescent="0.2">
      <c r="A529" s="63"/>
      <c r="B529" s="25"/>
      <c r="C529" s="33" t="s">
        <v>877</v>
      </c>
      <c r="D529" s="26" t="s">
        <v>538</v>
      </c>
      <c r="E529" s="64">
        <v>-38444</v>
      </c>
      <c r="F529" s="53"/>
    </row>
    <row r="530" spans="1:11" ht="38.25" customHeight="1" x14ac:dyDescent="0.2">
      <c r="A530" s="63"/>
      <c r="B530" s="25"/>
      <c r="C530" s="33" t="s">
        <v>878</v>
      </c>
      <c r="D530" s="26" t="s">
        <v>804</v>
      </c>
      <c r="E530" s="64">
        <v>14977</v>
      </c>
      <c r="F530" s="53"/>
    </row>
    <row r="531" spans="1:11" ht="52.5" customHeight="1" x14ac:dyDescent="0.2">
      <c r="A531" s="63"/>
      <c r="B531" s="25"/>
      <c r="C531" s="33" t="s">
        <v>578</v>
      </c>
      <c r="D531" s="26" t="s">
        <v>30</v>
      </c>
      <c r="E531" s="64">
        <v>184312.94</v>
      </c>
      <c r="F531" s="53"/>
    </row>
    <row r="532" spans="1:11" ht="78.75" x14ac:dyDescent="0.2">
      <c r="A532" s="63"/>
      <c r="B532" s="25"/>
      <c r="C532" s="33" t="s">
        <v>613</v>
      </c>
      <c r="D532" s="26" t="s">
        <v>197</v>
      </c>
      <c r="E532" s="64">
        <v>1100</v>
      </c>
      <c r="F532" s="53"/>
    </row>
    <row r="533" spans="1:11" ht="47.25" x14ac:dyDescent="0.2">
      <c r="A533" s="63"/>
      <c r="B533" s="25"/>
      <c r="C533" s="33" t="s">
        <v>614</v>
      </c>
      <c r="D533" s="26" t="s">
        <v>198</v>
      </c>
      <c r="E533" s="64">
        <v>100</v>
      </c>
      <c r="F533" s="53"/>
    </row>
    <row r="534" spans="1:11" ht="121.5" customHeight="1" x14ac:dyDescent="0.2">
      <c r="A534" s="63"/>
      <c r="B534" s="25"/>
      <c r="C534" s="33" t="s">
        <v>489</v>
      </c>
      <c r="D534" s="26" t="s">
        <v>350</v>
      </c>
      <c r="E534" s="64">
        <v>1140.67</v>
      </c>
      <c r="F534" s="53"/>
    </row>
    <row r="535" spans="1:11" ht="45" customHeight="1" x14ac:dyDescent="0.2">
      <c r="A535" s="63" t="s">
        <v>173</v>
      </c>
      <c r="B535" s="90" t="s">
        <v>896</v>
      </c>
      <c r="C535" s="91"/>
      <c r="D535" s="92"/>
      <c r="E535" s="62">
        <f>SUM(E536:E537)</f>
        <v>34135.17</v>
      </c>
      <c r="F535" s="52"/>
      <c r="I535"/>
      <c r="K535"/>
    </row>
    <row r="536" spans="1:11" ht="105.75" customHeight="1" x14ac:dyDescent="0.2">
      <c r="A536" s="63"/>
      <c r="B536" s="25"/>
      <c r="C536" s="33" t="s">
        <v>469</v>
      </c>
      <c r="D536" s="26" t="s">
        <v>351</v>
      </c>
      <c r="E536" s="64">
        <v>28750</v>
      </c>
      <c r="F536" s="53"/>
      <c r="I536"/>
      <c r="K536"/>
    </row>
    <row r="537" spans="1:11" ht="87.75" customHeight="1" x14ac:dyDescent="0.2">
      <c r="A537" s="63"/>
      <c r="B537" s="25"/>
      <c r="C537" s="33" t="s">
        <v>457</v>
      </c>
      <c r="D537" s="26" t="s">
        <v>352</v>
      </c>
      <c r="E537" s="64">
        <v>5385.17</v>
      </c>
      <c r="F537" s="53"/>
      <c r="I537"/>
      <c r="K537"/>
    </row>
    <row r="538" spans="1:11" ht="27" customHeight="1" x14ac:dyDescent="0.2">
      <c r="A538" s="63" t="s">
        <v>151</v>
      </c>
      <c r="B538" s="86" t="s">
        <v>897</v>
      </c>
      <c r="C538" s="87"/>
      <c r="D538" s="88"/>
      <c r="E538" s="62">
        <f>SUM(E539:E552)</f>
        <v>880372848.88</v>
      </c>
      <c r="F538" s="52"/>
      <c r="I538"/>
      <c r="K538"/>
    </row>
    <row r="539" spans="1:11" ht="121.5" customHeight="1" x14ac:dyDescent="0.2">
      <c r="A539" s="63"/>
      <c r="B539" s="25"/>
      <c r="C539" s="33" t="s">
        <v>622</v>
      </c>
      <c r="D539" s="26" t="s">
        <v>182</v>
      </c>
      <c r="E539" s="64">
        <v>5143850</v>
      </c>
      <c r="F539" s="53"/>
      <c r="I539"/>
      <c r="K539"/>
    </row>
    <row r="540" spans="1:11" ht="141.75" x14ac:dyDescent="0.2">
      <c r="A540" s="63"/>
      <c r="B540" s="25"/>
      <c r="C540" s="33" t="s">
        <v>623</v>
      </c>
      <c r="D540" s="26" t="s">
        <v>186</v>
      </c>
      <c r="E540" s="64">
        <v>944828.5</v>
      </c>
      <c r="F540" s="53"/>
      <c r="I540"/>
      <c r="K540"/>
    </row>
    <row r="541" spans="1:11" ht="122.25" customHeight="1" x14ac:dyDescent="0.2">
      <c r="A541" s="63"/>
      <c r="B541" s="25"/>
      <c r="C541" s="33" t="s">
        <v>624</v>
      </c>
      <c r="D541" s="26" t="s">
        <v>183</v>
      </c>
      <c r="E541" s="64">
        <v>856950</v>
      </c>
      <c r="F541" s="53"/>
      <c r="I541"/>
      <c r="K541"/>
    </row>
    <row r="542" spans="1:11" ht="142.5" customHeight="1" x14ac:dyDescent="0.2">
      <c r="A542" s="63"/>
      <c r="B542" s="25"/>
      <c r="C542" s="33" t="s">
        <v>870</v>
      </c>
      <c r="D542" s="26" t="s">
        <v>539</v>
      </c>
      <c r="E542" s="64">
        <v>11001</v>
      </c>
      <c r="F542" s="53"/>
      <c r="I542"/>
      <c r="K542"/>
    </row>
    <row r="543" spans="1:11" ht="126" x14ac:dyDescent="0.2">
      <c r="A543" s="63"/>
      <c r="B543" s="25"/>
      <c r="C543" s="33" t="s">
        <v>625</v>
      </c>
      <c r="D543" s="26" t="s">
        <v>184</v>
      </c>
      <c r="E543" s="64">
        <v>3000</v>
      </c>
      <c r="F543" s="53"/>
      <c r="I543"/>
      <c r="K543"/>
    </row>
    <row r="544" spans="1:11" ht="110.25" x14ac:dyDescent="0.2">
      <c r="A544" s="63"/>
      <c r="B544" s="25"/>
      <c r="C544" s="33" t="s">
        <v>635</v>
      </c>
      <c r="D544" s="26" t="s">
        <v>540</v>
      </c>
      <c r="E544" s="64">
        <v>743550.5</v>
      </c>
      <c r="F544" s="53"/>
      <c r="I544"/>
      <c r="K544"/>
    </row>
    <row r="545" spans="1:11" ht="63" x14ac:dyDescent="0.2">
      <c r="A545" s="63"/>
      <c r="B545" s="25"/>
      <c r="C545" s="33" t="s">
        <v>638</v>
      </c>
      <c r="D545" s="26" t="s">
        <v>188</v>
      </c>
      <c r="E545" s="64">
        <v>5250114.0599999996</v>
      </c>
      <c r="F545" s="53"/>
      <c r="I545"/>
      <c r="K545"/>
    </row>
    <row r="546" spans="1:11" ht="78.75" x14ac:dyDescent="0.2">
      <c r="A546" s="63"/>
      <c r="B546" s="25"/>
      <c r="C546" s="33" t="s">
        <v>639</v>
      </c>
      <c r="D546" s="26" t="s">
        <v>185</v>
      </c>
      <c r="E546" s="64">
        <v>1124750</v>
      </c>
      <c r="F546" s="53"/>
      <c r="I546"/>
      <c r="K546"/>
    </row>
    <row r="547" spans="1:11" ht="94.5" x14ac:dyDescent="0.2">
      <c r="A547" s="63"/>
      <c r="B547" s="25"/>
      <c r="C547" s="33" t="s">
        <v>640</v>
      </c>
      <c r="D547" s="26" t="s">
        <v>199</v>
      </c>
      <c r="E547" s="64">
        <v>3248638.5</v>
      </c>
      <c r="F547" s="53"/>
      <c r="I547"/>
      <c r="K547"/>
    </row>
    <row r="548" spans="1:11" ht="106.5" customHeight="1" x14ac:dyDescent="0.2">
      <c r="A548" s="63"/>
      <c r="B548" s="25"/>
      <c r="C548" s="33" t="s">
        <v>469</v>
      </c>
      <c r="D548" s="26" t="s">
        <v>353</v>
      </c>
      <c r="E548" s="64">
        <v>758748680.91999996</v>
      </c>
      <c r="F548" s="53"/>
      <c r="I548"/>
      <c r="K548"/>
    </row>
    <row r="549" spans="1:11" ht="136.5" customHeight="1" x14ac:dyDescent="0.2">
      <c r="A549" s="63"/>
      <c r="B549" s="25"/>
      <c r="C549" s="33" t="s">
        <v>626</v>
      </c>
      <c r="D549" s="26" t="s">
        <v>354</v>
      </c>
      <c r="E549" s="64">
        <v>536500</v>
      </c>
      <c r="F549" s="53"/>
      <c r="I549"/>
      <c r="K549"/>
    </row>
    <row r="550" spans="1:11" ht="97.5" customHeight="1" x14ac:dyDescent="0.2">
      <c r="A550" s="63"/>
      <c r="B550" s="25"/>
      <c r="C550" s="33" t="s">
        <v>458</v>
      </c>
      <c r="D550" s="26" t="s">
        <v>355</v>
      </c>
      <c r="E550" s="64">
        <v>102883404.95999999</v>
      </c>
      <c r="F550" s="53"/>
      <c r="I550"/>
      <c r="K550"/>
    </row>
    <row r="551" spans="1:11" ht="121.5" customHeight="1" x14ac:dyDescent="0.2">
      <c r="A551" s="63"/>
      <c r="B551" s="25"/>
      <c r="C551" s="33" t="s">
        <v>489</v>
      </c>
      <c r="D551" s="26" t="s">
        <v>356</v>
      </c>
      <c r="E551" s="64">
        <v>4753.57</v>
      </c>
      <c r="F551" s="53"/>
      <c r="I551"/>
      <c r="K551"/>
    </row>
    <row r="552" spans="1:11" ht="90" customHeight="1" x14ac:dyDescent="0.2">
      <c r="A552" s="63"/>
      <c r="B552" s="25"/>
      <c r="C552" s="33" t="s">
        <v>457</v>
      </c>
      <c r="D552" s="26" t="s">
        <v>357</v>
      </c>
      <c r="E552" s="64">
        <v>872826.87</v>
      </c>
      <c r="F552" s="53"/>
      <c r="I552"/>
      <c r="K552"/>
    </row>
    <row r="553" spans="1:11" ht="44.25" customHeight="1" x14ac:dyDescent="0.2">
      <c r="A553" s="63" t="s">
        <v>152</v>
      </c>
      <c r="B553" s="93" t="s">
        <v>169</v>
      </c>
      <c r="C553" s="94"/>
      <c r="D553" s="95"/>
      <c r="E553" s="62">
        <f>SUM(E554:E565)</f>
        <v>28119337.010000002</v>
      </c>
      <c r="F553" s="52"/>
      <c r="I553"/>
      <c r="K553"/>
    </row>
    <row r="554" spans="1:11" ht="173.25" x14ac:dyDescent="0.2">
      <c r="A554" s="63"/>
      <c r="B554" s="25"/>
      <c r="C554" s="33" t="s">
        <v>872</v>
      </c>
      <c r="D554" s="26" t="s">
        <v>29</v>
      </c>
      <c r="E554" s="64">
        <v>20615815</v>
      </c>
      <c r="F554" s="53"/>
      <c r="I554"/>
      <c r="K554"/>
    </row>
    <row r="555" spans="1:11" ht="153.75" customHeight="1" x14ac:dyDescent="0.2">
      <c r="A555" s="63"/>
      <c r="B555" s="25"/>
      <c r="C555" s="33" t="s">
        <v>873</v>
      </c>
      <c r="D555" s="26" t="s">
        <v>187</v>
      </c>
      <c r="E555" s="64">
        <v>27550</v>
      </c>
      <c r="F555" s="53"/>
      <c r="I555"/>
      <c r="K555"/>
    </row>
    <row r="556" spans="1:11" ht="103.5" customHeight="1" x14ac:dyDescent="0.2">
      <c r="A556" s="63"/>
      <c r="B556" s="25"/>
      <c r="C556" s="33" t="s">
        <v>632</v>
      </c>
      <c r="D556" s="26" t="s">
        <v>358</v>
      </c>
      <c r="E556" s="64">
        <v>573200</v>
      </c>
      <c r="F556" s="53"/>
      <c r="I556"/>
      <c r="K556"/>
    </row>
    <row r="557" spans="1:11" ht="44.25" customHeight="1" x14ac:dyDescent="0.2">
      <c r="A557" s="63"/>
      <c r="B557" s="25"/>
      <c r="C557" s="33" t="s">
        <v>203</v>
      </c>
      <c r="D557" s="26" t="s">
        <v>807</v>
      </c>
      <c r="E557" s="64">
        <v>37.049999999999997</v>
      </c>
      <c r="F557" s="53"/>
      <c r="I557"/>
      <c r="K557"/>
    </row>
    <row r="558" spans="1:11" ht="108.75" customHeight="1" x14ac:dyDescent="0.2">
      <c r="A558" s="63"/>
      <c r="B558" s="25"/>
      <c r="C558" s="33" t="s">
        <v>641</v>
      </c>
      <c r="D558" s="26" t="s">
        <v>808</v>
      </c>
      <c r="E558" s="64">
        <v>30835</v>
      </c>
      <c r="F558" s="53"/>
      <c r="I558"/>
      <c r="K558"/>
    </row>
    <row r="559" spans="1:11" ht="107.25" customHeight="1" x14ac:dyDescent="0.2">
      <c r="A559" s="63"/>
      <c r="B559" s="25"/>
      <c r="C559" s="33" t="s">
        <v>245</v>
      </c>
      <c r="D559" s="26" t="s">
        <v>809</v>
      </c>
      <c r="E559" s="64">
        <v>33654</v>
      </c>
      <c r="F559" s="53"/>
      <c r="I559"/>
      <c r="K559"/>
    </row>
    <row r="560" spans="1:11" ht="39.75" customHeight="1" x14ac:dyDescent="0.2">
      <c r="A560" s="63"/>
      <c r="B560" s="25"/>
      <c r="C560" s="33" t="s">
        <v>464</v>
      </c>
      <c r="D560" s="26" t="s">
        <v>28</v>
      </c>
      <c r="E560" s="64">
        <v>6618791.0700000003</v>
      </c>
      <c r="F560" s="53"/>
      <c r="I560"/>
      <c r="K560"/>
    </row>
    <row r="561" spans="1:11" ht="126" x14ac:dyDescent="0.2">
      <c r="A561" s="63"/>
      <c r="B561" s="25"/>
      <c r="C561" s="33" t="s">
        <v>810</v>
      </c>
      <c r="D561" s="26" t="s">
        <v>811</v>
      </c>
      <c r="E561" s="64">
        <v>500</v>
      </c>
      <c r="F561" s="53"/>
      <c r="I561"/>
      <c r="K561"/>
    </row>
    <row r="562" spans="1:11" ht="119.25" customHeight="1" x14ac:dyDescent="0.2">
      <c r="A562" s="63"/>
      <c r="B562" s="25"/>
      <c r="C562" s="33" t="s">
        <v>679</v>
      </c>
      <c r="D562" s="26" t="s">
        <v>359</v>
      </c>
      <c r="E562" s="64">
        <v>116465.67</v>
      </c>
      <c r="F562" s="53"/>
      <c r="I562"/>
      <c r="K562"/>
    </row>
    <row r="563" spans="1:11" ht="89.25" customHeight="1" x14ac:dyDescent="0.2">
      <c r="A563" s="63"/>
      <c r="B563" s="25"/>
      <c r="C563" s="33" t="s">
        <v>465</v>
      </c>
      <c r="D563" s="26" t="s">
        <v>360</v>
      </c>
      <c r="E563" s="64">
        <v>12839.22</v>
      </c>
      <c r="F563" s="53"/>
      <c r="I563"/>
      <c r="K563"/>
    </row>
    <row r="564" spans="1:11" ht="107.25" customHeight="1" x14ac:dyDescent="0.2">
      <c r="A564" s="63"/>
      <c r="B564" s="25"/>
      <c r="C564" s="33" t="s">
        <v>686</v>
      </c>
      <c r="D564" s="26" t="s">
        <v>361</v>
      </c>
      <c r="E564" s="64">
        <v>90050</v>
      </c>
      <c r="F564" s="53"/>
      <c r="I564"/>
      <c r="K564"/>
    </row>
    <row r="565" spans="1:11" ht="43.5" customHeight="1" x14ac:dyDescent="0.2">
      <c r="A565" s="63"/>
      <c r="B565" s="25"/>
      <c r="C565" s="33" t="s">
        <v>5</v>
      </c>
      <c r="D565" s="26" t="s">
        <v>541</v>
      </c>
      <c r="E565" s="64">
        <v>-400</v>
      </c>
      <c r="F565" s="53"/>
      <c r="I565"/>
      <c r="K565"/>
    </row>
    <row r="566" spans="1:11" ht="30" customHeight="1" x14ac:dyDescent="0.2">
      <c r="A566" s="63">
        <v>246</v>
      </c>
      <c r="B566" s="93" t="s">
        <v>728</v>
      </c>
      <c r="C566" s="94"/>
      <c r="D566" s="95"/>
      <c r="E566" s="62">
        <v>158849.04999999999</v>
      </c>
      <c r="F566" s="52"/>
      <c r="I566"/>
      <c r="K566"/>
    </row>
    <row r="567" spans="1:11" ht="71.25" customHeight="1" x14ac:dyDescent="0.2">
      <c r="A567" s="63"/>
      <c r="B567" s="25"/>
      <c r="C567" s="33" t="s">
        <v>251</v>
      </c>
      <c r="D567" s="26" t="s">
        <v>812</v>
      </c>
      <c r="E567" s="64">
        <v>158849.04999999999</v>
      </c>
      <c r="F567" s="53"/>
      <c r="I567"/>
      <c r="K567"/>
    </row>
    <row r="568" spans="1:11" ht="29.25" customHeight="1" x14ac:dyDescent="0.2">
      <c r="A568" s="63" t="s">
        <v>562</v>
      </c>
      <c r="B568" s="93" t="s">
        <v>565</v>
      </c>
      <c r="C568" s="94"/>
      <c r="D568" s="95"/>
      <c r="E568" s="62">
        <f>SUM(E569:E578)</f>
        <v>4106692623.79</v>
      </c>
      <c r="F568" s="52"/>
      <c r="I568"/>
      <c r="K568"/>
    </row>
    <row r="569" spans="1:11" ht="39.75" customHeight="1" x14ac:dyDescent="0.2">
      <c r="A569" s="63"/>
      <c r="B569" s="25"/>
      <c r="C569" s="33" t="s">
        <v>203</v>
      </c>
      <c r="D569" s="26" t="s">
        <v>542</v>
      </c>
      <c r="E569" s="64">
        <v>940266.48</v>
      </c>
      <c r="F569" s="53"/>
      <c r="I569"/>
      <c r="K569"/>
    </row>
    <row r="570" spans="1:11" ht="78.75" x14ac:dyDescent="0.2">
      <c r="A570" s="63"/>
      <c r="B570" s="25"/>
      <c r="C570" s="33" t="s">
        <v>251</v>
      </c>
      <c r="D570" s="26" t="s">
        <v>543</v>
      </c>
      <c r="E570" s="64">
        <v>7.45</v>
      </c>
      <c r="F570" s="53"/>
      <c r="I570"/>
      <c r="K570"/>
    </row>
    <row r="571" spans="1:11" ht="39.75" customHeight="1" x14ac:dyDescent="0.2">
      <c r="A571" s="63"/>
      <c r="B571" s="25"/>
      <c r="C571" s="33" t="s">
        <v>5</v>
      </c>
      <c r="D571" s="26" t="s">
        <v>544</v>
      </c>
      <c r="E571" s="64">
        <v>-105723.29</v>
      </c>
      <c r="F571" s="53"/>
      <c r="I571"/>
      <c r="K571"/>
    </row>
    <row r="572" spans="1:11" ht="57.75" customHeight="1" x14ac:dyDescent="0.2">
      <c r="A572" s="63"/>
      <c r="B572" s="25"/>
      <c r="C572" s="33" t="s">
        <v>1251</v>
      </c>
      <c r="D572" s="26" t="s">
        <v>1252</v>
      </c>
      <c r="E572" s="64">
        <v>827960376.32000005</v>
      </c>
      <c r="F572" s="53"/>
      <c r="I572"/>
      <c r="K572"/>
    </row>
    <row r="573" spans="1:11" ht="48" customHeight="1" x14ac:dyDescent="0.2">
      <c r="A573" s="63"/>
      <c r="B573" s="25"/>
      <c r="C573" s="33" t="s">
        <v>1253</v>
      </c>
      <c r="D573" s="26" t="s">
        <v>1254</v>
      </c>
      <c r="E573" s="64">
        <v>2263766792.9400001</v>
      </c>
      <c r="F573" s="53"/>
      <c r="I573"/>
      <c r="K573"/>
    </row>
    <row r="574" spans="1:11" ht="35.25" customHeight="1" x14ac:dyDescent="0.2">
      <c r="A574" s="63"/>
      <c r="B574" s="25"/>
      <c r="C574" s="33" t="s">
        <v>1255</v>
      </c>
      <c r="D574" s="26" t="s">
        <v>1256</v>
      </c>
      <c r="E574" s="64">
        <v>1015239448.9299999</v>
      </c>
      <c r="F574" s="53"/>
      <c r="I574"/>
      <c r="K574"/>
    </row>
    <row r="575" spans="1:11" ht="39.75" customHeight="1" x14ac:dyDescent="0.2">
      <c r="A575" s="63"/>
      <c r="B575" s="25"/>
      <c r="C575" s="33" t="s">
        <v>925</v>
      </c>
      <c r="D575" s="26" t="s">
        <v>1257</v>
      </c>
      <c r="E575" s="64">
        <v>127571.61</v>
      </c>
      <c r="F575" s="53"/>
      <c r="I575"/>
      <c r="K575"/>
    </row>
    <row r="576" spans="1:11" ht="54" customHeight="1" x14ac:dyDescent="0.2">
      <c r="A576" s="63"/>
      <c r="B576" s="25"/>
      <c r="C576" s="33" t="s">
        <v>1258</v>
      </c>
      <c r="D576" s="26" t="s">
        <v>1259</v>
      </c>
      <c r="E576" s="64">
        <v>-1013627.55</v>
      </c>
      <c r="F576" s="53"/>
      <c r="I576"/>
      <c r="K576"/>
    </row>
    <row r="577" spans="1:11" ht="123" customHeight="1" x14ac:dyDescent="0.2">
      <c r="A577" s="63"/>
      <c r="B577" s="25"/>
      <c r="C577" s="33" t="s">
        <v>1260</v>
      </c>
      <c r="D577" s="26" t="s">
        <v>1261</v>
      </c>
      <c r="E577" s="64">
        <v>-31541.95</v>
      </c>
      <c r="F577" s="53"/>
      <c r="I577"/>
      <c r="K577"/>
    </row>
    <row r="578" spans="1:11" ht="63" x14ac:dyDescent="0.2">
      <c r="A578" s="63"/>
      <c r="B578" s="25"/>
      <c r="C578" s="33" t="s">
        <v>1262</v>
      </c>
      <c r="D578" s="26" t="s">
        <v>1263</v>
      </c>
      <c r="E578" s="64">
        <v>-190947.15</v>
      </c>
      <c r="F578" s="53"/>
      <c r="I578"/>
      <c r="K578"/>
    </row>
    <row r="579" spans="1:11" ht="30.75" customHeight="1" x14ac:dyDescent="0.2">
      <c r="A579" s="63" t="s">
        <v>153</v>
      </c>
      <c r="B579" s="93" t="s">
        <v>898</v>
      </c>
      <c r="C579" s="94"/>
      <c r="D579" s="95"/>
      <c r="E579" s="62">
        <f>SUM(E580:E584)</f>
        <v>78525</v>
      </c>
      <c r="F579" s="52"/>
      <c r="I579"/>
      <c r="K579"/>
    </row>
    <row r="580" spans="1:11" ht="141.75" customHeight="1" x14ac:dyDescent="0.2">
      <c r="A580" s="63"/>
      <c r="B580" s="25"/>
      <c r="C580" s="33" t="s">
        <v>868</v>
      </c>
      <c r="D580" s="26" t="s">
        <v>813</v>
      </c>
      <c r="E580" s="65">
        <v>2525</v>
      </c>
      <c r="F580" s="54"/>
      <c r="I580"/>
      <c r="K580"/>
    </row>
    <row r="581" spans="1:11" ht="138.75" customHeight="1" x14ac:dyDescent="0.2">
      <c r="A581" s="63"/>
      <c r="B581" s="25"/>
      <c r="C581" s="33" t="s">
        <v>869</v>
      </c>
      <c r="D581" s="26" t="s">
        <v>814</v>
      </c>
      <c r="E581" s="65">
        <v>100</v>
      </c>
      <c r="F581" s="54"/>
      <c r="I581"/>
      <c r="K581"/>
    </row>
    <row r="582" spans="1:11" ht="94.5" x14ac:dyDescent="0.2">
      <c r="A582" s="63"/>
      <c r="B582" s="25"/>
      <c r="C582" s="33" t="s">
        <v>871</v>
      </c>
      <c r="D582" s="26" t="s">
        <v>815</v>
      </c>
      <c r="E582" s="65">
        <v>800</v>
      </c>
      <c r="F582" s="54"/>
      <c r="I582"/>
      <c r="K582"/>
    </row>
    <row r="583" spans="1:11" ht="95.25" customHeight="1" x14ac:dyDescent="0.2">
      <c r="A583" s="63"/>
      <c r="B583" s="25"/>
      <c r="C583" s="33" t="s">
        <v>636</v>
      </c>
      <c r="D583" s="26" t="s">
        <v>362</v>
      </c>
      <c r="E583" s="64">
        <v>100</v>
      </c>
      <c r="F583" s="53"/>
      <c r="I583"/>
      <c r="K583"/>
    </row>
    <row r="584" spans="1:11" ht="110.25" x14ac:dyDescent="0.2">
      <c r="A584" s="63"/>
      <c r="B584" s="25"/>
      <c r="C584" s="33" t="s">
        <v>637</v>
      </c>
      <c r="D584" s="26" t="s">
        <v>27</v>
      </c>
      <c r="E584" s="64">
        <v>75000</v>
      </c>
      <c r="F584" s="53"/>
      <c r="I584"/>
      <c r="K584"/>
    </row>
    <row r="585" spans="1:11" ht="27" customHeight="1" x14ac:dyDescent="0.2">
      <c r="A585" s="63" t="s">
        <v>154</v>
      </c>
      <c r="B585" s="90" t="s">
        <v>899</v>
      </c>
      <c r="C585" s="91"/>
      <c r="D585" s="92"/>
      <c r="E585" s="62">
        <f>SUM(E586:E586)</f>
        <v>115669938.06999999</v>
      </c>
      <c r="F585" s="52"/>
      <c r="I585"/>
      <c r="K585"/>
    </row>
    <row r="586" spans="1:11" ht="47.25" x14ac:dyDescent="0.2">
      <c r="A586" s="63"/>
      <c r="B586" s="25"/>
      <c r="C586" s="33" t="s">
        <v>475</v>
      </c>
      <c r="D586" s="26" t="s">
        <v>26</v>
      </c>
      <c r="E586" s="64">
        <v>115669938.06999999</v>
      </c>
      <c r="F586" s="53"/>
      <c r="I586"/>
      <c r="K586"/>
    </row>
    <row r="587" spans="1:11" s="43" customFormat="1" ht="28.5" customHeight="1" x14ac:dyDescent="0.2">
      <c r="A587" s="63" t="s">
        <v>1266</v>
      </c>
      <c r="B587" s="93" t="s">
        <v>1302</v>
      </c>
      <c r="C587" s="101"/>
      <c r="D587" s="69"/>
      <c r="E587" s="62">
        <f>E588+E589</f>
        <v>10655729.23</v>
      </c>
      <c r="F587" s="57"/>
    </row>
    <row r="588" spans="1:11" ht="31.5" x14ac:dyDescent="0.2">
      <c r="A588" s="63"/>
      <c r="B588" s="25"/>
      <c r="C588" s="33" t="s">
        <v>1223</v>
      </c>
      <c r="D588" s="26" t="s">
        <v>1264</v>
      </c>
      <c r="E588" s="64">
        <v>10559599.6</v>
      </c>
      <c r="F588" s="53"/>
      <c r="I588"/>
      <c r="K588"/>
    </row>
    <row r="589" spans="1:11" ht="31.5" x14ac:dyDescent="0.2">
      <c r="A589" s="63"/>
      <c r="B589" s="25"/>
      <c r="C589" s="33" t="s">
        <v>909</v>
      </c>
      <c r="D589" s="26" t="s">
        <v>1265</v>
      </c>
      <c r="E589" s="64">
        <v>96129.63</v>
      </c>
      <c r="F589" s="53"/>
      <c r="I589"/>
      <c r="K589"/>
    </row>
    <row r="590" spans="1:11" ht="27.75" customHeight="1" x14ac:dyDescent="0.2">
      <c r="A590" s="63" t="s">
        <v>155</v>
      </c>
      <c r="B590" s="93" t="s">
        <v>170</v>
      </c>
      <c r="C590" s="94"/>
      <c r="D590" s="95"/>
      <c r="E590" s="62">
        <f>SUM(E591:E613)</f>
        <v>1122661382.48</v>
      </c>
      <c r="F590" s="52"/>
      <c r="I590"/>
      <c r="K590"/>
    </row>
    <row r="591" spans="1:11" ht="94.5" x14ac:dyDescent="0.2">
      <c r="A591" s="63"/>
      <c r="B591" s="25"/>
      <c r="C591" s="33" t="s">
        <v>628</v>
      </c>
      <c r="D591" s="26" t="s">
        <v>25</v>
      </c>
      <c r="E591" s="64">
        <v>539000</v>
      </c>
      <c r="F591" s="53"/>
      <c r="I591"/>
      <c r="K591"/>
    </row>
    <row r="592" spans="1:11" ht="60" customHeight="1" x14ac:dyDescent="0.2">
      <c r="A592" s="63"/>
      <c r="B592" s="25"/>
      <c r="C592" s="33" t="s">
        <v>476</v>
      </c>
      <c r="D592" s="26" t="s">
        <v>24</v>
      </c>
      <c r="E592" s="64">
        <v>44664892.57</v>
      </c>
      <c r="F592" s="53"/>
      <c r="I592"/>
      <c r="K592"/>
    </row>
    <row r="593" spans="1:11" ht="110.25" x14ac:dyDescent="0.2">
      <c r="A593" s="63"/>
      <c r="B593" s="25"/>
      <c r="C593" s="33" t="s">
        <v>545</v>
      </c>
      <c r="D593" s="26" t="s">
        <v>23</v>
      </c>
      <c r="E593" s="64">
        <v>320000</v>
      </c>
      <c r="F593" s="53"/>
      <c r="I593"/>
      <c r="K593"/>
    </row>
    <row r="594" spans="1:11" ht="43.5" customHeight="1" x14ac:dyDescent="0.2">
      <c r="A594" s="63"/>
      <c r="B594" s="25"/>
      <c r="C594" s="33" t="s">
        <v>816</v>
      </c>
      <c r="D594" s="26" t="s">
        <v>817</v>
      </c>
      <c r="E594" s="64">
        <v>556102</v>
      </c>
      <c r="F594" s="53"/>
      <c r="I594"/>
      <c r="K594"/>
    </row>
    <row r="595" spans="1:11" ht="73.5" customHeight="1" x14ac:dyDescent="0.2">
      <c r="A595" s="63"/>
      <c r="B595" s="25"/>
      <c r="C595" s="33" t="s">
        <v>453</v>
      </c>
      <c r="D595" s="26" t="s">
        <v>546</v>
      </c>
      <c r="E595" s="64">
        <v>832500</v>
      </c>
      <c r="F595" s="53"/>
      <c r="I595"/>
      <c r="K595"/>
    </row>
    <row r="596" spans="1:11" ht="53.25" customHeight="1" x14ac:dyDescent="0.2">
      <c r="A596" s="63"/>
      <c r="B596" s="25"/>
      <c r="C596" s="33" t="s">
        <v>454</v>
      </c>
      <c r="D596" s="26" t="s">
        <v>200</v>
      </c>
      <c r="E596" s="64">
        <v>8149834.0599999996</v>
      </c>
      <c r="F596" s="53"/>
      <c r="I596"/>
      <c r="K596"/>
    </row>
    <row r="597" spans="1:11" ht="101.25" customHeight="1" x14ac:dyDescent="0.2">
      <c r="A597" s="63"/>
      <c r="B597" s="25"/>
      <c r="C597" s="33" t="s">
        <v>470</v>
      </c>
      <c r="D597" s="26" t="s">
        <v>363</v>
      </c>
      <c r="E597" s="64">
        <v>36270</v>
      </c>
      <c r="F597" s="53"/>
      <c r="I597"/>
      <c r="K597"/>
    </row>
    <row r="598" spans="1:11" ht="103.5" customHeight="1" x14ac:dyDescent="0.2">
      <c r="A598" s="63"/>
      <c r="B598" s="25"/>
      <c r="C598" s="33" t="s">
        <v>670</v>
      </c>
      <c r="D598" s="26" t="s">
        <v>364</v>
      </c>
      <c r="E598" s="64">
        <v>317000</v>
      </c>
      <c r="F598" s="53"/>
      <c r="I598"/>
      <c r="K598"/>
    </row>
    <row r="599" spans="1:11" ht="119.25" customHeight="1" x14ac:dyDescent="0.2">
      <c r="A599" s="63"/>
      <c r="B599" s="25"/>
      <c r="C599" s="33" t="s">
        <v>673</v>
      </c>
      <c r="D599" s="26" t="s">
        <v>365</v>
      </c>
      <c r="E599" s="64">
        <v>1006215.92</v>
      </c>
      <c r="F599" s="53"/>
      <c r="I599"/>
      <c r="K599"/>
    </row>
    <row r="600" spans="1:11" ht="99" customHeight="1" x14ac:dyDescent="0.2">
      <c r="A600" s="63"/>
      <c r="B600" s="25"/>
      <c r="C600" s="33" t="s">
        <v>674</v>
      </c>
      <c r="D600" s="26" t="s">
        <v>366</v>
      </c>
      <c r="E600" s="64">
        <v>4336539.29</v>
      </c>
      <c r="F600" s="53"/>
      <c r="I600"/>
      <c r="K600"/>
    </row>
    <row r="601" spans="1:11" ht="110.25" x14ac:dyDescent="0.2">
      <c r="A601" s="63"/>
      <c r="B601" s="25"/>
      <c r="C601" s="33" t="s">
        <v>547</v>
      </c>
      <c r="D601" s="26" t="s">
        <v>548</v>
      </c>
      <c r="E601" s="64">
        <v>1500</v>
      </c>
      <c r="F601" s="53"/>
      <c r="I601"/>
      <c r="K601"/>
    </row>
    <row r="602" spans="1:11" ht="115.5" customHeight="1" x14ac:dyDescent="0.2">
      <c r="A602" s="63"/>
      <c r="B602" s="25"/>
      <c r="C602" s="33" t="s">
        <v>667</v>
      </c>
      <c r="D602" s="26" t="s">
        <v>367</v>
      </c>
      <c r="E602" s="64">
        <v>25000</v>
      </c>
      <c r="F602" s="53"/>
      <c r="I602"/>
      <c r="K602"/>
    </row>
    <row r="603" spans="1:11" ht="157.5" x14ac:dyDescent="0.2">
      <c r="A603" s="63"/>
      <c r="B603" s="25"/>
      <c r="C603" s="33" t="s">
        <v>695</v>
      </c>
      <c r="D603" s="26" t="s">
        <v>368</v>
      </c>
      <c r="E603" s="64">
        <v>15150</v>
      </c>
      <c r="F603" s="53"/>
      <c r="I603"/>
      <c r="K603"/>
    </row>
    <row r="604" spans="1:11" ht="82.5" customHeight="1" x14ac:dyDescent="0.2">
      <c r="A604" s="63"/>
      <c r="B604" s="25"/>
      <c r="C604" s="33" t="s">
        <v>711</v>
      </c>
      <c r="D604" s="26" t="s">
        <v>369</v>
      </c>
      <c r="E604" s="64">
        <v>393706.52</v>
      </c>
      <c r="F604" s="53"/>
      <c r="I604"/>
      <c r="K604"/>
    </row>
    <row r="605" spans="1:11" ht="69" customHeight="1" x14ac:dyDescent="0.2">
      <c r="A605" s="63"/>
      <c r="B605" s="25"/>
      <c r="C605" s="33" t="s">
        <v>818</v>
      </c>
      <c r="D605" s="26" t="s">
        <v>819</v>
      </c>
      <c r="E605" s="64">
        <v>45447.66</v>
      </c>
      <c r="F605" s="53"/>
      <c r="I605"/>
      <c r="K605"/>
    </row>
    <row r="606" spans="1:11" ht="58.5" customHeight="1" x14ac:dyDescent="0.2">
      <c r="A606" s="63"/>
      <c r="B606" s="25"/>
      <c r="C606" s="33" t="s">
        <v>272</v>
      </c>
      <c r="D606" s="26" t="s">
        <v>820</v>
      </c>
      <c r="E606" s="64">
        <v>125632.1</v>
      </c>
      <c r="F606" s="53"/>
      <c r="I606"/>
      <c r="K606"/>
    </row>
    <row r="607" spans="1:11" ht="88.5" customHeight="1" x14ac:dyDescent="0.2">
      <c r="A607" s="63"/>
      <c r="B607" s="25"/>
      <c r="C607" s="33" t="s">
        <v>290</v>
      </c>
      <c r="D607" s="26" t="s">
        <v>370</v>
      </c>
      <c r="E607" s="64">
        <v>51956.55</v>
      </c>
      <c r="F607" s="53"/>
      <c r="I607"/>
      <c r="K607"/>
    </row>
    <row r="608" spans="1:11" ht="41.25" customHeight="1" x14ac:dyDescent="0.2">
      <c r="A608" s="63"/>
      <c r="B608" s="25"/>
      <c r="C608" s="33" t="s">
        <v>5</v>
      </c>
      <c r="D608" s="26" t="s">
        <v>821</v>
      </c>
      <c r="E608" s="64">
        <v>1511.67</v>
      </c>
      <c r="F608" s="53"/>
      <c r="I608"/>
      <c r="K608"/>
    </row>
    <row r="609" spans="1:11" ht="54" customHeight="1" x14ac:dyDescent="0.2">
      <c r="A609" s="63"/>
      <c r="B609" s="25"/>
      <c r="C609" s="33" t="s">
        <v>1267</v>
      </c>
      <c r="D609" s="26" t="s">
        <v>1268</v>
      </c>
      <c r="E609" s="64">
        <v>25025000</v>
      </c>
      <c r="F609" s="53"/>
      <c r="I609"/>
      <c r="K609"/>
    </row>
    <row r="610" spans="1:11" ht="54" customHeight="1" x14ac:dyDescent="0.2">
      <c r="A610" s="63"/>
      <c r="B610" s="25"/>
      <c r="C610" s="33" t="s">
        <v>1269</v>
      </c>
      <c r="D610" s="26" t="s">
        <v>1270</v>
      </c>
      <c r="E610" s="64">
        <v>986784800</v>
      </c>
      <c r="F610" s="53"/>
      <c r="I610"/>
      <c r="K610"/>
    </row>
    <row r="611" spans="1:11" ht="38.25" customHeight="1" x14ac:dyDescent="0.2">
      <c r="A611" s="63"/>
      <c r="B611" s="25"/>
      <c r="C611" s="33" t="s">
        <v>1271</v>
      </c>
      <c r="D611" s="26" t="s">
        <v>1272</v>
      </c>
      <c r="E611" s="64">
        <v>43881498.899999999</v>
      </c>
      <c r="F611" s="53"/>
      <c r="I611"/>
      <c r="K611"/>
    </row>
    <row r="612" spans="1:11" ht="36.75" customHeight="1" x14ac:dyDescent="0.2">
      <c r="A612" s="63"/>
      <c r="B612" s="25"/>
      <c r="C612" s="33" t="s">
        <v>1273</v>
      </c>
      <c r="D612" s="26" t="s">
        <v>1274</v>
      </c>
      <c r="E612" s="64">
        <v>12321001.48</v>
      </c>
      <c r="F612" s="53"/>
      <c r="I612"/>
      <c r="K612"/>
    </row>
    <row r="613" spans="1:11" ht="54" customHeight="1" x14ac:dyDescent="0.2">
      <c r="A613" s="63"/>
      <c r="B613" s="25"/>
      <c r="C613" s="33" t="s">
        <v>1275</v>
      </c>
      <c r="D613" s="26" t="s">
        <v>1276</v>
      </c>
      <c r="E613" s="64">
        <v>-6769176.2400000002</v>
      </c>
      <c r="F613" s="53"/>
      <c r="I613"/>
      <c r="K613"/>
    </row>
    <row r="614" spans="1:11" ht="27.75" customHeight="1" x14ac:dyDescent="0.2">
      <c r="A614" s="63" t="s">
        <v>156</v>
      </c>
      <c r="B614" s="93" t="s">
        <v>822</v>
      </c>
      <c r="C614" s="94"/>
      <c r="D614" s="95"/>
      <c r="E614" s="62">
        <f>SUM(E615:E634)</f>
        <v>991574737.25</v>
      </c>
      <c r="F614" s="52"/>
      <c r="I614"/>
      <c r="K614"/>
    </row>
    <row r="615" spans="1:11" ht="36.75" customHeight="1" x14ac:dyDescent="0.2">
      <c r="A615" s="63"/>
      <c r="B615" s="25"/>
      <c r="C615" s="33" t="s">
        <v>477</v>
      </c>
      <c r="D615" s="26" t="s">
        <v>22</v>
      </c>
      <c r="E615" s="64">
        <v>563294874.75</v>
      </c>
      <c r="F615" s="53"/>
      <c r="I615"/>
      <c r="K615"/>
    </row>
    <row r="616" spans="1:11" ht="43.5" customHeight="1" x14ac:dyDescent="0.2">
      <c r="A616" s="63"/>
      <c r="B616" s="25"/>
      <c r="C616" s="33" t="s">
        <v>478</v>
      </c>
      <c r="D616" s="26" t="s">
        <v>21</v>
      </c>
      <c r="E616" s="64">
        <v>19147215.239999998</v>
      </c>
      <c r="F616" s="53"/>
      <c r="I616"/>
      <c r="K616"/>
    </row>
    <row r="617" spans="1:11" ht="83.25" customHeight="1" x14ac:dyDescent="0.2">
      <c r="A617" s="63"/>
      <c r="B617" s="25"/>
      <c r="C617" s="33" t="s">
        <v>479</v>
      </c>
      <c r="D617" s="26" t="s">
        <v>20</v>
      </c>
      <c r="E617" s="64">
        <v>116200</v>
      </c>
      <c r="F617" s="53"/>
      <c r="I617"/>
      <c r="K617"/>
    </row>
    <row r="618" spans="1:11" ht="40.5" customHeight="1" x14ac:dyDescent="0.2">
      <c r="A618" s="63"/>
      <c r="B618" s="25"/>
      <c r="C618" s="33" t="s">
        <v>203</v>
      </c>
      <c r="D618" s="26" t="s">
        <v>219</v>
      </c>
      <c r="E618" s="64">
        <v>78290.62</v>
      </c>
      <c r="F618" s="53"/>
      <c r="I618"/>
      <c r="K618"/>
    </row>
    <row r="619" spans="1:11" ht="55.5" customHeight="1" x14ac:dyDescent="0.2">
      <c r="A619" s="63"/>
      <c r="B619" s="25"/>
      <c r="C619" s="33" t="s">
        <v>454</v>
      </c>
      <c r="D619" s="26" t="s">
        <v>201</v>
      </c>
      <c r="E619" s="64">
        <v>323829.56</v>
      </c>
      <c r="F619" s="53"/>
      <c r="I619"/>
      <c r="K619"/>
    </row>
    <row r="620" spans="1:11" ht="104.25" customHeight="1" x14ac:dyDescent="0.2">
      <c r="A620" s="63"/>
      <c r="B620" s="25"/>
      <c r="C620" s="33" t="s">
        <v>641</v>
      </c>
      <c r="D620" s="26" t="s">
        <v>549</v>
      </c>
      <c r="E620" s="64">
        <v>74237.25</v>
      </c>
      <c r="F620" s="53"/>
      <c r="I620"/>
      <c r="K620"/>
    </row>
    <row r="621" spans="1:11" ht="107.25" customHeight="1" x14ac:dyDescent="0.2">
      <c r="A621" s="63"/>
      <c r="B621" s="25"/>
      <c r="C621" s="33" t="s">
        <v>671</v>
      </c>
      <c r="D621" s="26" t="s">
        <v>371</v>
      </c>
      <c r="E621" s="64">
        <v>76636.710000000006</v>
      </c>
      <c r="F621" s="53"/>
      <c r="I621"/>
      <c r="K621"/>
    </row>
    <row r="622" spans="1:11" ht="102.75" customHeight="1" x14ac:dyDescent="0.2">
      <c r="A622" s="63"/>
      <c r="B622" s="25"/>
      <c r="C622" s="33" t="s">
        <v>675</v>
      </c>
      <c r="D622" s="26" t="s">
        <v>372</v>
      </c>
      <c r="E622" s="64">
        <v>152000</v>
      </c>
      <c r="F622" s="53"/>
      <c r="I622"/>
      <c r="K622"/>
    </row>
    <row r="623" spans="1:11" ht="120.75" customHeight="1" x14ac:dyDescent="0.2">
      <c r="A623" s="63"/>
      <c r="B623" s="25"/>
      <c r="C623" s="33" t="s">
        <v>676</v>
      </c>
      <c r="D623" s="26" t="s">
        <v>550</v>
      </c>
      <c r="E623" s="64">
        <v>6000</v>
      </c>
      <c r="F623" s="53"/>
      <c r="I623"/>
      <c r="K623"/>
    </row>
    <row r="624" spans="1:11" ht="103.5" customHeight="1" x14ac:dyDescent="0.2">
      <c r="A624" s="63"/>
      <c r="B624" s="25"/>
      <c r="C624" s="33" t="s">
        <v>677</v>
      </c>
      <c r="D624" s="26" t="s">
        <v>373</v>
      </c>
      <c r="E624" s="64">
        <v>18000</v>
      </c>
      <c r="F624" s="53"/>
      <c r="I624"/>
      <c r="K624"/>
    </row>
    <row r="625" spans="1:11" ht="99.75" customHeight="1" x14ac:dyDescent="0.2">
      <c r="A625" s="63"/>
      <c r="B625" s="25"/>
      <c r="C625" s="33" t="s">
        <v>678</v>
      </c>
      <c r="D625" s="26" t="s">
        <v>374</v>
      </c>
      <c r="E625" s="64">
        <v>145025.48000000001</v>
      </c>
      <c r="F625" s="53"/>
      <c r="I625"/>
      <c r="K625"/>
    </row>
    <row r="626" spans="1:11" ht="105.75" customHeight="1" x14ac:dyDescent="0.2">
      <c r="A626" s="63"/>
      <c r="B626" s="25"/>
      <c r="C626" s="33" t="s">
        <v>823</v>
      </c>
      <c r="D626" s="26" t="s">
        <v>824</v>
      </c>
      <c r="E626" s="64">
        <v>20000</v>
      </c>
      <c r="F626" s="53"/>
      <c r="I626"/>
      <c r="K626"/>
    </row>
    <row r="627" spans="1:11" ht="101.25" customHeight="1" x14ac:dyDescent="0.2">
      <c r="A627" s="63"/>
      <c r="B627" s="25"/>
      <c r="C627" s="33" t="s">
        <v>703</v>
      </c>
      <c r="D627" s="26" t="s">
        <v>375</v>
      </c>
      <c r="E627" s="64">
        <v>9000</v>
      </c>
      <c r="F627" s="53"/>
      <c r="I627"/>
      <c r="K627"/>
    </row>
    <row r="628" spans="1:11" ht="96" customHeight="1" x14ac:dyDescent="0.2">
      <c r="A628" s="63"/>
      <c r="B628" s="25"/>
      <c r="C628" s="33" t="s">
        <v>711</v>
      </c>
      <c r="D628" s="26" t="s">
        <v>376</v>
      </c>
      <c r="E628" s="64">
        <v>154341.69</v>
      </c>
      <c r="F628" s="53"/>
      <c r="I628"/>
      <c r="K628"/>
    </row>
    <row r="629" spans="1:11" ht="88.5" customHeight="1" x14ac:dyDescent="0.2">
      <c r="A629" s="63"/>
      <c r="B629" s="25"/>
      <c r="C629" s="33" t="s">
        <v>480</v>
      </c>
      <c r="D629" s="26" t="s">
        <v>377</v>
      </c>
      <c r="E629" s="64">
        <v>5390927.7300000004</v>
      </c>
      <c r="F629" s="53"/>
      <c r="I629"/>
      <c r="K629"/>
    </row>
    <row r="630" spans="1:11" ht="39.75" customHeight="1" x14ac:dyDescent="0.2">
      <c r="A630" s="63"/>
      <c r="B630" s="25"/>
      <c r="C630" s="33" t="s">
        <v>1277</v>
      </c>
      <c r="D630" s="26" t="s">
        <v>1278</v>
      </c>
      <c r="E630" s="64">
        <v>333057266.19</v>
      </c>
      <c r="F630" s="53"/>
      <c r="I630"/>
      <c r="K630"/>
    </row>
    <row r="631" spans="1:11" ht="36.75" customHeight="1" x14ac:dyDescent="0.2">
      <c r="A631" s="63"/>
      <c r="B631" s="25"/>
      <c r="C631" s="33" t="s">
        <v>1279</v>
      </c>
      <c r="D631" s="26" t="s">
        <v>1280</v>
      </c>
      <c r="E631" s="64">
        <v>51772600</v>
      </c>
      <c r="F631" s="53"/>
      <c r="I631"/>
      <c r="K631"/>
    </row>
    <row r="632" spans="1:11" ht="39.75" customHeight="1" x14ac:dyDescent="0.2">
      <c r="A632" s="63"/>
      <c r="B632" s="25"/>
      <c r="C632" s="33" t="s">
        <v>1281</v>
      </c>
      <c r="D632" s="26" t="s">
        <v>1282</v>
      </c>
      <c r="E632" s="64">
        <v>10217300</v>
      </c>
      <c r="F632" s="53"/>
      <c r="I632"/>
      <c r="K632"/>
    </row>
    <row r="633" spans="1:11" ht="70.5" customHeight="1" x14ac:dyDescent="0.2">
      <c r="A633" s="63"/>
      <c r="B633" s="25"/>
      <c r="C633" s="33" t="s">
        <v>1283</v>
      </c>
      <c r="D633" s="26" t="s">
        <v>1284</v>
      </c>
      <c r="E633" s="64">
        <v>7564300</v>
      </c>
      <c r="F633" s="53"/>
      <c r="I633"/>
      <c r="K633"/>
    </row>
    <row r="634" spans="1:11" ht="34.5" customHeight="1" x14ac:dyDescent="0.2">
      <c r="A634" s="63"/>
      <c r="B634" s="25"/>
      <c r="C634" s="33" t="s">
        <v>1285</v>
      </c>
      <c r="D634" s="26" t="s">
        <v>1286</v>
      </c>
      <c r="E634" s="64">
        <v>-43307.97</v>
      </c>
      <c r="F634" s="53"/>
      <c r="I634"/>
      <c r="K634"/>
    </row>
    <row r="635" spans="1:11" ht="29.25" customHeight="1" x14ac:dyDescent="0.2">
      <c r="A635" s="63" t="s">
        <v>157</v>
      </c>
      <c r="B635" s="93" t="s">
        <v>171</v>
      </c>
      <c r="C635" s="94"/>
      <c r="D635" s="95"/>
      <c r="E635" s="62">
        <f>SUM(E636:E654)</f>
        <v>15144362.709999999</v>
      </c>
      <c r="F635" s="52"/>
      <c r="I635"/>
      <c r="K635"/>
    </row>
    <row r="636" spans="1:11" ht="102" customHeight="1" x14ac:dyDescent="0.2">
      <c r="A636" s="63"/>
      <c r="B636" s="25"/>
      <c r="C636" s="33" t="s">
        <v>628</v>
      </c>
      <c r="D636" s="26" t="s">
        <v>19</v>
      </c>
      <c r="E636" s="64">
        <v>9630500</v>
      </c>
      <c r="F636" s="53"/>
      <c r="I636"/>
      <c r="K636"/>
    </row>
    <row r="637" spans="1:11" ht="39" customHeight="1" x14ac:dyDescent="0.2">
      <c r="A637" s="63"/>
      <c r="B637" s="25"/>
      <c r="C637" s="33" t="s">
        <v>203</v>
      </c>
      <c r="D637" s="26" t="s">
        <v>825</v>
      </c>
      <c r="E637" s="64">
        <v>0.15</v>
      </c>
      <c r="F637" s="53"/>
      <c r="I637"/>
      <c r="K637"/>
    </row>
    <row r="638" spans="1:11" ht="120.75" customHeight="1" x14ac:dyDescent="0.2">
      <c r="A638" s="63"/>
      <c r="B638" s="25"/>
      <c r="C638" s="33" t="s">
        <v>672</v>
      </c>
      <c r="D638" s="26" t="s">
        <v>378</v>
      </c>
      <c r="E638" s="64">
        <v>121000</v>
      </c>
      <c r="F638" s="53"/>
      <c r="I638"/>
      <c r="K638"/>
    </row>
    <row r="639" spans="1:11" ht="90" customHeight="1" x14ac:dyDescent="0.2">
      <c r="A639" s="63"/>
      <c r="B639" s="25"/>
      <c r="C639" s="33" t="s">
        <v>670</v>
      </c>
      <c r="D639" s="26" t="s">
        <v>379</v>
      </c>
      <c r="E639" s="64">
        <v>221992.45</v>
      </c>
      <c r="F639" s="53"/>
      <c r="I639"/>
      <c r="K639"/>
    </row>
    <row r="640" spans="1:11" ht="117" customHeight="1" x14ac:dyDescent="0.2">
      <c r="A640" s="63"/>
      <c r="B640" s="25"/>
      <c r="C640" s="33" t="s">
        <v>705</v>
      </c>
      <c r="D640" s="26" t="s">
        <v>380</v>
      </c>
      <c r="E640" s="64">
        <v>615035.34</v>
      </c>
      <c r="F640" s="53"/>
      <c r="I640"/>
      <c r="K640"/>
    </row>
    <row r="641" spans="1:11" ht="120.75" customHeight="1" x14ac:dyDescent="0.2">
      <c r="A641" s="63"/>
      <c r="B641" s="25"/>
      <c r="C641" s="33" t="s">
        <v>680</v>
      </c>
      <c r="D641" s="26" t="s">
        <v>381</v>
      </c>
      <c r="E641" s="64">
        <v>70000</v>
      </c>
      <c r="F641" s="53"/>
      <c r="I641"/>
      <c r="K641"/>
    </row>
    <row r="642" spans="1:11" ht="96" customHeight="1" x14ac:dyDescent="0.2">
      <c r="A642" s="63"/>
      <c r="B642" s="25"/>
      <c r="C642" s="33" t="s">
        <v>694</v>
      </c>
      <c r="D642" s="26" t="s">
        <v>382</v>
      </c>
      <c r="E642" s="64">
        <v>55000</v>
      </c>
      <c r="F642" s="53"/>
      <c r="I642"/>
      <c r="K642"/>
    </row>
    <row r="643" spans="1:11" ht="137.25" customHeight="1" x14ac:dyDescent="0.2">
      <c r="A643" s="63"/>
      <c r="B643" s="25"/>
      <c r="C643" s="33" t="s">
        <v>683</v>
      </c>
      <c r="D643" s="26" t="s">
        <v>383</v>
      </c>
      <c r="E643" s="64">
        <v>285000</v>
      </c>
      <c r="F643" s="53"/>
      <c r="I643"/>
      <c r="K643"/>
    </row>
    <row r="644" spans="1:11" ht="99.75" customHeight="1" x14ac:dyDescent="0.2">
      <c r="A644" s="63"/>
      <c r="B644" s="25"/>
      <c r="C644" s="33" t="s">
        <v>826</v>
      </c>
      <c r="D644" s="26" t="s">
        <v>827</v>
      </c>
      <c r="E644" s="64">
        <v>10000</v>
      </c>
      <c r="F644" s="53"/>
      <c r="I644"/>
      <c r="K644"/>
    </row>
    <row r="645" spans="1:11" ht="119.25" customHeight="1" x14ac:dyDescent="0.2">
      <c r="A645" s="63"/>
      <c r="B645" s="25"/>
      <c r="C645" s="33" t="s">
        <v>684</v>
      </c>
      <c r="D645" s="26" t="s">
        <v>384</v>
      </c>
      <c r="E645" s="64">
        <v>50000</v>
      </c>
      <c r="F645" s="53"/>
      <c r="I645"/>
      <c r="K645"/>
    </row>
    <row r="646" spans="1:11" ht="186.75" customHeight="1" x14ac:dyDescent="0.2">
      <c r="A646" s="63"/>
      <c r="B646" s="25"/>
      <c r="C646" s="33" t="s">
        <v>883</v>
      </c>
      <c r="D646" s="26" t="s">
        <v>385</v>
      </c>
      <c r="E646" s="64">
        <v>447862.69</v>
      </c>
      <c r="F646" s="53"/>
      <c r="I646"/>
      <c r="K646"/>
    </row>
    <row r="647" spans="1:11" ht="165" customHeight="1" x14ac:dyDescent="0.2">
      <c r="A647" s="63"/>
      <c r="B647" s="25"/>
      <c r="C647" s="33" t="s">
        <v>687</v>
      </c>
      <c r="D647" s="26" t="s">
        <v>386</v>
      </c>
      <c r="E647" s="64">
        <v>135000</v>
      </c>
      <c r="F647" s="53"/>
      <c r="I647"/>
      <c r="K647"/>
    </row>
    <row r="648" spans="1:11" ht="95.25" customHeight="1" x14ac:dyDescent="0.2">
      <c r="A648" s="63"/>
      <c r="B648" s="25"/>
      <c r="C648" s="33" t="s">
        <v>711</v>
      </c>
      <c r="D648" s="26" t="s">
        <v>387</v>
      </c>
      <c r="E648" s="64">
        <v>518476.45</v>
      </c>
      <c r="F648" s="53"/>
      <c r="I648"/>
      <c r="K648"/>
    </row>
    <row r="649" spans="1:11" ht="143.25" customHeight="1" x14ac:dyDescent="0.2">
      <c r="A649" s="63"/>
      <c r="B649" s="25"/>
      <c r="C649" s="33" t="s">
        <v>481</v>
      </c>
      <c r="D649" s="26" t="s">
        <v>388</v>
      </c>
      <c r="E649" s="64">
        <v>50000</v>
      </c>
      <c r="F649" s="53"/>
      <c r="I649"/>
      <c r="K649"/>
    </row>
    <row r="650" spans="1:11" ht="134.25" customHeight="1" x14ac:dyDescent="0.2">
      <c r="A650" s="63"/>
      <c r="B650" s="25"/>
      <c r="C650" s="33" t="s">
        <v>482</v>
      </c>
      <c r="D650" s="26" t="s">
        <v>389</v>
      </c>
      <c r="E650" s="64">
        <v>2533244.35</v>
      </c>
      <c r="F650" s="53"/>
      <c r="I650"/>
      <c r="K650"/>
    </row>
    <row r="651" spans="1:11" ht="90" customHeight="1" x14ac:dyDescent="0.2">
      <c r="A651" s="63"/>
      <c r="B651" s="25"/>
      <c r="C651" s="33" t="s">
        <v>467</v>
      </c>
      <c r="D651" s="26" t="s">
        <v>390</v>
      </c>
      <c r="E651" s="64">
        <v>64026.25</v>
      </c>
      <c r="F651" s="53"/>
      <c r="I651"/>
      <c r="K651"/>
    </row>
    <row r="652" spans="1:11" ht="110.25" x14ac:dyDescent="0.2">
      <c r="A652" s="63"/>
      <c r="B652" s="25"/>
      <c r="C652" s="33" t="s">
        <v>466</v>
      </c>
      <c r="D652" s="26" t="s">
        <v>391</v>
      </c>
      <c r="E652" s="64">
        <v>65000</v>
      </c>
      <c r="F652" s="53"/>
      <c r="I652"/>
      <c r="K652"/>
    </row>
    <row r="653" spans="1:11" ht="81.75" customHeight="1" x14ac:dyDescent="0.2">
      <c r="A653" s="63"/>
      <c r="B653" s="25"/>
      <c r="C653" s="33" t="s">
        <v>246</v>
      </c>
      <c r="D653" s="26" t="s">
        <v>551</v>
      </c>
      <c r="E653" s="64">
        <v>47.81</v>
      </c>
      <c r="F653" s="53"/>
      <c r="I653"/>
      <c r="K653"/>
    </row>
    <row r="654" spans="1:11" ht="57.75" customHeight="1" x14ac:dyDescent="0.2">
      <c r="A654" s="63"/>
      <c r="B654" s="25"/>
      <c r="C654" s="33" t="s">
        <v>1007</v>
      </c>
      <c r="D654" s="26" t="s">
        <v>1287</v>
      </c>
      <c r="E654" s="64">
        <v>272177.21999999997</v>
      </c>
      <c r="F654" s="53"/>
      <c r="I654"/>
      <c r="K654"/>
    </row>
    <row r="655" spans="1:11" ht="31.5" customHeight="1" x14ac:dyDescent="0.2">
      <c r="A655" s="63" t="s">
        <v>158</v>
      </c>
      <c r="B655" s="93" t="s">
        <v>172</v>
      </c>
      <c r="C655" s="94"/>
      <c r="D655" s="95"/>
      <c r="E655" s="62">
        <f>SUM(E656:E735)</f>
        <v>101890239.50000001</v>
      </c>
      <c r="F655" s="52"/>
      <c r="I655"/>
      <c r="K655"/>
    </row>
    <row r="656" spans="1:11" ht="59.25" customHeight="1" x14ac:dyDescent="0.2">
      <c r="A656" s="63"/>
      <c r="B656" s="25"/>
      <c r="C656" s="33" t="s">
        <v>455</v>
      </c>
      <c r="D656" s="26" t="s">
        <v>392</v>
      </c>
      <c r="E656" s="64">
        <v>7242239.4500000002</v>
      </c>
      <c r="F656" s="53"/>
      <c r="I656"/>
      <c r="K656"/>
    </row>
    <row r="657" spans="1:11" ht="46.5" customHeight="1" x14ac:dyDescent="0.2">
      <c r="A657" s="63"/>
      <c r="B657" s="25"/>
      <c r="C657" s="33" t="s">
        <v>203</v>
      </c>
      <c r="D657" s="26" t="s">
        <v>220</v>
      </c>
      <c r="E657" s="64">
        <v>2804846.15</v>
      </c>
      <c r="F657" s="53"/>
      <c r="I657"/>
      <c r="K657"/>
    </row>
    <row r="658" spans="1:11" ht="101.25" customHeight="1" x14ac:dyDescent="0.2">
      <c r="A658" s="63"/>
      <c r="B658" s="25"/>
      <c r="C658" s="33" t="s">
        <v>641</v>
      </c>
      <c r="D658" s="26" t="s">
        <v>393</v>
      </c>
      <c r="E658" s="64">
        <v>228688.74</v>
      </c>
      <c r="F658" s="53"/>
      <c r="I658"/>
      <c r="K658"/>
    </row>
    <row r="659" spans="1:11" ht="106.5" customHeight="1" x14ac:dyDescent="0.2">
      <c r="A659" s="63"/>
      <c r="B659" s="25"/>
      <c r="C659" s="33" t="s">
        <v>644</v>
      </c>
      <c r="D659" s="26" t="s">
        <v>394</v>
      </c>
      <c r="E659" s="64">
        <v>58497.66</v>
      </c>
      <c r="F659" s="53"/>
      <c r="I659"/>
      <c r="K659"/>
    </row>
    <row r="660" spans="1:11" ht="117" customHeight="1" x14ac:dyDescent="0.2">
      <c r="A660" s="63"/>
      <c r="B660" s="25"/>
      <c r="C660" s="33" t="s">
        <v>642</v>
      </c>
      <c r="D660" s="26" t="s">
        <v>395</v>
      </c>
      <c r="E660" s="64">
        <v>15540.7</v>
      </c>
      <c r="F660" s="53"/>
      <c r="I660"/>
      <c r="K660"/>
    </row>
    <row r="661" spans="1:11" ht="99.75" customHeight="1" x14ac:dyDescent="0.2">
      <c r="A661" s="63"/>
      <c r="B661" s="25"/>
      <c r="C661" s="33" t="s">
        <v>645</v>
      </c>
      <c r="D661" s="26" t="s">
        <v>396</v>
      </c>
      <c r="E661" s="64">
        <v>134000</v>
      </c>
      <c r="F661" s="53"/>
      <c r="I661"/>
      <c r="K661"/>
    </row>
    <row r="662" spans="1:11" ht="118.5" customHeight="1" x14ac:dyDescent="0.2">
      <c r="A662" s="63"/>
      <c r="B662" s="25"/>
      <c r="C662" s="33" t="s">
        <v>646</v>
      </c>
      <c r="D662" s="26" t="s">
        <v>397</v>
      </c>
      <c r="E662" s="64">
        <v>8500</v>
      </c>
      <c r="F662" s="53"/>
      <c r="I662"/>
      <c r="K662"/>
    </row>
    <row r="663" spans="1:11" ht="101.25" customHeight="1" x14ac:dyDescent="0.2">
      <c r="A663" s="63"/>
      <c r="B663" s="25"/>
      <c r="C663" s="33" t="s">
        <v>552</v>
      </c>
      <c r="D663" s="26" t="s">
        <v>398</v>
      </c>
      <c r="E663" s="64">
        <v>6000.16</v>
      </c>
      <c r="F663" s="53"/>
      <c r="I663"/>
      <c r="K663"/>
    </row>
    <row r="664" spans="1:11" ht="72.75" customHeight="1" x14ac:dyDescent="0.2">
      <c r="A664" s="63"/>
      <c r="B664" s="25"/>
      <c r="C664" s="33" t="s">
        <v>643</v>
      </c>
      <c r="D664" s="26" t="s">
        <v>399</v>
      </c>
      <c r="E664" s="64">
        <v>343508.35</v>
      </c>
      <c r="F664" s="53"/>
      <c r="I664"/>
      <c r="K664"/>
    </row>
    <row r="665" spans="1:11" ht="121.5" customHeight="1" x14ac:dyDescent="0.2">
      <c r="A665" s="63"/>
      <c r="B665" s="25"/>
      <c r="C665" s="33" t="s">
        <v>647</v>
      </c>
      <c r="D665" s="26" t="s">
        <v>400</v>
      </c>
      <c r="E665" s="64">
        <v>3750</v>
      </c>
      <c r="F665" s="53"/>
      <c r="I665"/>
      <c r="K665"/>
    </row>
    <row r="666" spans="1:11" ht="157.5" x14ac:dyDescent="0.2">
      <c r="A666" s="63"/>
      <c r="B666" s="25"/>
      <c r="C666" s="33" t="s">
        <v>648</v>
      </c>
      <c r="D666" s="26" t="s">
        <v>401</v>
      </c>
      <c r="E666" s="64">
        <v>46539.97</v>
      </c>
      <c r="F666" s="53"/>
      <c r="I666"/>
      <c r="K666"/>
    </row>
    <row r="667" spans="1:11" ht="122.25" customHeight="1" x14ac:dyDescent="0.2">
      <c r="A667" s="63"/>
      <c r="B667" s="25"/>
      <c r="C667" s="33" t="s">
        <v>649</v>
      </c>
      <c r="D667" s="26" t="s">
        <v>402</v>
      </c>
      <c r="E667" s="64">
        <v>268671.40000000002</v>
      </c>
      <c r="F667" s="53"/>
      <c r="I667"/>
      <c r="K667"/>
    </row>
    <row r="668" spans="1:11" ht="131.25" customHeight="1" x14ac:dyDescent="0.2">
      <c r="A668" s="63"/>
      <c r="B668" s="25"/>
      <c r="C668" s="33" t="s">
        <v>652</v>
      </c>
      <c r="D668" s="26" t="s">
        <v>403</v>
      </c>
      <c r="E668" s="64">
        <v>10000</v>
      </c>
      <c r="F668" s="53"/>
      <c r="I668"/>
      <c r="K668"/>
    </row>
    <row r="669" spans="1:11" ht="177" customHeight="1" x14ac:dyDescent="0.2">
      <c r="A669" s="63"/>
      <c r="B669" s="25"/>
      <c r="C669" s="33" t="s">
        <v>653</v>
      </c>
      <c r="D669" s="26" t="s">
        <v>404</v>
      </c>
      <c r="E669" s="64">
        <v>60365.71</v>
      </c>
      <c r="F669" s="53"/>
      <c r="I669"/>
      <c r="K669"/>
    </row>
    <row r="670" spans="1:11" ht="99" customHeight="1" x14ac:dyDescent="0.2">
      <c r="A670" s="63"/>
      <c r="B670" s="25"/>
      <c r="C670" s="33" t="s">
        <v>650</v>
      </c>
      <c r="D670" s="26" t="s">
        <v>405</v>
      </c>
      <c r="E670" s="64">
        <v>1209871.19</v>
      </c>
      <c r="F670" s="53"/>
      <c r="I670"/>
      <c r="K670"/>
    </row>
    <row r="671" spans="1:11" ht="102.75" customHeight="1" x14ac:dyDescent="0.2">
      <c r="A671" s="63"/>
      <c r="B671" s="25"/>
      <c r="C671" s="33" t="s">
        <v>651</v>
      </c>
      <c r="D671" s="26" t="s">
        <v>406</v>
      </c>
      <c r="E671" s="64">
        <v>28481.15</v>
      </c>
      <c r="F671" s="53"/>
      <c r="I671"/>
      <c r="K671"/>
    </row>
    <row r="672" spans="1:11" ht="86.25" customHeight="1" x14ac:dyDescent="0.2">
      <c r="A672" s="63"/>
      <c r="B672" s="25"/>
      <c r="C672" s="33" t="s">
        <v>498</v>
      </c>
      <c r="D672" s="26" t="s">
        <v>407</v>
      </c>
      <c r="E672" s="64">
        <v>35453.19</v>
      </c>
      <c r="F672" s="53"/>
      <c r="I672"/>
      <c r="K672"/>
    </row>
    <row r="673" spans="1:11" ht="101.25" customHeight="1" x14ac:dyDescent="0.2">
      <c r="A673" s="63"/>
      <c r="B673" s="25"/>
      <c r="C673" s="33" t="s">
        <v>712</v>
      </c>
      <c r="D673" s="26" t="s">
        <v>408</v>
      </c>
      <c r="E673" s="64">
        <v>694480.75</v>
      </c>
      <c r="F673" s="53"/>
      <c r="I673"/>
      <c r="K673"/>
    </row>
    <row r="674" spans="1:11" ht="86.25" customHeight="1" x14ac:dyDescent="0.2">
      <c r="A674" s="63"/>
      <c r="B674" s="25"/>
      <c r="C674" s="33" t="s">
        <v>499</v>
      </c>
      <c r="D674" s="26" t="s">
        <v>409</v>
      </c>
      <c r="E674" s="64">
        <v>147537.22</v>
      </c>
      <c r="F674" s="53"/>
      <c r="I674"/>
      <c r="K674"/>
    </row>
    <row r="675" spans="1:11" ht="83.25" customHeight="1" x14ac:dyDescent="0.2">
      <c r="A675" s="63"/>
      <c r="B675" s="25"/>
      <c r="C675" s="33" t="s">
        <v>709</v>
      </c>
      <c r="D675" s="26" t="s">
        <v>410</v>
      </c>
      <c r="E675" s="64">
        <v>23505707.420000002</v>
      </c>
      <c r="F675" s="53"/>
      <c r="I675"/>
      <c r="K675"/>
    </row>
    <row r="676" spans="1:11" ht="126" x14ac:dyDescent="0.2">
      <c r="A676" s="63"/>
      <c r="B676" s="25"/>
      <c r="C676" s="33" t="s">
        <v>828</v>
      </c>
      <c r="D676" s="26" t="s">
        <v>829</v>
      </c>
      <c r="E676" s="64">
        <v>81000</v>
      </c>
      <c r="F676" s="53"/>
      <c r="I676"/>
      <c r="K676"/>
    </row>
    <row r="677" spans="1:11" ht="96" customHeight="1" x14ac:dyDescent="0.2">
      <c r="A677" s="63"/>
      <c r="B677" s="25"/>
      <c r="C677" s="33" t="s">
        <v>830</v>
      </c>
      <c r="D677" s="26" t="s">
        <v>831</v>
      </c>
      <c r="E677" s="64">
        <v>1500</v>
      </c>
      <c r="F677" s="53"/>
      <c r="I677"/>
      <c r="K677"/>
    </row>
    <row r="678" spans="1:11" ht="104.25" customHeight="1" x14ac:dyDescent="0.2">
      <c r="A678" s="63"/>
      <c r="B678" s="25"/>
      <c r="C678" s="33" t="s">
        <v>714</v>
      </c>
      <c r="D678" s="26" t="s">
        <v>411</v>
      </c>
      <c r="E678" s="64">
        <v>136450.28</v>
      </c>
      <c r="F678" s="53"/>
      <c r="I678"/>
      <c r="K678"/>
    </row>
    <row r="679" spans="1:11" ht="110.25" x14ac:dyDescent="0.2">
      <c r="A679" s="63"/>
      <c r="B679" s="25"/>
      <c r="C679" s="33" t="s">
        <v>713</v>
      </c>
      <c r="D679" s="26" t="s">
        <v>412</v>
      </c>
      <c r="E679" s="64">
        <v>117326.36</v>
      </c>
      <c r="F679" s="53"/>
      <c r="I679"/>
      <c r="K679"/>
    </row>
    <row r="680" spans="1:11" ht="103.5" customHeight="1" x14ac:dyDescent="0.2">
      <c r="A680" s="63"/>
      <c r="B680" s="25"/>
      <c r="C680" s="33" t="s">
        <v>715</v>
      </c>
      <c r="D680" s="26" t="s">
        <v>413</v>
      </c>
      <c r="E680" s="64">
        <v>4815</v>
      </c>
      <c r="F680" s="53"/>
      <c r="I680"/>
      <c r="K680"/>
    </row>
    <row r="681" spans="1:11" ht="109.5" customHeight="1" x14ac:dyDescent="0.2">
      <c r="A681" s="63"/>
      <c r="B681" s="25"/>
      <c r="C681" s="33" t="s">
        <v>716</v>
      </c>
      <c r="D681" s="26" t="s">
        <v>414</v>
      </c>
      <c r="E681" s="64">
        <v>1549622.07</v>
      </c>
      <c r="F681" s="53"/>
      <c r="I681"/>
      <c r="K681"/>
    </row>
    <row r="682" spans="1:11" ht="87" customHeight="1" x14ac:dyDescent="0.2">
      <c r="A682" s="63"/>
      <c r="B682" s="25"/>
      <c r="C682" s="33" t="s">
        <v>717</v>
      </c>
      <c r="D682" s="26" t="s">
        <v>415</v>
      </c>
      <c r="E682" s="64">
        <v>93644.29</v>
      </c>
      <c r="F682" s="53"/>
      <c r="I682"/>
      <c r="K682"/>
    </row>
    <row r="683" spans="1:11" ht="158.25" customHeight="1" x14ac:dyDescent="0.2">
      <c r="A683" s="63"/>
      <c r="B683" s="25"/>
      <c r="C683" s="33" t="s">
        <v>718</v>
      </c>
      <c r="D683" s="26" t="s">
        <v>553</v>
      </c>
      <c r="E683" s="64">
        <v>85000</v>
      </c>
      <c r="F683" s="53"/>
      <c r="I683"/>
      <c r="K683"/>
    </row>
    <row r="684" spans="1:11" ht="99.75" customHeight="1" x14ac:dyDescent="0.2">
      <c r="A684" s="63"/>
      <c r="B684" s="25"/>
      <c r="C684" s="33" t="s">
        <v>832</v>
      </c>
      <c r="D684" s="26" t="s">
        <v>833</v>
      </c>
      <c r="E684" s="64">
        <v>15000</v>
      </c>
      <c r="F684" s="53"/>
      <c r="I684"/>
      <c r="K684"/>
    </row>
    <row r="685" spans="1:11" ht="91.5" customHeight="1" x14ac:dyDescent="0.2">
      <c r="A685" s="63"/>
      <c r="B685" s="25"/>
      <c r="C685" s="33" t="s">
        <v>719</v>
      </c>
      <c r="D685" s="26" t="s">
        <v>416</v>
      </c>
      <c r="E685" s="64">
        <v>32050</v>
      </c>
      <c r="F685" s="53"/>
      <c r="I685"/>
      <c r="K685"/>
    </row>
    <row r="686" spans="1:11" ht="99.75" customHeight="1" x14ac:dyDescent="0.2">
      <c r="A686" s="63"/>
      <c r="B686" s="25"/>
      <c r="C686" s="33" t="s">
        <v>654</v>
      </c>
      <c r="D686" s="26" t="s">
        <v>417</v>
      </c>
      <c r="E686" s="64">
        <v>4938.16</v>
      </c>
      <c r="F686" s="53"/>
      <c r="I686"/>
      <c r="K686"/>
    </row>
    <row r="687" spans="1:11" ht="90.75" customHeight="1" x14ac:dyDescent="0.2">
      <c r="A687" s="63"/>
      <c r="B687" s="25"/>
      <c r="C687" s="33" t="s">
        <v>656</v>
      </c>
      <c r="D687" s="26" t="s">
        <v>418</v>
      </c>
      <c r="E687" s="64">
        <v>45760</v>
      </c>
      <c r="F687" s="53"/>
      <c r="I687"/>
      <c r="K687"/>
    </row>
    <row r="688" spans="1:11" ht="104.25" customHeight="1" x14ac:dyDescent="0.2">
      <c r="A688" s="63"/>
      <c r="B688" s="25"/>
      <c r="C688" s="33" t="s">
        <v>458</v>
      </c>
      <c r="D688" s="26" t="s">
        <v>554</v>
      </c>
      <c r="E688" s="64">
        <v>2834002.31</v>
      </c>
      <c r="F688" s="53"/>
      <c r="I688"/>
      <c r="K688"/>
    </row>
    <row r="689" spans="1:11" ht="92.25" customHeight="1" x14ac:dyDescent="0.2">
      <c r="A689" s="63"/>
      <c r="B689" s="25"/>
      <c r="C689" s="33" t="s">
        <v>834</v>
      </c>
      <c r="D689" s="26" t="s">
        <v>835</v>
      </c>
      <c r="E689" s="64">
        <v>10000</v>
      </c>
      <c r="F689" s="53"/>
      <c r="I689"/>
      <c r="K689"/>
    </row>
    <row r="690" spans="1:11" ht="111" customHeight="1" x14ac:dyDescent="0.2">
      <c r="A690" s="63"/>
      <c r="B690" s="25"/>
      <c r="C690" s="33" t="s">
        <v>658</v>
      </c>
      <c r="D690" s="26" t="s">
        <v>419</v>
      </c>
      <c r="E690" s="64">
        <v>1500</v>
      </c>
      <c r="F690" s="53"/>
      <c r="I690"/>
      <c r="K690"/>
    </row>
    <row r="691" spans="1:11" ht="75" customHeight="1" x14ac:dyDescent="0.2">
      <c r="A691" s="63"/>
      <c r="B691" s="25"/>
      <c r="C691" s="33" t="s">
        <v>659</v>
      </c>
      <c r="D691" s="26" t="s">
        <v>420</v>
      </c>
      <c r="E691" s="64">
        <v>313065.67</v>
      </c>
      <c r="F691" s="53"/>
      <c r="I691"/>
      <c r="K691"/>
    </row>
    <row r="692" spans="1:11" ht="110.25" x14ac:dyDescent="0.2">
      <c r="A692" s="63"/>
      <c r="B692" s="25"/>
      <c r="C692" s="33" t="s">
        <v>661</v>
      </c>
      <c r="D692" s="26" t="s">
        <v>421</v>
      </c>
      <c r="E692" s="64">
        <v>39289.14</v>
      </c>
      <c r="F692" s="53"/>
      <c r="I692"/>
      <c r="K692"/>
    </row>
    <row r="693" spans="1:11" ht="128.25" customHeight="1" x14ac:dyDescent="0.2">
      <c r="A693" s="63"/>
      <c r="B693" s="25"/>
      <c r="C693" s="33" t="s">
        <v>662</v>
      </c>
      <c r="D693" s="26" t="s">
        <v>422</v>
      </c>
      <c r="E693" s="64">
        <v>3879754.42</v>
      </c>
      <c r="F693" s="53"/>
      <c r="I693"/>
      <c r="K693"/>
    </row>
    <row r="694" spans="1:11" ht="106.5" customHeight="1" x14ac:dyDescent="0.2">
      <c r="A694" s="63"/>
      <c r="B694" s="25"/>
      <c r="C694" s="33" t="s">
        <v>663</v>
      </c>
      <c r="D694" s="26" t="s">
        <v>423</v>
      </c>
      <c r="E694" s="64">
        <v>71832.240000000005</v>
      </c>
      <c r="F694" s="53"/>
      <c r="I694"/>
      <c r="K694"/>
    </row>
    <row r="695" spans="1:11" ht="122.25" customHeight="1" x14ac:dyDescent="0.2">
      <c r="A695" s="63"/>
      <c r="B695" s="25"/>
      <c r="C695" s="33" t="s">
        <v>664</v>
      </c>
      <c r="D695" s="26" t="s">
        <v>424</v>
      </c>
      <c r="E695" s="64">
        <v>383362.03</v>
      </c>
      <c r="F695" s="53"/>
      <c r="I695"/>
      <c r="K695"/>
    </row>
    <row r="696" spans="1:11" ht="108" customHeight="1" x14ac:dyDescent="0.2">
      <c r="A696" s="63"/>
      <c r="B696" s="25"/>
      <c r="C696" s="33" t="s">
        <v>665</v>
      </c>
      <c r="D696" s="26" t="s">
        <v>425</v>
      </c>
      <c r="E696" s="64">
        <v>3465.6</v>
      </c>
      <c r="F696" s="53"/>
      <c r="I696"/>
      <c r="K696"/>
    </row>
    <row r="697" spans="1:11" ht="88.5" customHeight="1" x14ac:dyDescent="0.2">
      <c r="A697" s="63"/>
      <c r="B697" s="25"/>
      <c r="C697" s="33" t="s">
        <v>660</v>
      </c>
      <c r="D697" s="26" t="s">
        <v>426</v>
      </c>
      <c r="E697" s="64">
        <v>1060403.07</v>
      </c>
      <c r="F697" s="53"/>
      <c r="I697"/>
      <c r="K697"/>
    </row>
    <row r="698" spans="1:11" ht="116.25" customHeight="1" x14ac:dyDescent="0.2">
      <c r="A698" s="63"/>
      <c r="B698" s="25"/>
      <c r="C698" s="33" t="s">
        <v>691</v>
      </c>
      <c r="D698" s="26" t="s">
        <v>427</v>
      </c>
      <c r="E698" s="64">
        <v>250</v>
      </c>
      <c r="F698" s="53"/>
      <c r="I698"/>
      <c r="K698"/>
    </row>
    <row r="699" spans="1:11" ht="132.75" customHeight="1" x14ac:dyDescent="0.2">
      <c r="A699" s="63"/>
      <c r="B699" s="25"/>
      <c r="C699" s="33" t="s">
        <v>706</v>
      </c>
      <c r="D699" s="26" t="s">
        <v>428</v>
      </c>
      <c r="E699" s="64">
        <v>326516.09999999998</v>
      </c>
      <c r="F699" s="53"/>
      <c r="I699"/>
      <c r="K699"/>
    </row>
    <row r="700" spans="1:11" ht="135" customHeight="1" x14ac:dyDescent="0.2">
      <c r="A700" s="63"/>
      <c r="B700" s="25"/>
      <c r="C700" s="33" t="s">
        <v>692</v>
      </c>
      <c r="D700" s="26" t="s">
        <v>429</v>
      </c>
      <c r="E700" s="64">
        <v>29007.4</v>
      </c>
      <c r="F700" s="53"/>
      <c r="I700"/>
      <c r="K700"/>
    </row>
    <row r="701" spans="1:11" ht="166.5" customHeight="1" x14ac:dyDescent="0.2">
      <c r="A701" s="63"/>
      <c r="B701" s="25"/>
      <c r="C701" s="33" t="s">
        <v>693</v>
      </c>
      <c r="D701" s="26" t="s">
        <v>430</v>
      </c>
      <c r="E701" s="64">
        <v>164479.04999999999</v>
      </c>
      <c r="F701" s="53"/>
      <c r="I701"/>
      <c r="K701"/>
    </row>
    <row r="702" spans="1:11" ht="100.5" customHeight="1" x14ac:dyDescent="0.2">
      <c r="A702" s="63"/>
      <c r="B702" s="25"/>
      <c r="C702" s="33" t="s">
        <v>690</v>
      </c>
      <c r="D702" s="26" t="s">
        <v>431</v>
      </c>
      <c r="E702" s="64">
        <v>92781.96</v>
      </c>
      <c r="F702" s="53"/>
      <c r="I702"/>
      <c r="K702"/>
    </row>
    <row r="703" spans="1:11" ht="118.5" customHeight="1" x14ac:dyDescent="0.2">
      <c r="A703" s="63"/>
      <c r="B703" s="25"/>
      <c r="C703" s="33" t="s">
        <v>667</v>
      </c>
      <c r="D703" s="26" t="s">
        <v>432</v>
      </c>
      <c r="E703" s="64">
        <v>209723.12</v>
      </c>
      <c r="F703" s="53"/>
      <c r="I703"/>
      <c r="K703"/>
    </row>
    <row r="704" spans="1:11" ht="137.25" customHeight="1" x14ac:dyDescent="0.2">
      <c r="A704" s="63"/>
      <c r="B704" s="25"/>
      <c r="C704" s="33" t="s">
        <v>668</v>
      </c>
      <c r="D704" s="26" t="s">
        <v>433</v>
      </c>
      <c r="E704" s="64">
        <v>142958.38</v>
      </c>
      <c r="F704" s="53"/>
      <c r="I704"/>
      <c r="K704"/>
    </row>
    <row r="705" spans="1:11" ht="95.25" customHeight="1" x14ac:dyDescent="0.2">
      <c r="A705" s="63"/>
      <c r="B705" s="25"/>
      <c r="C705" s="33" t="s">
        <v>666</v>
      </c>
      <c r="D705" s="26" t="s">
        <v>434</v>
      </c>
      <c r="E705" s="64">
        <v>128540.29</v>
      </c>
      <c r="F705" s="53"/>
      <c r="I705"/>
      <c r="K705"/>
    </row>
    <row r="706" spans="1:11" ht="147.75" customHeight="1" x14ac:dyDescent="0.2">
      <c r="A706" s="63"/>
      <c r="B706" s="25"/>
      <c r="C706" s="33" t="s">
        <v>695</v>
      </c>
      <c r="D706" s="26" t="s">
        <v>435</v>
      </c>
      <c r="E706" s="64">
        <v>1781879.06</v>
      </c>
      <c r="F706" s="53"/>
      <c r="I706"/>
      <c r="K706"/>
    </row>
    <row r="707" spans="1:11" ht="88.5" customHeight="1" x14ac:dyDescent="0.2">
      <c r="A707" s="63"/>
      <c r="B707" s="25"/>
      <c r="C707" s="33" t="s">
        <v>703</v>
      </c>
      <c r="D707" s="26" t="s">
        <v>436</v>
      </c>
      <c r="E707" s="64">
        <v>65142.85</v>
      </c>
      <c r="F707" s="53"/>
      <c r="I707"/>
      <c r="K707"/>
    </row>
    <row r="708" spans="1:11" ht="108.75" customHeight="1" x14ac:dyDescent="0.2">
      <c r="A708" s="63"/>
      <c r="B708" s="25"/>
      <c r="C708" s="33" t="s">
        <v>836</v>
      </c>
      <c r="D708" s="26" t="s">
        <v>837</v>
      </c>
      <c r="E708" s="64">
        <v>500</v>
      </c>
      <c r="F708" s="53"/>
      <c r="I708"/>
      <c r="K708"/>
    </row>
    <row r="709" spans="1:11" ht="122.25" customHeight="1" x14ac:dyDescent="0.2">
      <c r="A709" s="63"/>
      <c r="B709" s="25"/>
      <c r="C709" s="33" t="s">
        <v>699</v>
      </c>
      <c r="D709" s="26" t="s">
        <v>437</v>
      </c>
      <c r="E709" s="64">
        <v>16568.61</v>
      </c>
      <c r="F709" s="53"/>
      <c r="I709"/>
      <c r="K709"/>
    </row>
    <row r="710" spans="1:11" ht="93" customHeight="1" x14ac:dyDescent="0.2">
      <c r="A710" s="63"/>
      <c r="B710" s="25"/>
      <c r="C710" s="33" t="s">
        <v>700</v>
      </c>
      <c r="D710" s="26" t="s">
        <v>438</v>
      </c>
      <c r="E710" s="64">
        <v>96305.279999999999</v>
      </c>
      <c r="F710" s="53"/>
      <c r="I710"/>
      <c r="K710"/>
    </row>
    <row r="711" spans="1:11" ht="105.75" customHeight="1" x14ac:dyDescent="0.2">
      <c r="A711" s="63"/>
      <c r="B711" s="25"/>
      <c r="C711" s="33" t="s">
        <v>704</v>
      </c>
      <c r="D711" s="26" t="s">
        <v>555</v>
      </c>
      <c r="E711" s="64">
        <v>77500</v>
      </c>
      <c r="F711" s="53"/>
      <c r="I711"/>
      <c r="K711"/>
    </row>
    <row r="712" spans="1:11" ht="90.75" customHeight="1" x14ac:dyDescent="0.2">
      <c r="A712" s="63"/>
      <c r="B712" s="25"/>
      <c r="C712" s="33" t="s">
        <v>701</v>
      </c>
      <c r="D712" s="26" t="s">
        <v>439</v>
      </c>
      <c r="E712" s="64">
        <v>750000</v>
      </c>
      <c r="F712" s="53"/>
      <c r="I712"/>
      <c r="K712"/>
    </row>
    <row r="713" spans="1:11" ht="120.75" customHeight="1" x14ac:dyDescent="0.2">
      <c r="A713" s="63"/>
      <c r="B713" s="25"/>
      <c r="C713" s="33" t="s">
        <v>702</v>
      </c>
      <c r="D713" s="26" t="s">
        <v>440</v>
      </c>
      <c r="E713" s="64">
        <v>1609521.05</v>
      </c>
      <c r="F713" s="53"/>
      <c r="I713"/>
      <c r="K713"/>
    </row>
    <row r="714" spans="1:11" ht="110.25" customHeight="1" x14ac:dyDescent="0.2">
      <c r="A714" s="63"/>
      <c r="B714" s="25"/>
      <c r="C714" s="33" t="s">
        <v>697</v>
      </c>
      <c r="D714" s="26" t="s">
        <v>441</v>
      </c>
      <c r="E714" s="64">
        <v>50000</v>
      </c>
      <c r="F714" s="53"/>
      <c r="I714"/>
      <c r="K714"/>
    </row>
    <row r="715" spans="1:11" ht="136.5" customHeight="1" x14ac:dyDescent="0.2">
      <c r="A715" s="63"/>
      <c r="B715" s="25"/>
      <c r="C715" s="33" t="s">
        <v>696</v>
      </c>
      <c r="D715" s="26" t="s">
        <v>442</v>
      </c>
      <c r="E715" s="64">
        <v>107538.29</v>
      </c>
      <c r="F715" s="53"/>
      <c r="I715"/>
      <c r="K715"/>
    </row>
    <row r="716" spans="1:11" ht="72.75" customHeight="1" x14ac:dyDescent="0.2">
      <c r="A716" s="63"/>
      <c r="B716" s="25"/>
      <c r="C716" s="33" t="s">
        <v>698</v>
      </c>
      <c r="D716" s="26" t="s">
        <v>443</v>
      </c>
      <c r="E716" s="64">
        <v>399896.59</v>
      </c>
      <c r="F716" s="53"/>
      <c r="I716"/>
      <c r="K716"/>
    </row>
    <row r="717" spans="1:11" ht="105.75" customHeight="1" x14ac:dyDescent="0.2">
      <c r="A717" s="63"/>
      <c r="B717" s="25"/>
      <c r="C717" s="33" t="s">
        <v>688</v>
      </c>
      <c r="D717" s="26" t="s">
        <v>444</v>
      </c>
      <c r="E717" s="64">
        <v>12133.69</v>
      </c>
      <c r="F717" s="53"/>
      <c r="I717"/>
      <c r="K717"/>
    </row>
    <row r="718" spans="1:11" ht="105.75" customHeight="1" x14ac:dyDescent="0.2">
      <c r="A718" s="63"/>
      <c r="B718" s="25"/>
      <c r="C718" s="33" t="s">
        <v>720</v>
      </c>
      <c r="D718" s="26" t="s">
        <v>556</v>
      </c>
      <c r="E718" s="64">
        <v>37585.22</v>
      </c>
      <c r="F718" s="53"/>
      <c r="I718"/>
      <c r="K718"/>
    </row>
    <row r="719" spans="1:11" ht="107.25" customHeight="1" x14ac:dyDescent="0.2">
      <c r="A719" s="63"/>
      <c r="B719" s="25"/>
      <c r="C719" s="33" t="s">
        <v>721</v>
      </c>
      <c r="D719" s="26" t="s">
        <v>445</v>
      </c>
      <c r="E719" s="64">
        <v>22463.29</v>
      </c>
      <c r="F719" s="53"/>
      <c r="I719"/>
      <c r="K719"/>
    </row>
    <row r="720" spans="1:11" ht="114" customHeight="1" x14ac:dyDescent="0.2">
      <c r="A720" s="63"/>
      <c r="B720" s="25"/>
      <c r="C720" s="33" t="s">
        <v>722</v>
      </c>
      <c r="D720" s="26" t="s">
        <v>446</v>
      </c>
      <c r="E720" s="64">
        <v>62000</v>
      </c>
      <c r="F720" s="53"/>
      <c r="I720"/>
      <c r="K720"/>
    </row>
    <row r="721" spans="1:11" ht="219" customHeight="1" x14ac:dyDescent="0.2">
      <c r="A721" s="63"/>
      <c r="B721" s="25"/>
      <c r="C721" s="33" t="s">
        <v>1301</v>
      </c>
      <c r="D721" s="26" t="s">
        <v>447</v>
      </c>
      <c r="E721" s="64">
        <v>68736.91</v>
      </c>
      <c r="F721" s="53"/>
      <c r="I721"/>
      <c r="K721"/>
    </row>
    <row r="722" spans="1:11" ht="129.75" customHeight="1" x14ac:dyDescent="0.2">
      <c r="A722" s="63"/>
      <c r="B722" s="25"/>
      <c r="C722" s="33" t="s">
        <v>884</v>
      </c>
      <c r="D722" s="26" t="s">
        <v>838</v>
      </c>
      <c r="E722" s="64">
        <v>30750</v>
      </c>
      <c r="F722" s="53"/>
      <c r="I722"/>
      <c r="K722"/>
    </row>
    <row r="723" spans="1:11" ht="119.25" customHeight="1" x14ac:dyDescent="0.2">
      <c r="A723" s="63"/>
      <c r="B723" s="25"/>
      <c r="C723" s="33" t="s">
        <v>723</v>
      </c>
      <c r="D723" s="26" t="s">
        <v>557</v>
      </c>
      <c r="E723" s="64">
        <v>8000</v>
      </c>
      <c r="F723" s="53"/>
      <c r="I723"/>
      <c r="K723"/>
    </row>
    <row r="724" spans="1:11" ht="132" customHeight="1" x14ac:dyDescent="0.2">
      <c r="A724" s="63"/>
      <c r="B724" s="25"/>
      <c r="C724" s="33" t="s">
        <v>724</v>
      </c>
      <c r="D724" s="26" t="s">
        <v>448</v>
      </c>
      <c r="E724" s="64">
        <v>145444.38</v>
      </c>
      <c r="F724" s="53"/>
      <c r="I724"/>
      <c r="K724"/>
    </row>
    <row r="725" spans="1:11" ht="108" customHeight="1" x14ac:dyDescent="0.2">
      <c r="A725" s="63"/>
      <c r="B725" s="25"/>
      <c r="C725" s="33" t="s">
        <v>839</v>
      </c>
      <c r="D725" s="26" t="s">
        <v>840</v>
      </c>
      <c r="E725" s="64">
        <v>500</v>
      </c>
      <c r="F725" s="53"/>
      <c r="I725"/>
      <c r="K725"/>
    </row>
    <row r="726" spans="1:11" ht="104.25" customHeight="1" x14ac:dyDescent="0.2">
      <c r="A726" s="63"/>
      <c r="B726" s="25"/>
      <c r="C726" s="33" t="s">
        <v>710</v>
      </c>
      <c r="D726" s="26" t="s">
        <v>449</v>
      </c>
      <c r="E726" s="64">
        <v>559054.89</v>
      </c>
      <c r="F726" s="53"/>
      <c r="I726"/>
      <c r="K726"/>
    </row>
    <row r="727" spans="1:11" ht="91.5" customHeight="1" x14ac:dyDescent="0.2">
      <c r="A727" s="63"/>
      <c r="B727" s="25"/>
      <c r="C727" s="33" t="s">
        <v>711</v>
      </c>
      <c r="D727" s="26" t="s">
        <v>450</v>
      </c>
      <c r="E727" s="64">
        <v>11276982.07</v>
      </c>
      <c r="F727" s="53"/>
      <c r="I727"/>
      <c r="K727"/>
    </row>
    <row r="728" spans="1:11" ht="70.5" customHeight="1" x14ac:dyDescent="0.2">
      <c r="A728" s="63"/>
      <c r="B728" s="25"/>
      <c r="C728" s="33" t="s">
        <v>558</v>
      </c>
      <c r="D728" s="26" t="s">
        <v>559</v>
      </c>
      <c r="E728" s="64">
        <v>35682.129999999997</v>
      </c>
      <c r="F728" s="53"/>
      <c r="I728"/>
      <c r="K728"/>
    </row>
    <row r="729" spans="1:11" ht="78.75" x14ac:dyDescent="0.2">
      <c r="A729" s="63"/>
      <c r="B729" s="25"/>
      <c r="C729" s="33" t="s">
        <v>251</v>
      </c>
      <c r="D729" s="26" t="s">
        <v>451</v>
      </c>
      <c r="E729" s="64">
        <v>279931.07</v>
      </c>
      <c r="F729" s="53"/>
      <c r="I729"/>
      <c r="K729"/>
    </row>
    <row r="730" spans="1:11" ht="71.25" customHeight="1" x14ac:dyDescent="0.2">
      <c r="A730" s="63"/>
      <c r="B730" s="25"/>
      <c r="C730" s="33" t="s">
        <v>261</v>
      </c>
      <c r="D730" s="26" t="s">
        <v>452</v>
      </c>
      <c r="E730" s="64">
        <v>170256.67</v>
      </c>
      <c r="F730" s="53"/>
      <c r="I730"/>
      <c r="K730"/>
    </row>
    <row r="731" spans="1:11" ht="47.25" x14ac:dyDescent="0.2">
      <c r="A731" s="63"/>
      <c r="B731" s="25"/>
      <c r="C731" s="33" t="s">
        <v>1288</v>
      </c>
      <c r="D731" s="26" t="s">
        <v>1289</v>
      </c>
      <c r="E731" s="64">
        <v>31856605.300000001</v>
      </c>
      <c r="F731" s="53"/>
      <c r="I731"/>
      <c r="K731"/>
    </row>
    <row r="732" spans="1:11" ht="54" customHeight="1" x14ac:dyDescent="0.2">
      <c r="A732" s="63"/>
      <c r="B732" s="25"/>
      <c r="C732" s="33" t="s">
        <v>1290</v>
      </c>
      <c r="D732" s="26" t="s">
        <v>1291</v>
      </c>
      <c r="E732" s="64">
        <v>3658546</v>
      </c>
      <c r="F732" s="53"/>
      <c r="I732"/>
      <c r="K732"/>
    </row>
    <row r="733" spans="1:11" ht="57" customHeight="1" x14ac:dyDescent="0.2">
      <c r="A733" s="63"/>
      <c r="B733" s="25"/>
      <c r="C733" s="33" t="s">
        <v>1007</v>
      </c>
      <c r="D733" s="26" t="s">
        <v>1292</v>
      </c>
      <c r="E733" s="64">
        <v>304261.53000000003</v>
      </c>
      <c r="F733" s="53"/>
      <c r="I733"/>
      <c r="K733"/>
    </row>
    <row r="734" spans="1:11" ht="54.75" customHeight="1" x14ac:dyDescent="0.2">
      <c r="A734" s="63"/>
      <c r="B734" s="25"/>
      <c r="C734" s="33" t="s">
        <v>1293</v>
      </c>
      <c r="D734" s="26" t="s">
        <v>1294</v>
      </c>
      <c r="E734" s="64">
        <v>-16458.240000000002</v>
      </c>
      <c r="F734" s="53"/>
      <c r="I734"/>
      <c r="K734"/>
    </row>
    <row r="735" spans="1:11" ht="63" x14ac:dyDescent="0.2">
      <c r="A735" s="63"/>
      <c r="B735" s="25"/>
      <c r="C735" s="33" t="s">
        <v>1295</v>
      </c>
      <c r="D735" s="26" t="s">
        <v>1296</v>
      </c>
      <c r="E735" s="64">
        <v>-287803.28999999998</v>
      </c>
      <c r="F735" s="53"/>
      <c r="I735"/>
      <c r="K735"/>
    </row>
    <row r="736" spans="1:11" ht="30.75" customHeight="1" x14ac:dyDescent="0.2">
      <c r="A736" s="63" t="s">
        <v>841</v>
      </c>
      <c r="B736" s="96" t="s">
        <v>846</v>
      </c>
      <c r="C736" s="97"/>
      <c r="D736" s="98"/>
      <c r="E736" s="68">
        <v>2593.69</v>
      </c>
      <c r="F736" s="56"/>
      <c r="I736"/>
      <c r="K736"/>
    </row>
    <row r="737" spans="1:11" ht="37.5" customHeight="1" x14ac:dyDescent="0.2">
      <c r="A737" s="63"/>
      <c r="B737" s="25"/>
      <c r="C737" s="33" t="s">
        <v>203</v>
      </c>
      <c r="D737" s="26" t="s">
        <v>842</v>
      </c>
      <c r="E737" s="64">
        <v>2593.69</v>
      </c>
      <c r="F737" s="53"/>
      <c r="I737"/>
      <c r="K737"/>
    </row>
    <row r="738" spans="1:11" ht="33" customHeight="1" x14ac:dyDescent="0.2">
      <c r="A738" s="63" t="s">
        <v>563</v>
      </c>
      <c r="B738" s="93" t="s">
        <v>564</v>
      </c>
      <c r="C738" s="94"/>
      <c r="D738" s="95"/>
      <c r="E738" s="62">
        <f>SUM(E739:E744)</f>
        <v>9375928.7699999996</v>
      </c>
      <c r="F738" s="52"/>
      <c r="I738"/>
      <c r="K738"/>
    </row>
    <row r="739" spans="1:11" ht="63" x14ac:dyDescent="0.2">
      <c r="A739" s="63"/>
      <c r="B739" s="31"/>
      <c r="C739" s="37" t="s">
        <v>453</v>
      </c>
      <c r="D739" s="26" t="s">
        <v>843</v>
      </c>
      <c r="E739" s="65">
        <v>383489.19</v>
      </c>
      <c r="F739" s="54"/>
      <c r="I739"/>
      <c r="K739"/>
    </row>
    <row r="740" spans="1:11" ht="41.25" customHeight="1" x14ac:dyDescent="0.2">
      <c r="A740" s="63"/>
      <c r="B740" s="31"/>
      <c r="C740" s="37" t="s">
        <v>203</v>
      </c>
      <c r="D740" s="26" t="s">
        <v>844</v>
      </c>
      <c r="E740" s="65">
        <v>12320.95</v>
      </c>
      <c r="F740" s="54"/>
      <c r="I740"/>
      <c r="K740"/>
    </row>
    <row r="741" spans="1:11" ht="71.25" customHeight="1" x14ac:dyDescent="0.2">
      <c r="A741" s="63"/>
      <c r="B741" s="36"/>
      <c r="C741" s="33" t="s">
        <v>246</v>
      </c>
      <c r="D741" s="26" t="s">
        <v>845</v>
      </c>
      <c r="E741" s="64">
        <v>44783.24</v>
      </c>
      <c r="F741" s="53"/>
      <c r="I741"/>
      <c r="K741"/>
    </row>
    <row r="742" spans="1:11" ht="36.75" customHeight="1" x14ac:dyDescent="0.2">
      <c r="A742" s="63"/>
      <c r="B742" s="36"/>
      <c r="C742" s="33" t="s">
        <v>5</v>
      </c>
      <c r="D742" s="26" t="s">
        <v>560</v>
      </c>
      <c r="E742" s="64">
        <v>-61779.1</v>
      </c>
      <c r="F742" s="53"/>
      <c r="I742"/>
      <c r="K742"/>
    </row>
    <row r="743" spans="1:11" ht="36.75" customHeight="1" x14ac:dyDescent="0.2">
      <c r="A743" s="63"/>
      <c r="B743" s="36"/>
      <c r="C743" s="33" t="s">
        <v>1297</v>
      </c>
      <c r="D743" s="26" t="s">
        <v>1298</v>
      </c>
      <c r="E743" s="64">
        <v>3400000</v>
      </c>
      <c r="F743" s="53"/>
      <c r="I743"/>
      <c r="K743"/>
    </row>
    <row r="744" spans="1:11" ht="66" customHeight="1" x14ac:dyDescent="0.2">
      <c r="A744" s="63"/>
      <c r="B744" s="36"/>
      <c r="C744" s="33" t="s">
        <v>1299</v>
      </c>
      <c r="D744" s="26" t="s">
        <v>1300</v>
      </c>
      <c r="E744" s="64">
        <v>5597114.4900000002</v>
      </c>
      <c r="F744" s="53"/>
      <c r="I744"/>
      <c r="K744"/>
    </row>
  </sheetData>
  <sheetProtection formatCells="0" formatColumns="0" formatRows="0" autoFilter="0"/>
  <autoFilter ref="A7:E742" xr:uid="{00000000-0009-0000-0000-000000000000}"/>
  <mergeCells count="53">
    <mergeCell ref="B553:D553"/>
    <mergeCell ref="B568:D568"/>
    <mergeCell ref="B655:D655"/>
    <mergeCell ref="B738:D738"/>
    <mergeCell ref="B579:D579"/>
    <mergeCell ref="B585:D585"/>
    <mergeCell ref="B590:D590"/>
    <mergeCell ref="B614:D614"/>
    <mergeCell ref="B635:D635"/>
    <mergeCell ref="B566:D566"/>
    <mergeCell ref="B736:D736"/>
    <mergeCell ref="B587:C587"/>
    <mergeCell ref="B535:D535"/>
    <mergeCell ref="B538:D538"/>
    <mergeCell ref="B338:D338"/>
    <mergeCell ref="B348:D348"/>
    <mergeCell ref="B352:D352"/>
    <mergeCell ref="B402:D402"/>
    <mergeCell ref="B376:D376"/>
    <mergeCell ref="B412:D412"/>
    <mergeCell ref="B414:D414"/>
    <mergeCell ref="B416:D416"/>
    <mergeCell ref="B418:D418"/>
    <mergeCell ref="B369:C369"/>
    <mergeCell ref="B264:D264"/>
    <mergeCell ref="B279:D279"/>
    <mergeCell ref="B309:D309"/>
    <mergeCell ref="B316:D316"/>
    <mergeCell ref="B320:D320"/>
    <mergeCell ref="B262:D262"/>
    <mergeCell ref="B48:D48"/>
    <mergeCell ref="B58:D58"/>
    <mergeCell ref="B68:D68"/>
    <mergeCell ref="B87:D87"/>
    <mergeCell ref="B93:D93"/>
    <mergeCell ref="B37:D37"/>
    <mergeCell ref="B133:D133"/>
    <mergeCell ref="B142:D142"/>
    <mergeCell ref="B156:D156"/>
    <mergeCell ref="B223:D223"/>
    <mergeCell ref="B9:D9"/>
    <mergeCell ref="B20:D20"/>
    <mergeCell ref="B25:D25"/>
    <mergeCell ref="B29:D29"/>
    <mergeCell ref="B34:D34"/>
    <mergeCell ref="D1:E1"/>
    <mergeCell ref="A4:B4"/>
    <mergeCell ref="A5:A6"/>
    <mergeCell ref="B5:B6"/>
    <mergeCell ref="A2:E2"/>
    <mergeCell ref="C4:C6"/>
    <mergeCell ref="D4:D6"/>
    <mergeCell ref="E4:E6"/>
  </mergeCells>
  <conditionalFormatting sqref="C164:C165">
    <cfRule type="duplicateValues" dxfId="18" priority="108" stopIfTrue="1"/>
  </conditionalFormatting>
  <conditionalFormatting sqref="C187">
    <cfRule type="duplicateValues" dxfId="17" priority="6" stopIfTrue="1"/>
  </conditionalFormatting>
  <conditionalFormatting sqref="C328:C337">
    <cfRule type="duplicateValues" dxfId="16" priority="5" stopIfTrue="1"/>
  </conditionalFormatting>
  <conditionalFormatting sqref="C349:C350">
    <cfRule type="duplicateValues" dxfId="15" priority="8" stopIfTrue="1"/>
  </conditionalFormatting>
  <conditionalFormatting sqref="C355 C323 C292 C13 C99">
    <cfRule type="duplicateValues" dxfId="14" priority="22" stopIfTrue="1"/>
  </conditionalFormatting>
  <conditionalFormatting sqref="C358:C368 B369">
    <cfRule type="duplicateValues" dxfId="13" priority="129" stopIfTrue="1"/>
  </conditionalFormatting>
  <conditionalFormatting sqref="C370:C375">
    <cfRule type="duplicateValues" dxfId="12" priority="3" stopIfTrue="1"/>
  </conditionalFormatting>
  <conditionalFormatting sqref="C378:C401">
    <cfRule type="duplicateValues" dxfId="11" priority="143" stopIfTrue="1"/>
  </conditionalFormatting>
  <conditionalFormatting sqref="C405:C411">
    <cfRule type="duplicateValues" dxfId="10" priority="2" stopIfTrue="1"/>
  </conditionalFormatting>
  <conditionalFormatting sqref="C413">
    <cfRule type="duplicateValues" dxfId="9" priority="10" stopIfTrue="1"/>
  </conditionalFormatting>
  <conditionalFormatting sqref="C572:C578">
    <cfRule type="duplicateValues" dxfId="8" priority="1" stopIfTrue="1"/>
  </conditionalFormatting>
  <conditionalFormatting sqref="C620 C164:C165">
    <cfRule type="duplicateValues" dxfId="7" priority="109" stopIfTrue="1"/>
    <cfRule type="duplicateValues" dxfId="6" priority="110" stopIfTrue="1"/>
    <cfRule type="duplicateValues" dxfId="5" priority="111" stopIfTrue="1"/>
  </conditionalFormatting>
  <conditionalFormatting sqref="C688:C689 C550 C178">
    <cfRule type="duplicateValues" dxfId="4" priority="21" stopIfTrue="1"/>
  </conditionalFormatting>
  <conditionalFormatting sqref="C729 C351 C570 C404 C324:C327 C252 C185 C22 C40 C298 C356">
    <cfRule type="duplicateValues" dxfId="3" priority="20" stopIfTrue="1"/>
  </conditionalFormatting>
  <conditionalFormatting sqref="G419:G453">
    <cfRule type="duplicateValues" dxfId="2" priority="29" stopIfTrue="1"/>
  </conditionalFormatting>
  <conditionalFormatting sqref="G428">
    <cfRule type="duplicateValues" dxfId="1" priority="28" stopIfTrue="1"/>
  </conditionalFormatting>
  <conditionalFormatting sqref="K445 C445">
    <cfRule type="duplicateValues" dxfId="0" priority="27" stopIfTrue="1"/>
  </conditionalFormatting>
  <pageMargins left="0.59055118110236227" right="0.59055118110236227" top="0.51181102362204722" bottom="0.47244094488188981" header="0.31496062992125984" footer="0.27559055118110237"/>
  <pageSetup paperSize="9" scale="61" fitToHeight="0" orientation="portrait" useFirstPageNumber="1" r:id="rId1"/>
  <headerFooter differentFirst="1">
    <oddHeader>&amp;C&amp;P</oddHeader>
    <oddFooter>&amp;L&amp;Z&amp;F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оригинал (2)</vt:lpstr>
      <vt:lpstr>'оригинал (2)'!Заголовки_для_печати</vt:lpstr>
      <vt:lpstr>'оригинал (2)'!Область_печати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Bonda</dc:creator>
  <cp:lastModifiedBy>Елена М. Шестова</cp:lastModifiedBy>
  <cp:lastPrinted>2023-07-20T11:40:24Z</cp:lastPrinted>
  <dcterms:created xsi:type="dcterms:W3CDTF">2016-03-10T08:24:52Z</dcterms:created>
  <dcterms:modified xsi:type="dcterms:W3CDTF">2023-07-20T11:41:35Z</dcterms:modified>
</cp:coreProperties>
</file>