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9440" windowHeight="12240" activeTab="0"/>
  </bookViews>
  <sheets>
    <sheet name="Лист1" sheetId="1" r:id="rId1"/>
  </sheets>
  <definedNames>
    <definedName name="_xlnm.Print_Titles" localSheetId="0">'Лист1'!$19:$20</definedName>
    <definedName name="_xlnm.Print_Area" localSheetId="0">'Лист1'!$A$1:$D$31</definedName>
  </definedNames>
  <calcPr fullCalcOnLoad="1"/>
</workbook>
</file>

<file path=xl/sharedStrings.xml><?xml version="1.0" encoding="utf-8"?>
<sst xmlns="http://schemas.openxmlformats.org/spreadsheetml/2006/main" count="31" uniqueCount="27">
  <si>
    <t>№
 п/п</t>
  </si>
  <si>
    <t>Источники</t>
  </si>
  <si>
    <t>Кредиты, полученные от кредитных организаций</t>
  </si>
  <si>
    <t>№ 
п/п</t>
  </si>
  <si>
    <t>Долговые обязательства</t>
  </si>
  <si>
    <t>Кредитные соглашения и договоры, заключённые от имени субъекта Российской Федерации</t>
  </si>
  <si>
    <t>в том числе:</t>
  </si>
  <si>
    <t>с Министерством финансов Российской Федерации</t>
  </si>
  <si>
    <t>с кредитными организациями</t>
  </si>
  <si>
    <t>ИТОГО</t>
  </si>
  <si>
    <t>Бюджетные кредиты, полученные за счет средств федерального бюджета на пополнение остатков средств на счетах бюджетов субъектов Российской Федерации</t>
  </si>
  <si>
    <t>бюджетные кредиты, полученные за счет средств федерального бюджета на пополнение остатков средств на счетах бюджетов субъектов Российской Федерации</t>
  </si>
  <si>
    <t>реструктурированная задолженность по бюджетным кредитам, предоставленным из федерального бюджета для частичного покрытия дефицитов бюджетов субъектов Российской Федерации</t>
  </si>
  <si>
    <t xml:space="preserve">    Привлечение и погашение заёмных средств по кредитным договорам и соглашениям Тверской области  </t>
  </si>
  <si>
    <t xml:space="preserve">    Соглашения о государственных внутренних заимствованиях Тверской области, заключенные в предыдущие годы, по которым планируется погашение в 2020 году, учтены в Программе государственных внутренних заимствований Тверской области на 2020 год и на плановый период 2021 и 2022 годов.</t>
  </si>
  <si>
    <t xml:space="preserve">      Предельный срок погашения долговых обязательств по кредитам, полученным от кредитных организаций в 2020 году, - 2023 год.</t>
  </si>
  <si>
    <t xml:space="preserve">      Предельный срок погашения долговых обязательств по бюджетным кредитам, полученным за счет средств федерального бюджета на пополнение остатков средств на счетах бюджетов субъектов Российской Федерации, устанавливается в соответствии с требованиями статьи 93.6 Бюджетного кодекса Российской Федерации.</t>
  </si>
  <si>
    <t xml:space="preserve">      Государственные внутренние заимствования Тверской области осуществляются в целях финансирования дефицита областного бюджета, погашения государственных долговых обязательств Тверской области и пополнения в течение финансового года остатков средств на счете бюджета Тверской области.</t>
  </si>
  <si>
    <t xml:space="preserve">     2. Погашение долговых обязательств в 2020 году:</t>
  </si>
  <si>
    <t xml:space="preserve"> 1. Привлечение заёмных средств в 2020 году: </t>
  </si>
  <si>
    <t>Бюджетные кредиты, полученные за счет средств федерального бюджета для погашения бюджетных кредитов на пополнение остатков средств на счетах бюджетов субъектов Российской Федерации*</t>
  </si>
  <si>
    <t>Утверждено законом об областном бюджете</t>
  </si>
  <si>
    <t>Кассовое исполнение</t>
  </si>
  <si>
    <t xml:space="preserve">Программа государственных внутренних заимствований Тверской области
за 2020 год </t>
  </si>
  <si>
    <t>тыс. руб.</t>
  </si>
  <si>
    <r>
      <rPr>
        <b/>
        <sz val="12"/>
        <rFont val="Times New Roman"/>
        <family val="1"/>
      </rPr>
      <t>Приложение 44</t>
    </r>
    <r>
      <rPr>
        <sz val="12"/>
        <rFont val="Times New Roman"/>
        <family val="1"/>
      </rPr>
      <t xml:space="preserve">
к  закону Тверской области              
«Об исполнении  областного  бюджета 
Тверской области за 2020 год»
</t>
    </r>
  </si>
  <si>
    <t xml:space="preserve">  * В соответствии со  статьей 3 закона Тверской области от 23.12.2020 № 77-ЗО "О внесении изменений в закон Тверской области "О межбюджетных отношениях в Тверской области" и закон Тверской области "О бюджетном процессе в Тверской области" в 2020 году Министерство финансов Тверской области вправе привлекать бюджетные кредиты из федерального бюджета, не предусмотренные законом об областном бюджете, в соответствии с частью 22 статьи 2.1 Федерального закона от 12.11.2019 № 367-ФЗ "О приостановлении действия отдельных положений Бюджетного кодекса Российской Федерации и установлении особенностей исполнения бюджетов бюджетной системы Российской Федерации в 2020 году" в пределах общего объема заимствований, установленного законом об областном бюджете.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</si>
</sst>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.0_р_._-;\-* #,##0.0_р_._-;_-* &quot;-&quot;??_р_._-;_-@_-"/>
    <numFmt numFmtId="175" formatCode="_-* #,##0.0_р_._-;\-* #,##0.0_р_._-;_-* &quot;-&quot;?_р_._-;_-@_-"/>
    <numFmt numFmtId="176" formatCode="0.000"/>
    <numFmt numFmtId="177" formatCode="0.0"/>
    <numFmt numFmtId="178" formatCode="#,##0.0"/>
    <numFmt numFmtId="179" formatCode="_-* #,##0_р_._-;\-* #,##0_р_._-;_-* &quot;-&quot;??_р_._-;_-@_-"/>
    <numFmt numFmtId="180" formatCode="[$-FC19]d\ mmmm\ yyyy\ &quot;г.&quot;"/>
    <numFmt numFmtId="181" formatCode="#,##0.0_ ;\-#,##0.0\ "/>
  </numFmts>
  <fonts count="54">
    <font>
      <sz val="10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Times New Roman Cyr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1" fillId="0" borderId="0">
      <alignment horizontal="justify" vertical="top" wrapText="1"/>
      <protection/>
    </xf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32" borderId="10" xfId="53" applyFont="1" applyFill="1" applyBorder="1" applyAlignment="1">
      <alignment horizontal="center" vertical="center" wrapText="1"/>
      <protection/>
    </xf>
    <xf numFmtId="0" fontId="2" fillId="32" borderId="10" xfId="53" applyFont="1" applyFill="1" applyBorder="1" applyAlignment="1">
      <alignment horizontal="center" vertical="top" wrapText="1"/>
      <protection/>
    </xf>
    <xf numFmtId="0" fontId="2" fillId="32" borderId="10" xfId="53" applyFont="1" applyFill="1" applyBorder="1" applyAlignment="1">
      <alignment horizontal="justify" vertical="top" wrapText="1"/>
      <protection/>
    </xf>
    <xf numFmtId="0" fontId="6" fillId="32" borderId="10" xfId="53" applyFont="1" applyFill="1" applyBorder="1" applyAlignment="1">
      <alignment horizontal="justify" vertical="top" wrapText="1"/>
      <protection/>
    </xf>
    <xf numFmtId="174" fontId="6" fillId="32" borderId="10" xfId="53" applyNumberFormat="1" applyFont="1" applyFill="1" applyBorder="1" applyAlignment="1">
      <alignment horizontal="right" vertical="top" wrapText="1" indent="1"/>
      <protection/>
    </xf>
    <xf numFmtId="0" fontId="2" fillId="32" borderId="0" xfId="53" applyFont="1" applyFill="1">
      <alignment horizontal="justify" vertical="top" wrapText="1"/>
      <protection/>
    </xf>
    <xf numFmtId="0" fontId="2" fillId="32" borderId="0" xfId="53" applyFont="1" applyFill="1" applyAlignment="1">
      <alignment vertical="top"/>
      <protection/>
    </xf>
    <xf numFmtId="0" fontId="2" fillId="32" borderId="0" xfId="53" applyFont="1" applyFill="1" applyAlignment="1">
      <alignment horizontal="right" wrapText="1"/>
      <protection/>
    </xf>
    <xf numFmtId="174" fontId="2" fillId="32" borderId="10" xfId="61" applyNumberFormat="1" applyFont="1" applyFill="1" applyBorder="1" applyAlignment="1">
      <alignment horizontal="right" vertical="top" wrapText="1" indent="1"/>
    </xf>
    <xf numFmtId="0" fontId="7" fillId="32" borderId="10" xfId="53" applyFont="1" applyFill="1" applyBorder="1" applyAlignment="1">
      <alignment horizontal="justify" vertical="top" wrapText="1"/>
      <protection/>
    </xf>
    <xf numFmtId="174" fontId="6" fillId="32" borderId="10" xfId="61" applyNumberFormat="1" applyFont="1" applyFill="1" applyBorder="1" applyAlignment="1">
      <alignment horizontal="right" vertical="top" wrapText="1" indent="1"/>
    </xf>
    <xf numFmtId="0" fontId="1" fillId="32" borderId="0" xfId="53" applyFill="1">
      <alignment horizontal="justify" vertical="top" wrapText="1"/>
      <protection/>
    </xf>
    <xf numFmtId="0" fontId="3" fillId="32" borderId="0" xfId="53" applyFont="1" applyFill="1">
      <alignment horizontal="justify" vertical="top" wrapText="1"/>
      <protection/>
    </xf>
    <xf numFmtId="0" fontId="2" fillId="32" borderId="0" xfId="53" applyFont="1" applyFill="1" applyAlignment="1">
      <alignment horizontal="right" vertical="top" wrapText="1"/>
      <protection/>
    </xf>
    <xf numFmtId="0" fontId="3" fillId="32" borderId="0" xfId="53" applyFont="1" applyFill="1" applyAlignment="1">
      <alignment horizontal="center" vertical="center" wrapText="1"/>
      <protection/>
    </xf>
    <xf numFmtId="0" fontId="4" fillId="32" borderId="0" xfId="53" applyFont="1" applyFill="1" applyAlignment="1">
      <alignment horizontal="center" vertical="center" wrapText="1"/>
      <protection/>
    </xf>
    <xf numFmtId="0" fontId="2" fillId="32" borderId="0" xfId="53" applyFont="1" applyFill="1" applyAlignment="1">
      <alignment horizontal="center" vertical="center" wrapText="1"/>
      <protection/>
    </xf>
    <xf numFmtId="0" fontId="7" fillId="33" borderId="10" xfId="53" applyFont="1" applyFill="1" applyBorder="1" applyAlignment="1">
      <alignment horizontal="justify" vertical="top" wrapText="1"/>
      <protection/>
    </xf>
    <xf numFmtId="0" fontId="2" fillId="33" borderId="10" xfId="53" applyFont="1" applyFill="1" applyBorder="1" applyAlignment="1">
      <alignment horizontal="justify" vertical="top" wrapText="1"/>
      <protection/>
    </xf>
    <xf numFmtId="174" fontId="2" fillId="33" borderId="10" xfId="61" applyNumberFormat="1" applyFont="1" applyFill="1" applyBorder="1" applyAlignment="1">
      <alignment horizontal="right" vertical="top" wrapText="1" indent="1"/>
    </xf>
    <xf numFmtId="174" fontId="2" fillId="33" borderId="10" xfId="61" applyNumberFormat="1" applyFont="1" applyFill="1" applyBorder="1" applyAlignment="1">
      <alignment horizontal="right" vertical="top" wrapText="1" indent="1"/>
    </xf>
    <xf numFmtId="0" fontId="50" fillId="32" borderId="0" xfId="53" applyFont="1" applyFill="1">
      <alignment horizontal="justify" vertical="top" wrapText="1"/>
      <protection/>
    </xf>
    <xf numFmtId="0" fontId="51" fillId="33" borderId="0" xfId="53" applyFont="1" applyFill="1" applyAlignment="1">
      <alignment vertical="top"/>
      <protection/>
    </xf>
    <xf numFmtId="0" fontId="52" fillId="33" borderId="0" xfId="53" applyFont="1" applyFill="1" applyAlignment="1">
      <alignment vertical="top"/>
      <protection/>
    </xf>
    <xf numFmtId="0" fontId="52" fillId="33" borderId="0" xfId="53" applyFont="1" applyFill="1">
      <alignment horizontal="justify" vertical="top" wrapText="1"/>
      <protection/>
    </xf>
    <xf numFmtId="0" fontId="2" fillId="33" borderId="10" xfId="53" applyFont="1" applyFill="1" applyBorder="1" applyAlignment="1">
      <alignment horizontal="center" vertical="top" wrapText="1"/>
      <protection/>
    </xf>
    <xf numFmtId="0" fontId="2" fillId="32" borderId="10" xfId="53" applyFont="1" applyFill="1" applyBorder="1" applyAlignment="1">
      <alignment horizontal="center" vertical="center" wrapText="1"/>
      <protection/>
    </xf>
    <xf numFmtId="0" fontId="4" fillId="32" borderId="0" xfId="53" applyFont="1" applyFill="1" applyAlignment="1">
      <alignment horizontal="center" vertical="center" wrapText="1"/>
      <protection/>
    </xf>
    <xf numFmtId="181" fontId="2" fillId="33" borderId="10" xfId="61" applyNumberFormat="1" applyFont="1" applyFill="1" applyBorder="1" applyAlignment="1">
      <alignment horizontal="right" vertical="top" wrapText="1" indent="1"/>
    </xf>
    <xf numFmtId="181" fontId="2" fillId="32" borderId="10" xfId="61" applyNumberFormat="1" applyFont="1" applyFill="1" applyBorder="1" applyAlignment="1">
      <alignment horizontal="right" vertical="top" wrapText="1" indent="1"/>
    </xf>
    <xf numFmtId="0" fontId="2" fillId="32" borderId="0" xfId="53" applyFont="1" applyFill="1" applyAlignment="1">
      <alignment horizontal="justify" vertical="top" wrapText="1"/>
      <protection/>
    </xf>
    <xf numFmtId="0" fontId="51" fillId="32" borderId="0" xfId="53" applyFont="1" applyFill="1" applyAlignment="1">
      <alignment horizontal="justify" vertical="top" wrapText="1"/>
      <protection/>
    </xf>
    <xf numFmtId="0" fontId="2" fillId="32" borderId="0" xfId="53" applyFont="1" applyFill="1" applyAlignment="1">
      <alignment horizontal="left" vertical="top" wrapText="1"/>
      <protection/>
    </xf>
    <xf numFmtId="0" fontId="53" fillId="32" borderId="0" xfId="0" applyFont="1" applyFill="1" applyAlignment="1">
      <alignment horizontal="justify" vertical="top" wrapText="1"/>
    </xf>
    <xf numFmtId="0" fontId="2" fillId="32" borderId="0" xfId="53" applyFont="1" applyFill="1" applyAlignment="1">
      <alignment horizontal="right" vertical="top" wrapText="1"/>
      <protection/>
    </xf>
    <xf numFmtId="0" fontId="6" fillId="32" borderId="0" xfId="53" applyFont="1" applyFill="1" applyAlignment="1">
      <alignment horizontal="center" wrapText="1"/>
      <protection/>
    </xf>
    <xf numFmtId="0" fontId="2" fillId="32" borderId="0" xfId="53" applyFont="1" applyFill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е_Программа госзаимствований 200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tabSelected="1" view="pageBreakPreview" zoomScale="120" zoomScaleNormal="120" zoomScaleSheetLayoutView="120" zoomScalePageLayoutView="0" workbookViewId="0" topLeftCell="A1">
      <selection activeCell="A1" sqref="A1:D1"/>
    </sheetView>
  </sheetViews>
  <sheetFormatPr defaultColWidth="14.75390625" defaultRowHeight="12.75"/>
  <cols>
    <col min="1" max="1" width="8.25390625" style="12" customWidth="1"/>
    <col min="2" max="2" width="45.625" style="12" customWidth="1"/>
    <col min="3" max="4" width="17.75390625" style="12" bestFit="1" customWidth="1"/>
    <col min="5" max="16384" width="14.75390625" style="12" customWidth="1"/>
  </cols>
  <sheetData>
    <row r="1" spans="1:4" ht="77.25" customHeight="1">
      <c r="A1" s="35" t="s">
        <v>25</v>
      </c>
      <c r="B1" s="35"/>
      <c r="C1" s="35"/>
      <c r="D1" s="35"/>
    </row>
    <row r="2" spans="1:4" s="6" customFormat="1" ht="31.5" customHeight="1">
      <c r="A2" s="36" t="s">
        <v>23</v>
      </c>
      <c r="B2" s="36"/>
      <c r="C2" s="36"/>
      <c r="D2" s="36"/>
    </row>
    <row r="3" spans="1:4" s="6" customFormat="1" ht="39" customHeight="1">
      <c r="A3" s="37" t="s">
        <v>13</v>
      </c>
      <c r="B3" s="37"/>
      <c r="C3" s="37"/>
      <c r="D3" s="37"/>
    </row>
    <row r="4" spans="1:4" s="13" customFormat="1" ht="18.75" customHeight="1">
      <c r="A4" s="33" t="s">
        <v>19</v>
      </c>
      <c r="B4" s="33"/>
      <c r="C4" s="33"/>
      <c r="D4" s="33"/>
    </row>
    <row r="5" spans="1:4" s="13" customFormat="1" ht="15.75">
      <c r="A5" s="7"/>
      <c r="B5" s="6"/>
      <c r="C5" s="6"/>
      <c r="D5" s="14" t="s">
        <v>24</v>
      </c>
    </row>
    <row r="6" spans="1:4" s="15" customFormat="1" ht="63">
      <c r="A6" s="1" t="s">
        <v>0</v>
      </c>
      <c r="B6" s="1" t="s">
        <v>1</v>
      </c>
      <c r="C6" s="1" t="s">
        <v>21</v>
      </c>
      <c r="D6" s="1" t="s">
        <v>22</v>
      </c>
    </row>
    <row r="7" spans="1:4" s="28" customFormat="1" ht="15.75">
      <c r="A7" s="27">
        <v>1</v>
      </c>
      <c r="B7" s="27">
        <v>2</v>
      </c>
      <c r="C7" s="27">
        <v>3</v>
      </c>
      <c r="D7" s="27">
        <v>4</v>
      </c>
    </row>
    <row r="8" spans="1:4" s="13" customFormat="1" ht="35.25" customHeight="1">
      <c r="A8" s="2">
        <v>1</v>
      </c>
      <c r="B8" s="19" t="s">
        <v>2</v>
      </c>
      <c r="C8" s="20">
        <v>22514310</v>
      </c>
      <c r="D8" s="20">
        <v>7573965.5</v>
      </c>
    </row>
    <row r="9" spans="1:4" s="13" customFormat="1" ht="69" customHeight="1">
      <c r="A9" s="2">
        <v>2</v>
      </c>
      <c r="B9" s="19" t="s">
        <v>10</v>
      </c>
      <c r="C9" s="20">
        <v>4870000</v>
      </c>
      <c r="D9" s="20">
        <v>2105580</v>
      </c>
    </row>
    <row r="10" spans="1:4" s="13" customFormat="1" ht="85.5" customHeight="1">
      <c r="A10" s="26">
        <v>3</v>
      </c>
      <c r="B10" s="19" t="s">
        <v>20</v>
      </c>
      <c r="C10" s="29">
        <v>0</v>
      </c>
      <c r="D10" s="20">
        <v>2105580</v>
      </c>
    </row>
    <row r="11" spans="1:4" s="13" customFormat="1" ht="15.75">
      <c r="A11" s="1"/>
      <c r="B11" s="4" t="s">
        <v>9</v>
      </c>
      <c r="C11" s="5">
        <f>SUM(C8:C10)</f>
        <v>27384310</v>
      </c>
      <c r="D11" s="5">
        <f>SUM(D8:D10)</f>
        <v>11785125.5</v>
      </c>
    </row>
    <row r="12" spans="1:4" s="13" customFormat="1" ht="15.75">
      <c r="A12" s="6"/>
      <c r="B12" s="6"/>
      <c r="C12" s="6"/>
      <c r="D12" s="6"/>
    </row>
    <row r="13" spans="1:4" s="13" customFormat="1" ht="69.75" customHeight="1">
      <c r="A13" s="32" t="s">
        <v>17</v>
      </c>
      <c r="B13" s="32"/>
      <c r="C13" s="32"/>
      <c r="D13" s="32"/>
    </row>
    <row r="14" spans="1:4" s="13" customFormat="1" ht="39" customHeight="1">
      <c r="A14" s="32" t="s">
        <v>15</v>
      </c>
      <c r="B14" s="32"/>
      <c r="C14" s="32"/>
      <c r="D14" s="32"/>
    </row>
    <row r="15" spans="1:4" s="13" customFormat="1" ht="72" customHeight="1">
      <c r="A15" s="32" t="s">
        <v>16</v>
      </c>
      <c r="B15" s="32"/>
      <c r="C15" s="32"/>
      <c r="D15" s="32"/>
    </row>
    <row r="16" spans="1:4" s="13" customFormat="1" ht="70.5" customHeight="1">
      <c r="A16" s="34" t="s">
        <v>14</v>
      </c>
      <c r="B16" s="34"/>
      <c r="C16" s="34"/>
      <c r="D16" s="34"/>
    </row>
    <row r="17" spans="1:4" s="22" customFormat="1" ht="15.75">
      <c r="A17" s="23" t="s">
        <v>18</v>
      </c>
      <c r="B17" s="24"/>
      <c r="C17" s="24"/>
      <c r="D17" s="25"/>
    </row>
    <row r="18" spans="1:4" s="13" customFormat="1" ht="14.25" customHeight="1">
      <c r="A18" s="6"/>
      <c r="B18" s="6"/>
      <c r="C18" s="6"/>
      <c r="D18" s="8" t="s">
        <v>24</v>
      </c>
    </row>
    <row r="19" spans="1:4" s="13" customFormat="1" ht="64.5" customHeight="1">
      <c r="A19" s="1" t="s">
        <v>3</v>
      </c>
      <c r="B19" s="1" t="s">
        <v>4</v>
      </c>
      <c r="C19" s="1" t="s">
        <v>21</v>
      </c>
      <c r="D19" s="1" t="s">
        <v>22</v>
      </c>
    </row>
    <row r="20" spans="1:4" s="17" customFormat="1" ht="15.75">
      <c r="A20" s="27">
        <v>1</v>
      </c>
      <c r="B20" s="27">
        <v>2</v>
      </c>
      <c r="C20" s="27">
        <v>3</v>
      </c>
      <c r="D20" s="27">
        <v>4</v>
      </c>
    </row>
    <row r="21" spans="1:4" s="16" customFormat="1" ht="53.25" customHeight="1">
      <c r="A21" s="2">
        <v>1</v>
      </c>
      <c r="B21" s="3" t="s">
        <v>5</v>
      </c>
      <c r="C21" s="9">
        <f>C23+C25+C26</f>
        <v>27384310</v>
      </c>
      <c r="D21" s="9">
        <f>SUM(D23:D26)</f>
        <v>11785125.5</v>
      </c>
    </row>
    <row r="22" spans="1:4" s="13" customFormat="1" ht="21" customHeight="1">
      <c r="A22" s="3"/>
      <c r="B22" s="3" t="s">
        <v>6</v>
      </c>
      <c r="C22" s="9"/>
      <c r="D22" s="9"/>
    </row>
    <row r="23" spans="1:4" s="13" customFormat="1" ht="32.25" customHeight="1">
      <c r="A23" s="3"/>
      <c r="B23" s="10" t="s">
        <v>7</v>
      </c>
      <c r="C23" s="9">
        <f>C24</f>
        <v>1394310</v>
      </c>
      <c r="D23" s="30">
        <v>0</v>
      </c>
    </row>
    <row r="24" spans="1:4" s="13" customFormat="1" ht="84" customHeight="1">
      <c r="A24" s="3"/>
      <c r="B24" s="18" t="s">
        <v>12</v>
      </c>
      <c r="C24" s="9">
        <v>1394310</v>
      </c>
      <c r="D24" s="30">
        <v>0</v>
      </c>
    </row>
    <row r="25" spans="1:4" s="13" customFormat="1" ht="18.75" customHeight="1">
      <c r="A25" s="3"/>
      <c r="B25" s="10" t="s">
        <v>8</v>
      </c>
      <c r="C25" s="21">
        <v>21120000</v>
      </c>
      <c r="D25" s="21">
        <v>9679545.5</v>
      </c>
    </row>
    <row r="26" spans="1:4" s="13" customFormat="1" ht="81.75" customHeight="1">
      <c r="A26" s="3"/>
      <c r="B26" s="18" t="s">
        <v>11</v>
      </c>
      <c r="C26" s="21">
        <v>4870000</v>
      </c>
      <c r="D26" s="21">
        <v>2105580</v>
      </c>
    </row>
    <row r="27" spans="1:4" ht="18.75">
      <c r="A27" s="3"/>
      <c r="B27" s="4" t="s">
        <v>9</v>
      </c>
      <c r="C27" s="11">
        <f>C21</f>
        <v>27384310</v>
      </c>
      <c r="D27" s="11">
        <f>D21</f>
        <v>11785125.5</v>
      </c>
    </row>
    <row r="29" spans="1:4" ht="165" customHeight="1">
      <c r="A29" s="31" t="s">
        <v>26</v>
      </c>
      <c r="B29" s="31"/>
      <c r="C29" s="31"/>
      <c r="D29" s="31"/>
    </row>
  </sheetData>
  <sheetProtection/>
  <mergeCells count="9">
    <mergeCell ref="A29:D29"/>
    <mergeCell ref="A15:D15"/>
    <mergeCell ref="A4:D4"/>
    <mergeCell ref="A16:D16"/>
    <mergeCell ref="A1:D1"/>
    <mergeCell ref="A2:D2"/>
    <mergeCell ref="A3:D3"/>
    <mergeCell ref="A13:D13"/>
    <mergeCell ref="A14:D14"/>
  </mergeCells>
  <printOptions horizontalCentered="1"/>
  <pageMargins left="0.984251968503937" right="0.5905511811023623" top="0.5905511811023623" bottom="0.3937007874015748" header="0.1968503937007874" footer="0.1968503937007874"/>
  <pageSetup fitToHeight="2" horizontalDpi="600" verticalDpi="600" orientation="portrait" paperSize="9" scale="97" r:id="rId1"/>
  <headerFooter differentFirst="1">
    <oddHeader>&amp;C&amp;P</oddHeader>
    <oddFooter>&amp;L&amp;"Times New Roman,обычный"&amp;8&amp;Z&amp;F</oddFooter>
  </headerFooter>
  <rowBreaks count="1" manualBreakCount="1">
    <brk id="16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Gulyaeva</dc:creator>
  <cp:keywords/>
  <dc:description/>
  <cp:lastModifiedBy>Карташева </cp:lastModifiedBy>
  <cp:lastPrinted>2021-07-28T07:41:27Z</cp:lastPrinted>
  <dcterms:created xsi:type="dcterms:W3CDTF">2008-09-17T06:31:37Z</dcterms:created>
  <dcterms:modified xsi:type="dcterms:W3CDTF">2021-08-06T06:32:01Z</dcterms:modified>
  <cp:category/>
  <cp:version/>
  <cp:contentType/>
  <cp:contentStatus/>
</cp:coreProperties>
</file>