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Год отчет ЗС\Год отчет ЗС 2019\Проект закона в ЗС 01.06\3) закон с приложениями\"/>
    </mc:Choice>
  </mc:AlternateContent>
  <bookViews>
    <workbookView xWindow="-105" yWindow="-105" windowWidth="23250" windowHeight="12600"/>
  </bookViews>
  <sheets>
    <sheet name="Лист1" sheetId="1" r:id="rId1"/>
  </sheets>
  <definedNames>
    <definedName name="_xlnm._FilterDatabase" localSheetId="0" hidden="1">Лист1!$A$6:$D$440</definedName>
    <definedName name="_xlnm.Print_Titles" localSheetId="0">Лист1!$4:$6</definedName>
    <definedName name="_xlnm.Print_Area" localSheetId="0">Лист1!$A$1:$D$440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0" i="1" l="1"/>
  <c r="D208" i="1"/>
  <c r="C208" i="1"/>
  <c r="D205" i="1"/>
  <c r="D203" i="1"/>
  <c r="D201" i="1"/>
  <c r="D199" i="1"/>
  <c r="D197" i="1"/>
  <c r="D194" i="1"/>
  <c r="D193" i="1" s="1"/>
  <c r="D189" i="1"/>
  <c r="D188" i="1" s="1"/>
  <c r="D186" i="1"/>
  <c r="D185" i="1" s="1"/>
  <c r="D183" i="1"/>
  <c r="D181" i="1"/>
  <c r="D179" i="1"/>
  <c r="D176" i="1"/>
  <c r="D175" i="1" s="1"/>
  <c r="D173" i="1"/>
  <c r="D172" i="1" s="1"/>
  <c r="D170" i="1"/>
  <c r="D167" i="1"/>
  <c r="D163" i="1"/>
  <c r="D161" i="1"/>
  <c r="D158" i="1"/>
  <c r="D156" i="1"/>
  <c r="D154" i="1"/>
  <c r="D144" i="1"/>
  <c r="D143" i="1" s="1"/>
  <c r="D141" i="1"/>
  <c r="D139" i="1"/>
  <c r="D136" i="1"/>
  <c r="D132" i="1"/>
  <c r="D129" i="1" s="1"/>
  <c r="D126" i="1"/>
  <c r="D125" i="1" s="1"/>
  <c r="D123" i="1"/>
  <c r="D122" i="1" s="1"/>
  <c r="D120" i="1"/>
  <c r="D119" i="1" s="1"/>
  <c r="D116" i="1"/>
  <c r="D114" i="1"/>
  <c r="D112" i="1"/>
  <c r="D109" i="1"/>
  <c r="D107" i="1"/>
  <c r="D104" i="1"/>
  <c r="D101" i="1"/>
  <c r="D96" i="1"/>
  <c r="D94" i="1"/>
  <c r="D92" i="1"/>
  <c r="D89" i="1"/>
  <c r="D82" i="1"/>
  <c r="D80" i="1"/>
  <c r="D78" i="1"/>
  <c r="D74" i="1"/>
  <c r="D68" i="1"/>
  <c r="D60" i="1"/>
  <c r="D57" i="1"/>
  <c r="D52" i="1"/>
  <c r="D49" i="1"/>
  <c r="D46" i="1"/>
  <c r="D42" i="1"/>
  <c r="D39" i="1"/>
  <c r="D34" i="1"/>
  <c r="D32" i="1"/>
  <c r="D30" i="1"/>
  <c r="D28" i="1"/>
  <c r="D25" i="1"/>
  <c r="D13" i="1"/>
  <c r="D10" i="1"/>
  <c r="D9" i="1" s="1"/>
  <c r="D38" i="1" l="1"/>
  <c r="D37" i="1" s="1"/>
  <c r="D207" i="1"/>
  <c r="D160" i="1"/>
  <c r="D8" i="1"/>
  <c r="D56" i="1"/>
  <c r="D91" i="1"/>
  <c r="D88" i="1" s="1"/>
  <c r="D149" i="1"/>
  <c r="D148" i="1" s="1"/>
  <c r="D166" i="1"/>
  <c r="D165" i="1" s="1"/>
  <c r="D48" i="1"/>
  <c r="D65" i="1"/>
  <c r="D63" i="1" s="1"/>
  <c r="D20" i="1"/>
  <c r="D19" i="1" s="1"/>
  <c r="D111" i="1"/>
  <c r="D106" i="1" s="1"/>
  <c r="D135" i="1"/>
  <c r="D128" i="1" s="1"/>
  <c r="D178" i="1"/>
  <c r="D7" i="1" l="1"/>
</calcChain>
</file>

<file path=xl/sharedStrings.xml><?xml version="1.0" encoding="utf-8"?>
<sst xmlns="http://schemas.openxmlformats.org/spreadsheetml/2006/main" count="876" uniqueCount="872">
  <si>
    <t>Наименование
дохода</t>
  </si>
  <si>
    <t/>
  </si>
  <si>
    <t>000 1 00 00000 00 0000 000</t>
  </si>
  <si>
    <t>НАЛОГОВЫЕ И НЕНАЛОГОВЫЕ ДОХОДЫ</t>
  </si>
  <si>
    <t>000 1 01 00000 00 0000 000</t>
  </si>
  <si>
    <t>НАЛОГИ НА ПРИБЫЛЬ, ДОХОДЫ</t>
  </si>
  <si>
    <t>000 1 01 01000 00 0000 110</t>
  </si>
  <si>
    <t>Налог на прибыль организаций</t>
  </si>
  <si>
    <t>000 1 01 01010 00 0000 110</t>
  </si>
  <si>
    <t>Налог на прибыль организаций, зачисляемый в бюджеты бюджетной системы Российской Федерации по соответствующим ставкам</t>
  </si>
  <si>
    <t>000 1 01 01012 02 0000 110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</si>
  <si>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</si>
  <si>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000 1 01 01014 02 0000 110</t>
  </si>
  <si>
    <t>Налог на прибыль организаций консолидированных групп налогоплательщиков, зачисляемый в бюджеты субъектов Российской Федерации</t>
  </si>
  <si>
    <t>000 1 01 02000 01 0000 110</t>
  </si>
  <si>
    <t>Налог на доходы физических лиц</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</si>
  <si>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</si>
  <si>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</si>
  <si>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</si>
  <si>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</si>
  <si>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</si>
  <si>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</si>
  <si>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</si>
  <si>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</si>
  <si>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</si>
  <si>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</si>
  <si>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</si>
  <si>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</si>
  <si>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000 1 03 02100 01 0000 110</t>
  </si>
  <si>
    <t>Акцизы на пиво, производимое на территории Российской Федерации</t>
  </si>
  <si>
    <t>000 1 03 02120 01 0000 110</t>
  </si>
  <si>
    <t>Акцизы на сидр, пуаре, медовуху, производимые на территории Российской Федерации</t>
  </si>
  <si>
    <t>000 1 03 02140 01 0000 110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</si>
  <si>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</si>
  <si>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000 1 03 02142 01 0000 110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</si>
  <si>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</si>
  <si>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</si>
  <si>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</si>
  <si>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</si>
  <si>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</si>
  <si>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</si>
  <si>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</si>
  <si>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</si>
  <si>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</si>
  <si>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000 1 03 02330 01 0000 110</t>
  </si>
  <si>
    <t>Акцизы на средние дистилляты, производимые на территории Российской Федерации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</si>
  <si>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</si>
  <si>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</si>
  <si>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</si>
  <si>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</si>
  <si>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</si>
  <si>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</si>
  <si>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</si>
  <si>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</si>
  <si>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</si>
  <si>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</si>
  <si>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</si>
  <si>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000 1 06 00000 00 0000 000</t>
  </si>
  <si>
    <t>НАЛОГИ НА ИМУЩЕСТВО</t>
  </si>
  <si>
    <t>000 1 06 02000 02 0000 110</t>
  </si>
  <si>
    <t>Налог на имущество организаций</t>
  </si>
  <si>
    <t>000 1 06 02010 02 0000 110</t>
  </si>
  <si>
    <t>Налог на имущество организаций по имуществу, не входящему в Единую систему газоснабжения</t>
  </si>
  <si>
    <t>000 1 06 02020 02 0000 110</t>
  </si>
  <si>
    <t>Налог на имущество организаций по имуществу, входящему в Единую систему газоснабжения</t>
  </si>
  <si>
    <t>000 1 06 04000 02 0000 110</t>
  </si>
  <si>
    <t>Транспортный налог</t>
  </si>
  <si>
    <t>000 1 06 04011 02 0000 110</t>
  </si>
  <si>
    <t>Транспортный налог с организаций</t>
  </si>
  <si>
    <t>000 1 06 04012 02 0000 110</t>
  </si>
  <si>
    <t>Транспортный налог с физических лиц</t>
  </si>
  <si>
    <t>000 1 06 05000 02 0000 110</t>
  </si>
  <si>
    <t>Налог на игорный бизнес</t>
  </si>
  <si>
    <t>000 1 07 00000 00 0000 000</t>
  </si>
  <si>
    <t>НАЛОГИ, СБОРЫ И РЕГУЛЯРНЫЕ ПЛАТЕЖИ ЗА ПОЛЬЗОВАНИЕ ПРИРОДНЫМИ РЕСУРСАМИ</t>
  </si>
  <si>
    <t>000 1 07 01000 01 0000 110</t>
  </si>
  <si>
    <t>Налог на добычу полезных ископаемых</t>
  </si>
  <si>
    <t>000 1 07 01020 01 0000 110</t>
  </si>
  <si>
    <t>Налог на добычу общераспространенных полезных ископаемых</t>
  </si>
  <si>
    <t>000 1 07 01030 01 0000 110</t>
  </si>
  <si>
    <t>Налог на добычу прочих полезных ископаемых (за исключением полезных ископаемых в виде природных алмазов)</t>
  </si>
  <si>
    <t>000 1 07 04000 01 0000 110</t>
  </si>
  <si>
    <t>Сборы за пользование объектами животного мира и за пользование объектами водных биологических ресурсов</t>
  </si>
  <si>
    <t>000 1 07 04010 01 0000 110</t>
  </si>
  <si>
    <t>Сбор за пользование объектами животного мира</t>
  </si>
  <si>
    <t>000 1 07 04030 01 0000 110</t>
  </si>
  <si>
    <t>Сбор за пользование объектами водных биологических ресурсов (по внутренним водным объектам)</t>
  </si>
  <si>
    <t>000 1 08 00000 00 0000 000</t>
  </si>
  <si>
    <t>ГОСУДАРСТВЕННАЯ ПОШЛИНА</t>
  </si>
  <si>
    <t>000 1 08 06000 01 0000 110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</si>
  <si>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</si>
  <si>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</si>
  <si>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</si>
  <si>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</si>
  <si>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</si>
  <si>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000 1 08 07020 01 0000 110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</si>
  <si>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</si>
  <si>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</si>
  <si>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</si>
  <si>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</si>
  <si>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</si>
  <si>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000 1 08 07100 01 0000 110</t>
  </si>
  <si>
    <t>Государственная пошлина за выдачу и обмен паспорта гражданина Российской Федерации</t>
  </si>
  <si>
    <t>000 1 08 07110 01 0000 110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</si>
  <si>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</si>
  <si>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000 1 08 07120 01 0000 110</t>
  </si>
  <si>
    <t>Государственная пошлина за государственную регистрацию политических партий и региональных отделений политических партий</t>
  </si>
  <si>
    <t>000 1 08 07130 01 0000 110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</si>
  <si>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</si>
  <si>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</si>
  <si>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</si>
  <si>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</si>
  <si>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</si>
  <si>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000 1 08 07160 01 0000 110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</si>
  <si>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</si>
  <si>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</si>
  <si>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</si>
  <si>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</si>
  <si>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</si>
  <si>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</si>
  <si>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</si>
  <si>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</si>
  <si>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</si>
  <si>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</si>
  <si>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</si>
  <si>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</si>
  <si>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</si>
  <si>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000 1 08 07400 01 0000 110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</si>
  <si>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</si>
  <si>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000 1 09 00000 00 0000 000</t>
  </si>
  <si>
    <t>ЗАДОЛЖЕННОСТЬ И ПЕРЕРАСЧЕТЫ ПО ОТМЕНЕННЫМ НАЛОГАМ, СБОРАМ И ИНЫМ ОБЯЗАТЕЛЬНЫМ ПЛАТЕЖАМ</t>
  </si>
  <si>
    <t>000 1 09 01000 00 0000 110</t>
  </si>
  <si>
    <t>Налог на прибыль организаций, зачислявшийся до 1 января 2005 года в местные бюджеты</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</si>
  <si>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</si>
  <si>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</si>
  <si>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000 1 09 03000 00 0000 110</t>
  </si>
  <si>
    <t>Платежи за пользование природными ресурсами</t>
  </si>
  <si>
    <t>000 1 09 03020 00 0000 110</t>
  </si>
  <si>
    <t>Платежи за добычу полезных ископаемых</t>
  </si>
  <si>
    <t>000 1 09 03023 01 0000 110</t>
  </si>
  <si>
    <t>Платежи за добычу подземных вод</t>
  </si>
  <si>
    <t>000 1 09 03080 00 0000 110</t>
  </si>
  <si>
    <t>Отчисления на воспроизводство минерально-сырьевой базы</t>
  </si>
  <si>
    <t>000 1 09 03082 02 0000 110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</si>
  <si>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</si>
  <si>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000 1 09 04000 00 0000 110</t>
  </si>
  <si>
    <t>Налоги на имущество</t>
  </si>
  <si>
    <t>000 1 09 04010 02 0000 110</t>
  </si>
  <si>
    <t>Налог на имущество предприятий</t>
  </si>
  <si>
    <t>000 1 09 04030 01 0000 110</t>
  </si>
  <si>
    <t>Налог на пользователей автомобильных дорог</t>
  </si>
  <si>
    <t>000 1 09 06000 02 0000 110</t>
  </si>
  <si>
    <t>Прочие налоги и сборы (по отмененным налогам и сборам субъектов Российской Федерации)</t>
  </si>
  <si>
    <t>000 1 09 06010 02 0000 110</t>
  </si>
  <si>
    <t>Налог с продаж</t>
  </si>
  <si>
    <t>000 1 11 00000 00 0000 000</t>
  </si>
  <si>
    <t>ДОХОДЫ ОТ ИСПОЛЬЗОВАНИЯ ИМУЩЕСТВА, НАХОДЯЩЕГОСЯ В ГОСУДАРСТВЕННОЙ И МУНИЦИПАЛЬНОЙ СОБСТВЕННОСТИ</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</si>
  <si>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</si>
  <si>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</si>
  <si>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</si>
  <si>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</si>
  <si>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000 1 11 03000 00 0000 120</t>
  </si>
  <si>
    <t>Проценты, полученные от предоставления бюджетных кредитов внутри страны</t>
  </si>
  <si>
    <t>000 1 11 03020 02 0000 120</t>
  </si>
  <si>
    <t>Проценты, полученные от предоставления бюджетных кредитов внутри страны за счет средств бюджетов субъектов Российской Федерации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</si>
  <si>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</si>
  <si>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</si>
  <si>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</si>
  <si>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</si>
  <si>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</si>
  <si>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</si>
  <si>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</si>
  <si>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</si>
  <si>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</si>
  <si>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</si>
  <si>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</si>
  <si>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</si>
  <si>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000 1 11 05072 02 0000 120</t>
  </si>
  <si>
    <t>Доходы от сдачи в аренду имущества, составляющего казну субъекта Российской Федерации (за исключением земельных участков)</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</si>
  <si>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</si>
  <si>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</si>
  <si>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</si>
  <si>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</si>
  <si>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</si>
  <si>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</si>
  <si>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</si>
  <si>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</si>
  <si>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</si>
  <si>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</si>
  <si>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</si>
  <si>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</si>
  <si>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</si>
  <si>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</si>
  <si>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</si>
  <si>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</si>
  <si>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</si>
  <si>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</si>
  <si>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</si>
  <si>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</si>
  <si>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</si>
  <si>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</si>
  <si>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000 1 12 02000 00 0000 120</t>
  </si>
  <si>
    <t>Платежи при пользовании недрами</t>
  </si>
  <si>
    <t>000 1 12 02010 01 0000 120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</si>
  <si>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</si>
  <si>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</si>
  <si>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</si>
  <si>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000 1 12 02030 01 0000 120</t>
  </si>
  <si>
    <t>Регулярные платежи за пользование недрами при пользовании недрами на территории Российской Федерации</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</si>
  <si>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</si>
  <si>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</si>
  <si>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</si>
  <si>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</si>
  <si>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000 1 12 02100 00 0000 120</t>
  </si>
  <si>
    <t>Сборы за участие в конкурсе (аукционе) на право пользования участками недр</t>
  </si>
  <si>
    <t>000 1 12 02102 02 0000 120</t>
  </si>
  <si>
    <t>Сборы за участие в конкурсе (аукционе) на право пользования участками недр местного значения</t>
  </si>
  <si>
    <t>000 1 12 04000 00 0000 120</t>
  </si>
  <si>
    <t>Плата за использование лесов</t>
  </si>
  <si>
    <t>000 1 12 04010 00 0000 120</t>
  </si>
  <si>
    <t>Плата за использование лесов, расположенных на землях лесного фонда</t>
  </si>
  <si>
    <t>000 1 12 04013 02 0000 120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</si>
  <si>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</si>
  <si>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000 1 12 04014 02 0000 120</t>
  </si>
  <si>
    <t>Плата за использование лесов, расположенных на землях лесного фонда, в части, превышающей минимальный размер арендной платы</t>
  </si>
  <si>
    <t>000 1 12 04015 02 0000 120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</si>
  <si>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</si>
  <si>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000 1 13 00000 00 0000 000</t>
  </si>
  <si>
    <t>000 1 13 01000 00 0000 130</t>
  </si>
  <si>
    <t>Доходы от оказания платных услуг (работ)</t>
  </si>
  <si>
    <t>000 1 13 01031 01 0000 130</t>
  </si>
  <si>
    <t>Плата за предоставление сведений из Единого государственного реестра недвижимости</t>
  </si>
  <si>
    <t>000 1 13 01500 00 0000 130</t>
  </si>
  <si>
    <t>Плата за оказание услуг по присоединению объектов дорожного сервиса к автомобильным дорогам общего пользования</t>
  </si>
  <si>
    <t>000 1 13 01520 02 0000 130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</si>
  <si>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</si>
  <si>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000 1 13 01990 00 0000 130</t>
  </si>
  <si>
    <t>Прочие доходы от оказания платных услуг (работ)</t>
  </si>
  <si>
    <t>000 1 13 01992 02 0000 130</t>
  </si>
  <si>
    <t>Прочие доходы от оказания платных услуг (работ) получателями средств бюджетов субъектов Российской Федерации</t>
  </si>
  <si>
    <t>000 1 13 02000 00 0000 130</t>
  </si>
  <si>
    <t>Доходы от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</si>
  <si>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</si>
  <si>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</si>
  <si>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000 1 13 02062 02 0000 130</t>
  </si>
  <si>
    <t>Доходы, поступающие в порядке возмещения расходов, понесенных в связи с эксплуатацией имущества субъектов Российской Федерации</t>
  </si>
  <si>
    <t>000 1 13 02990 00 0000 130</t>
  </si>
  <si>
    <t>Прочие доходы от компенсации затрат государства</t>
  </si>
  <si>
    <t>000 1 13 02992 02 0000 130</t>
  </si>
  <si>
    <t>Прочие доходы от компенсации затрат бюджетов субъектов Российской Федерации</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</si>
  <si>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</si>
  <si>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</si>
  <si>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</si>
  <si>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</si>
  <si>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</si>
  <si>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</si>
  <si>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</si>
  <si>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</si>
  <si>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</si>
  <si>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</si>
  <si>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</si>
  <si>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</si>
  <si>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000 1 15 00000 00 0000 000</t>
  </si>
  <si>
    <t>АДМИНИСТРАТИВНЫЕ ПЛАТЕЖИ И СБОРЫ</t>
  </si>
  <si>
    <t>000 1 15 02000 00 0000 140</t>
  </si>
  <si>
    <t>Платежи, взимаемые государственными и муниципальными органами (организациями) за выполнение определенных функций</t>
  </si>
  <si>
    <t>000 1 15 02020 02 0000 140</t>
  </si>
  <si>
    <t>Платежи, взимаемые государственными органами (организациями) субъектов Российской Федерации за выполнение определенных функций</t>
  </si>
  <si>
    <t>000 1 16 00000 00 0000 000</t>
  </si>
  <si>
    <t>ШТРАФЫ, САНКЦИИ, ВОЗМЕЩЕНИЕ УЩЕРБА</t>
  </si>
  <si>
    <t>000 1 16 02000 00 0000 140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</si>
  <si>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</si>
  <si>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</si>
  <si>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</si>
  <si>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000 1 16 18000 00 0000 140</t>
  </si>
  <si>
    <t>Денежные взыскания (штрафы) за нарушение бюджетного законодательства Российской Федерации</t>
  </si>
  <si>
    <t>000 1 16 18020 02 0000 140</t>
  </si>
  <si>
    <t>Денежные взыскания (штрафы) за нарушение бюджетного законодательства (в части бюджетов субъектов Российской Федерации)</t>
  </si>
  <si>
    <t>000 1 16 23000 00 0000 140</t>
  </si>
  <si>
    <t>Доходы от возмещения ущерба при возникновении страховых случаев</t>
  </si>
  <si>
    <t>000 1 16 23020 02 0000 140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</si>
  <si>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</si>
  <si>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</si>
  <si>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</si>
  <si>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</si>
  <si>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</si>
  <si>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000 1 16 25080 00 0000 140</t>
  </si>
  <si>
    <t>Денежные взыскания (штрафы) за нарушение водного законодательства</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</si>
  <si>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</si>
  <si>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</si>
  <si>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000 1 16 26000 01 0000 140</t>
  </si>
  <si>
    <t>Денежные взыскания (штрафы) за нарушение законодательства о рекламе</t>
  </si>
  <si>
    <t>000 1 16 27000 01 0000 140</t>
  </si>
  <si>
    <t>Денежные взыскания (штрафы) за нарушение законодательства Российской Федерации о пожарной безопасности</t>
  </si>
  <si>
    <t>000 1 16 30000 01 0000 140</t>
  </si>
  <si>
    <t>Денежные взыскания (штрафы) за правонарушения в области дорожного движения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</si>
  <si>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</si>
  <si>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</si>
  <si>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</si>
  <si>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</si>
  <si>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000 1 16 30020 01 0000 140</t>
  </si>
  <si>
    <t>Денежные взыскания (штрафы) за нарушение законодательства Российской Федерации о безопасности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</si>
  <si>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</si>
  <si>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</si>
  <si>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</si>
  <si>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</si>
  <si>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</si>
  <si>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</si>
  <si>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</si>
  <si>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</si>
  <si>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000 1 16 42000 00 0000 140</t>
  </si>
  <si>
    <t>Денежные взыскания (штрафы) за нарушение условий договоров (соглашений) о предоставлении бюджетных кредитов</t>
  </si>
  <si>
    <t>000 1 16 42020 02 0000 140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</si>
  <si>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</si>
  <si>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000 1 16 46000 00 0000 140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</si>
  <si>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</si>
  <si>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</si>
  <si>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</si>
  <si>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000 1 16 90000 00 0000 140</t>
  </si>
  <si>
    <t>Прочие поступления от денежных взысканий (штрафов) и иных сумм в возмещение ущерба</t>
  </si>
  <si>
    <t>000 1 16 90020 02 0000 140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</si>
  <si>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</si>
  <si>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000 1 17 00000 00 0000 000</t>
  </si>
  <si>
    <t>ПРОЧИЕ НЕНАЛОГОВЫЕ ДОХОДЫ</t>
  </si>
  <si>
    <t>000 1 17 05000 00 0000 180</t>
  </si>
  <si>
    <t>Прочие неналоговые доходы</t>
  </si>
  <si>
    <t>000 1 17 05020 02 0000 180</t>
  </si>
  <si>
    <t>Прочие неналоговые доходы бюджетов субъектов Российской Федерации</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</si>
  <si>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</si>
  <si>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</si>
  <si>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</si>
  <si>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</si>
  <si>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</si>
  <si>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</si>
  <si>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</si>
  <si>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</si>
  <si>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</si>
  <si>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</si>
  <si>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</si>
  <si>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</si>
  <si>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</si>
  <si>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</si>
  <si>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</si>
  <si>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</si>
  <si>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</si>
  <si>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</si>
  <si>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</si>
  <si>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</si>
  <si>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</si>
  <si>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</si>
  <si>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</si>
  <si>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</si>
  <si>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</si>
  <si>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</si>
  <si>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</si>
  <si>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</si>
  <si>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</si>
  <si>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</si>
  <si>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</si>
  <si>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</si>
  <si>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</si>
  <si>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</si>
  <si>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</si>
  <si>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</si>
  <si>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</si>
  <si>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</si>
  <si>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</si>
  <si>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</si>
  <si>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</si>
  <si>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</si>
  <si>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</si>
  <si>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</si>
  <si>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</si>
  <si>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</si>
  <si>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</si>
  <si>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</si>
  <si>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</si>
  <si>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</si>
  <si>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</si>
  <si>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</si>
  <si>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</si>
  <si>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</si>
  <si>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</si>
  <si>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</si>
  <si>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</si>
  <si>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</si>
  <si>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</si>
  <si>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</si>
  <si>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</si>
  <si>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</si>
  <si>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</si>
  <si>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</si>
  <si>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</si>
  <si>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</si>
  <si>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</si>
  <si>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</si>
  <si>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</si>
  <si>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</si>
  <si>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Итого доходов</t>
  </si>
  <si>
    <t>Субсидии бюджетам на реализацию мероприятий по обеспечению жильем молодых семей</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</si>
  <si>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</si>
  <si>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</si>
  <si>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</si>
  <si>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</si>
  <si>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</si>
  <si>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</si>
  <si>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000 1 08 07141 01 0000 110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</si>
  <si>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</si>
  <si>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000 1 09 04020 02 0000 110</t>
  </si>
  <si>
    <t>Налог с владельцев транспортных средств и налог на приобретение автотранспортных средств</t>
  </si>
  <si>
    <t>000 1 09 06020 02 0000 110</t>
  </si>
  <si>
    <t>Сбор на нужды образовательных учреждений, взимаемый с юридических лиц</t>
  </si>
  <si>
    <t>000 1 11 05100 02 0000 120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</si>
  <si>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</si>
  <si>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000 1 12 01041 01 0000 120</t>
  </si>
  <si>
    <t>Плата за размещение отходов производства</t>
  </si>
  <si>
    <t>000 1 12 01042 01 0000 120</t>
  </si>
  <si>
    <t>Плата за размещение твердых коммунальных отходов</t>
  </si>
  <si>
    <t>ДОХОДЫ ОТ ОКАЗАНИЯ ПЛАТНЫХ УСЛУГ И КОМПЕНСАЦИИ ЗАТРАТ ГОСУДАРСТВА</t>
  </si>
  <si>
    <t>000 1 13 01020 01 0000 130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</si>
  <si>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</si>
  <si>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000 1 13 01400 01 0000 130</t>
  </si>
  <si>
    <t>Плата за предоставление сведений, документов, содержащихся в государственных реестрах (регистрах)</t>
  </si>
  <si>
    <t>000 1 13 01410 01 0000 130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</si>
  <si>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</si>
  <si>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000 1 14 02023 02 0000 410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</si>
  <si>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</si>
  <si>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000 2 02 10000 00 0000 150</t>
  </si>
  <si>
    <t>000 2 02 15001 00 0000 150</t>
  </si>
  <si>
    <t>000 2 02 15001 02 0000 150</t>
  </si>
  <si>
    <t>000 2 02 15010 00 0000 150</t>
  </si>
  <si>
    <t>000 2 02 15010 02 0000 150</t>
  </si>
  <si>
    <t>000 2 02 20000 00 0000 150</t>
  </si>
  <si>
    <t>000 2 02 25027 00 0000 150</t>
  </si>
  <si>
    <t>000 2 02 25027 02 0000 150</t>
  </si>
  <si>
    <t>000 2 02 25028 00 0000 150</t>
  </si>
  <si>
    <t>Субсидии бюджетам на поддержку региональных проектов в сфере информационных технологий</t>
  </si>
  <si>
    <t>000 2 02 25028 02 0000 150</t>
  </si>
  <si>
    <t>Субсидии бюджетам субъектов Российской Федерации на поддержку региональных проектов в сфере информационных технологий</t>
  </si>
  <si>
    <t>000 2 02 25066 02 0000 150</t>
  </si>
  <si>
    <t>000 2 02 25081 00 0000 150</t>
  </si>
  <si>
    <t>000 2 02 25081 02 0000 150</t>
  </si>
  <si>
    <t>000 2 02 25082 02 0000 150</t>
  </si>
  <si>
    <t>000 2 02 25084 02 0000 150</t>
  </si>
  <si>
    <t>000 2 02 25086 00 0000 150</t>
  </si>
  <si>
    <t>000 2 02 25086 02 0000 150</t>
  </si>
  <si>
    <t>000 2 02 25097 00 0000 150</t>
  </si>
  <si>
    <t>000 2 02 25097 02 0000 150</t>
  </si>
  <si>
    <t>000 2 02 25402 02 0000 150</t>
  </si>
  <si>
    <t>000 2 02 25462 02 0000 150</t>
  </si>
  <si>
    <t>000 2 02 25466 00 0000 150</t>
  </si>
  <si>
    <t>000 2 02 25466 02 0000 150</t>
  </si>
  <si>
    <t>000 2 02 25467 00 0000 150</t>
  </si>
  <si>
    <t>000 2 02 25467 02 0000 150</t>
  </si>
  <si>
    <t>000 2 02 25497 00 0000 150</t>
  </si>
  <si>
    <t>000 2 02 25497 02 0000 150</t>
  </si>
  <si>
    <t>000 2 02 25517 00 0000 150</t>
  </si>
  <si>
    <t>000 2 02 25517 02 0000 150</t>
  </si>
  <si>
    <t>000 2 02 25519 00 0000 150</t>
  </si>
  <si>
    <t>000 2 02 25519 02 0000 150</t>
  </si>
  <si>
    <t>000 2 02 25520 00 0000 150</t>
  </si>
  <si>
    <t>000 2 02 25520 02 0000 150</t>
  </si>
  <si>
    <t>000 2 02 25527 00 0000 150</t>
  </si>
  <si>
    <t>000 2 02 25527 02 0000 150</t>
  </si>
  <si>
    <t>000 2 02 25541 02 0000 150</t>
  </si>
  <si>
    <t>000 2 02 25542 02 0000 150</t>
  </si>
  <si>
    <t>000 2 02 25543 02 0000 150</t>
  </si>
  <si>
    <t>000 2 02 25554 02 0000 150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</si>
  <si>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</si>
  <si>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000 2 02 25555 00 0000 150</t>
  </si>
  <si>
    <t>000 2 02 25555 02 0000 150</t>
  </si>
  <si>
    <t>000 2 02 25567 00 0000 150</t>
  </si>
  <si>
    <t>000 2 02 25567 02 0000 150</t>
  </si>
  <si>
    <t>000 2 02 25568 02 0000 150</t>
  </si>
  <si>
    <t>000 2 02 30000 00 0000 150</t>
  </si>
  <si>
    <t>000 2 02 35118 00 0000 150</t>
  </si>
  <si>
    <t>000 2 02 35118 02 0000 150</t>
  </si>
  <si>
    <t>000 2 02 35120 00 0000 150</t>
  </si>
  <si>
    <t>000 2 02 35120 02 0000 150</t>
  </si>
  <si>
    <t>000 2 02 35128 02 0000 150</t>
  </si>
  <si>
    <t>000 2 02 35129 02 0000 150</t>
  </si>
  <si>
    <t>000 2 02 35134 00 0000 150</t>
  </si>
  <si>
    <t>000 2 02 35134 02 0000 150</t>
  </si>
  <si>
    <t>000 2 02 35135 00 0000 150</t>
  </si>
  <si>
    <t>000 2 02 35135 02 0000 150</t>
  </si>
  <si>
    <t>000 2 02 35137 00 0000 150</t>
  </si>
  <si>
    <t>000 2 02 35137 02 0000 150</t>
  </si>
  <si>
    <t>000 2 02 35176 00 0000 150</t>
  </si>
  <si>
    <t>000 2 02 35176 02 0000 150</t>
  </si>
  <si>
    <t>000 2 02 35220 00 0000 150</t>
  </si>
  <si>
    <t>000 2 02 35220 02 0000 150</t>
  </si>
  <si>
    <t>000 2 02 35240 00 0000 150</t>
  </si>
  <si>
    <t>000 2 02 35240 02 0000 150</t>
  </si>
  <si>
    <t>000 2 02 35250 00 0000 150</t>
  </si>
  <si>
    <t>000 2 02 35250 02 0000 150</t>
  </si>
  <si>
    <t>000 2 02 35260 00 0000 150</t>
  </si>
  <si>
    <t>000 2 02 35260 02 0000 150</t>
  </si>
  <si>
    <t>000 2 02 35270 00 0000 150</t>
  </si>
  <si>
    <t>000 2 02 35270 02 0000 150</t>
  </si>
  <si>
    <t>000 2 02 35280 00 0000 150</t>
  </si>
  <si>
    <t>000 2 02 35280 02 0000 150</t>
  </si>
  <si>
    <t>000 2 02 35290 02 0000 150</t>
  </si>
  <si>
    <t>000 2 02 35380 00 0000 150</t>
  </si>
  <si>
    <t>000 2 02 35380 02 0000 150</t>
  </si>
  <si>
    <t>000 2 02 35460 00 0000 150</t>
  </si>
  <si>
    <t>000 2 02 35460 02 0000 150</t>
  </si>
  <si>
    <t>000 2 02 35573 00 0000 150</t>
  </si>
  <si>
    <t>000 2 02 35573 02 0000 150</t>
  </si>
  <si>
    <t>000 2 02 35900 02 0000 150</t>
  </si>
  <si>
    <t>000 2 02 40000 00 0000 150</t>
  </si>
  <si>
    <t>000 2 02 45141 02 0000 150</t>
  </si>
  <si>
    <t>000 2 02 45142 02 0000 150</t>
  </si>
  <si>
    <t>000 2 02 45159 00 0000 150</t>
  </si>
  <si>
    <t>000 2 02 45159 02 0000 150</t>
  </si>
  <si>
    <t>000 2 02 45161 00 0000 150</t>
  </si>
  <si>
    <t>000 2 02 45161 02 0000 150</t>
  </si>
  <si>
    <t>000 2 02 45197 02 0000 150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</si>
  <si>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</si>
  <si>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</si>
  <si>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</si>
  <si>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</si>
  <si>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000 2 02 49999 00 0000 150</t>
  </si>
  <si>
    <t>Прочие межбюджетные трансферты, передаваемые бюджетам</t>
  </si>
  <si>
    <t>000 2 02 49999 02 0000 150</t>
  </si>
  <si>
    <t>Прочие межбюджетные трансферты, передаваемые бюджетам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</si>
  <si>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</si>
  <si>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</si>
  <si>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000 2 02 25138 00 0000 150</t>
  </si>
  <si>
    <t>000 2 02 25138 02 0000 150</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</si>
  <si>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</si>
  <si>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</si>
  <si>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</si>
  <si>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</si>
  <si>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000 2 02 25228 00 0000 150</t>
  </si>
  <si>
    <t>Субсидии бюджетам на оснащение объектов спортивной инфраструктуры спортивно-технологическим оборудованием</t>
  </si>
  <si>
    <t>000 2 02 25228 02 0000 150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</si>
  <si>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</si>
  <si>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</si>
  <si>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</si>
  <si>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</si>
  <si>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</si>
  <si>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000 2 02 27567 02 0000 150</t>
  </si>
  <si>
    <t>000 2 02 15009 00 0000 150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</si>
  <si>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</si>
  <si>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000 2 02 15009 02 0000 150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</si>
  <si>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</si>
  <si>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000 2 02 25013 00 0000 150</t>
  </si>
  <si>
    <t>Субсидии бюджетам на сокращение доли загрязненных сточных вод</t>
  </si>
  <si>
    <t>000 2 02 25013 02 0000 150</t>
  </si>
  <si>
    <t>Субсидии бюджетам субъектов Российской Федерации на сокращение доли загрязненных сточных вод</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</si>
  <si>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</si>
  <si>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</si>
  <si>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</si>
  <si>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</si>
  <si>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</si>
  <si>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</si>
  <si>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</si>
  <si>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</si>
  <si>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000 2 02 25177 00 0000 150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</si>
  <si>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</si>
  <si>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000 2 02 25177 02 0000 150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</si>
  <si>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</si>
  <si>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000 2 02 25187 00 0000 150</t>
  </si>
  <si>
    <t>Субсидии бюджетам на поддержку образования для детей с ограниченными возможностями здоровья</t>
  </si>
  <si>
    <t>000 2 02 25187 02 0000 150</t>
  </si>
  <si>
    <t>Субсидии бюджетам субъектов Российской Федерации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</si>
  <si>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</si>
  <si>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</si>
  <si>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000 2 02 25201 02 0000 150</t>
  </si>
  <si>
    <t>Субсидии бюджетам субъектов Российской Федерации на развитие паллиативной медицинской помощи</t>
  </si>
  <si>
    <t>000 2 02 25232 00 0000 150</t>
  </si>
  <si>
    <t>000 2 02 25232 02 0000 150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</si>
  <si>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</si>
  <si>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</si>
  <si>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</si>
  <si>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</si>
  <si>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</si>
  <si>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000 2 02 25411 00 0000 150</t>
  </si>
  <si>
    <t>Субсидии бюджетам на создание сети ресурсных центров по поддержке добровольчества</t>
  </si>
  <si>
    <t>000 2 02 25411 02 0000 150</t>
  </si>
  <si>
    <t>Субсидии бюджетам субъектов Российской Федерации на создание сети ресурсных центров по поддержке добровольчества</t>
  </si>
  <si>
    <t>000 2 02 25534 02 0000 150</t>
  </si>
  <si>
    <t>000 2 02 27567 00 0000 150</t>
  </si>
  <si>
    <t>000 2 02 35090 00 0000 150</t>
  </si>
  <si>
    <t>Субвенции бюджетам на улучшение экологического состояния гидрографической сети</t>
  </si>
  <si>
    <t>000 2 02 35090 02 0000 150</t>
  </si>
  <si>
    <t>Субвенции бюджетам субъектов Российской Федерации на улучшение экологического состояния гидрографической сети</t>
  </si>
  <si>
    <t>000 2 02 35429 00 0000 150</t>
  </si>
  <si>
    <t>Субвенции бюджетам на увеличение площади лесовосстановления</t>
  </si>
  <si>
    <t>000 2 02 35429 02 0000 150</t>
  </si>
  <si>
    <t>Субвенции бюджетам субъектов Российской Федерации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</si>
  <si>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</si>
  <si>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</si>
  <si>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</si>
  <si>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</si>
  <si>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</si>
  <si>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</si>
  <si>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</si>
  <si>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</si>
  <si>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000 2 02 45190 02 0000 150</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</si>
  <si>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</si>
  <si>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</si>
  <si>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</si>
  <si>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</si>
  <si>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</si>
  <si>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</si>
  <si>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</si>
  <si>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</si>
  <si>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000 2 02 45216 00 0000 150</t>
  </si>
  <si>
    <t>000 2 02 45216 02 0000 150</t>
  </si>
  <si>
    <t>000 2 02 45293 00 0000 150</t>
  </si>
  <si>
    <t>Межбюджетные трансферты, передаваемые бюджетам на приобретение автотранспорта</t>
  </si>
  <si>
    <t>000 2 02 45293 02 0000 150</t>
  </si>
  <si>
    <t>Межбюджетные трансферты, передаваемые бюджетам субъектов Российской Федерации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</si>
  <si>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</si>
  <si>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</si>
  <si>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000 2 02 45294 02 0000 150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</si>
  <si>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</si>
  <si>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</si>
  <si>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</si>
  <si>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</si>
  <si>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</si>
  <si>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000 2 02 45468 00 0000 150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</si>
  <si>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</si>
  <si>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000 2 02 45468 02 0000 150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</si>
  <si>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</si>
  <si>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</si>
  <si>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</si>
  <si>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</si>
  <si>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000 1 03 02143 01 0000 110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</si>
  <si>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</si>
  <si>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</si>
  <si>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</si>
  <si>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</si>
  <si>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</si>
  <si>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</si>
  <si>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</si>
  <si>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</si>
  <si>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</si>
  <si>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</si>
  <si>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</si>
  <si>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</si>
  <si>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</si>
  <si>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</si>
  <si>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000 2 02 25219 00 0000 150</t>
  </si>
  <si>
    <t>Субсидии бюджетам на создание центров цифрового образования детей</t>
  </si>
  <si>
    <t>000 2 02 25219 02 0000 150</t>
  </si>
  <si>
    <t>Субсидии бюджетам субъектов Российской Федерации на создание центров цифрового образования детей</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</si>
  <si>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</si>
  <si>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</si>
  <si>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</si>
  <si>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</si>
  <si>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</si>
  <si>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</si>
  <si>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</si>
  <si>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</si>
  <si>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</si>
  <si>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</si>
  <si>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</si>
  <si>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</si>
  <si>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</si>
  <si>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</si>
  <si>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</si>
  <si>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</si>
  <si>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000 2 02 27384 00 0000 150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</si>
  <si>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</si>
  <si>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000 2 02 27384 02 0000 150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</si>
  <si>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</si>
  <si>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Код бюджетной классификации 
Российской Федерации</t>
  </si>
  <si>
    <t>000 2 02 25674 02 0000 150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</si>
  <si>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</si>
  <si>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</si>
  <si>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</si>
  <si>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000 2 02 45424 00 0000 150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</si>
  <si>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</si>
  <si>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</si>
  <si>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</si>
  <si>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000 2 03 00000 00 0000 000</t>
  </si>
  <si>
    <t>БЕЗВОЗМЕЗДНЫЕ ПОСТУПЛЕНИЯ ОТ ГОСУДАРСТВЕННЫХ (МУНИЦИПАЛЬНЫХ) ОРГАНИЗАЦИЙ</t>
  </si>
  <si>
    <t>000 2 03 02000 02 0000 150</t>
  </si>
  <si>
    <t>Безвозмездные поступления от государственных (муниципальных) организаций в бюджеты субъектов Российской Федерации</t>
  </si>
  <si>
    <t>000 2 03 02040 02 0000 150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</si>
  <si>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</si>
  <si>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000 2 02 25299 02 0000 150</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</si>
  <si>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</si>
  <si>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000 2 02 45198 02 0000 150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</si>
  <si>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</si>
  <si>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000 2 02 45383 02 0000 150</t>
  </si>
  <si>
    <t>000 2 02 49001 00 0000 150</t>
  </si>
  <si>
    <t>Межбюджетные трансферты, передаваемые бюджетам, за счет средств резервного фонда Правительства Российской Федерации</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</si>
  <si>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</si>
  <si>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</si>
  <si>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000 2 07 00000 00 0000 000</t>
  </si>
  <si>
    <t>ПРОЧИЕ БЕЗВОЗМЕЗДНЫЕ ПОСТУПЛЕНИЯ</t>
  </si>
  <si>
    <t>000 2 07 02000 02 0000 150</t>
  </si>
  <si>
    <t>Прочие безвозмездные поступления в бюджеты субъектов Российской Федерации</t>
  </si>
  <si>
    <t>000 2 07 02030 02 0000 150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</si>
  <si>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</si>
  <si>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</si>
  <si>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000 2 02 25299 00 0000 150</t>
  </si>
  <si>
    <t>000 2 02 45383 00 0000 150</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</si>
  <si>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</si>
  <si>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000 2 02 45390 00 0000 150</t>
  </si>
  <si>
    <t>Межбюджетные трансферты, передаваемые бюджетам на финансовое обеспечение дорожной деятельности</t>
  </si>
  <si>
    <t>000 2 02 45390 02 0000 150</t>
  </si>
  <si>
    <t>Межбюджетные трансферты, передаваемые бюджетам субъектов Российской Федерации на финансовое обеспечение дорожной деятельности</t>
  </si>
  <si>
    <t>000 2 02 45480 00 0000 150</t>
  </si>
  <si>
    <t>Межбюджетные трансферты, передаваемые бюджетам на создание системы поддержки фермеров и развитие сельской кооперации</t>
  </si>
  <si>
    <t>000 2 02 45480 02 0000 150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</si>
  <si>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</si>
  <si>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 xml:space="preserve">Субсидии бюджетам на обустройство и восстановление воинских захоронений, находящихся в государственной собственности
</t>
  </si>
  <si>
    <t xml:space="preserve">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t>
  </si>
  <si>
    <t xml:space="preserve">000 2 02 25674 00 0000 150
</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</si>
  <si>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</si>
  <si>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 xml:space="preserve">Утверждено законом об областном бюджете </t>
  </si>
  <si>
    <t>Кассовое исполнение</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</si>
  <si>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</si>
  <si>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</si>
  <si>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</si>
  <si>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</si>
  <si>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000 1 05 03000 01 0000 110</t>
  </si>
  <si>
    <t>Единый сельскохозяйственный налог</t>
  </si>
  <si>
    <t>000 1 05 03020 01 0000 110</t>
  </si>
  <si>
    <t>Единый сельскохозяйственный налог (за налоговые периоды, истекшие до 1 января 2011 года)</t>
  </si>
  <si>
    <t>000 1 08 07260 01 0000 110</t>
  </si>
  <si>
    <t>Государственная пошлина за выдачу разрешения на выброс вредных (загрязняющих) веществ в атмосферный воздух</t>
  </si>
  <si>
    <t>000 1 08 07262 01 0000 110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</si>
  <si>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</si>
  <si>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000 1 08 07310 01 0000 110</t>
  </si>
  <si>
    <t>Государственная пошлина за повторную выдачу свидетельства о постановке на учет в налоговом органе</t>
  </si>
  <si>
    <t>000 1 09 04040 01 0000 110</t>
  </si>
  <si>
    <t>Налог с имущества, переходящего в порядке наследования или дарения</t>
  </si>
  <si>
    <t>000 1 09 11000 02 0000 110</t>
  </si>
  <si>
    <t>Налог, взимаемый в виде стоимости патента в связи с применением упрощенной системы налогообложения</t>
  </si>
  <si>
    <t>000 1 09 11010 02 0000 110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</si>
  <si>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</si>
  <si>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</si>
  <si>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</si>
  <si>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</si>
  <si>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</si>
  <si>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</si>
  <si>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000 1 13 01060 01 0000 130</t>
  </si>
  <si>
    <t>Плата за предоставление сведений, содержащихся в государственном адресном реестре</t>
  </si>
  <si>
    <t>000 1 13 01190 01 0000 130</t>
  </si>
  <si>
    <t>Плата за предоставление информации из реестра дисквалифицированных лиц</t>
  </si>
  <si>
    <t>000 1 14 06000 00 0000 430</t>
  </si>
  <si>
    <t>Доходы от продажи земельных участков, находящихся в государственной и муниципальной собственности</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</si>
  <si>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</si>
  <si>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</si>
  <si>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</si>
  <si>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</si>
  <si>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000 1 16 03000 00 0000 140</t>
  </si>
  <si>
    <t>Денежные взыскания (штрафы) за нарушение законодательства о налогах и сборах</t>
  </si>
  <si>
    <t>000 1 16 03020 02 0000 140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</si>
  <si>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</si>
  <si>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000 1 17 01000 00 0000 180</t>
  </si>
  <si>
    <t>Невыясненные поступления</t>
  </si>
  <si>
    <t>000 1 17 01020 02 0000 180</t>
  </si>
  <si>
    <t>Невыясненные поступления, зачисляемые в бюджеты субъектов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</si>
  <si>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</si>
  <si>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Прочие субсидии</t>
  </si>
  <si>
    <t>Прочие субсидии бюджетам субъектов Российской Федерации</t>
  </si>
  <si>
    <t>Межбюджетные трансферты, передаваемые бюджетам на премирование победителей Всероссийского конкурса "Лучшая муниципальная практика"</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</si>
  <si>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</si>
  <si>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</si>
  <si>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</si>
  <si>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</si>
  <si>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</si>
  <si>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</si>
  <si>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</si>
  <si>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</si>
  <si>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</si>
  <si>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</si>
  <si>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</si>
  <si>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</si>
  <si>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</si>
  <si>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</si>
  <si>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</si>
  <si>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</si>
  <si>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</si>
  <si>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</si>
  <si>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</si>
  <si>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</si>
  <si>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</si>
  <si>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</si>
  <si>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</si>
  <si>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</si>
  <si>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</si>
  <si>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</si>
  <si>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</si>
  <si>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</si>
  <si>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</si>
  <si>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</si>
  <si>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</si>
  <si>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</si>
  <si>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</si>
  <si>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</si>
  <si>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</si>
  <si>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</si>
  <si>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</si>
  <si>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</si>
  <si>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</si>
  <si>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</si>
  <si>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</si>
  <si>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</si>
  <si>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</si>
  <si>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</si>
  <si>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</si>
  <si>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</si>
  <si>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</si>
  <si>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</si>
  <si>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</si>
  <si>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</si>
  <si>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</si>
  <si>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000 2 19 90000 02 0000 150</t>
  </si>
  <si>
    <t>000 2 19 51360 02 0000 150</t>
  </si>
  <si>
    <t>000 2 19 45462 02 0000 150</t>
  </si>
  <si>
    <t>000 2 19 45422 02 0000 150</t>
  </si>
  <si>
    <t>000 2 19 45390 02 0000 150</t>
  </si>
  <si>
    <t>000 2 19 35900 02 0000 150</t>
  </si>
  <si>
    <t>000 2 19 35485 02 0000 150</t>
  </si>
  <si>
    <t>000 2 19 35380 02 0000 150</t>
  </si>
  <si>
    <t>000 2 19 35290 02 0000 150</t>
  </si>
  <si>
    <t>000 2 19 35260 02 0000 150</t>
  </si>
  <si>
    <t>000 2 19 35250 02 0000 150</t>
  </si>
  <si>
    <t>000 2 19 35220 02 0000 150</t>
  </si>
  <si>
    <t>000 2 19 35137 02 0000 150</t>
  </si>
  <si>
    <t>000 2 19 35134 02 0000 150</t>
  </si>
  <si>
    <t>000 2 19 25555 02 0000 150</t>
  </si>
  <si>
    <t>000 2 19 25543 02 0000 150</t>
  </si>
  <si>
    <t>000 2 19 25527 02 0000 150</t>
  </si>
  <si>
    <t>000 2 19 25495 02 0000 150</t>
  </si>
  <si>
    <t>000 2 19 25467 02 0000 150</t>
  </si>
  <si>
    <t>000 2 19 25462 02 0000 150</t>
  </si>
  <si>
    <t>000 2 19 25382 02 0000 150</t>
  </si>
  <si>
    <t>000 2 19 25086 02 0000 150</t>
  </si>
  <si>
    <t>000 2 19 25084 02 0000 150</t>
  </si>
  <si>
    <t>000 2 19 25081 02 0000 150</t>
  </si>
  <si>
    <t>000 2 19 25064 02 0000 150</t>
  </si>
  <si>
    <t>000 2 19 25054 02 0000 150</t>
  </si>
  <si>
    <t>000 2 19 25042 02 0000 150</t>
  </si>
  <si>
    <t>000 2 19 25041 02 0000 150</t>
  </si>
  <si>
    <t>000 2 19 25027 02 0000 150</t>
  </si>
  <si>
    <t>000 2 19 25020 02 0000 150</t>
  </si>
  <si>
    <t>000 2 19 25018 02 0000 150</t>
  </si>
  <si>
    <t>000 2 19 00000 02 0000 150</t>
  </si>
  <si>
    <t>000 2 19 00000 00 0000 000</t>
  </si>
  <si>
    <t>000 2 18 60010 02 0000 150</t>
  </si>
  <si>
    <t>000 2 18 35485 02 0000 150</t>
  </si>
  <si>
    <t>000 2 18 25555 02 0000 150</t>
  </si>
  <si>
    <t>000 2 18 25467 02 0000 150</t>
  </si>
  <si>
    <t>000 2 18 2502002 0000 150</t>
  </si>
  <si>
    <t>000 2 18 0203002 0000 150</t>
  </si>
  <si>
    <t>000 2 18 02020 02 0000 150</t>
  </si>
  <si>
    <t>000 2 18 02010 02 0000 150</t>
  </si>
  <si>
    <t>000 2 18 02000 02 0000 150</t>
  </si>
  <si>
    <t>000 2 18 00000 02 0000 150</t>
  </si>
  <si>
    <t>000 2 18 00000 00 0000 150</t>
  </si>
  <si>
    <t>000 2 18 00000 00 0000 000</t>
  </si>
  <si>
    <t>000 2 02 15549 02 0000 150</t>
  </si>
  <si>
    <t>000 2 02 29999 00 0000 150</t>
  </si>
  <si>
    <t>000 2 02 29999 02 0000 150</t>
  </si>
  <si>
    <t>000 2 02 45399 00 0000 150</t>
  </si>
  <si>
    <t>000 2 02 45399 02 0000 150</t>
  </si>
  <si>
    <t>000 2 02 45550 00 0000 150</t>
  </si>
  <si>
    <t>000 2 02 45550 02 0000 150</t>
  </si>
  <si>
    <t>000 2 04 00000 00 0000 000</t>
  </si>
  <si>
    <t>000 2 04 02000 02 0000 150</t>
  </si>
  <si>
    <t>000 2 04 02010 02 0000 150</t>
  </si>
  <si>
    <t>Приложение 2 
к  закону Тверской области              
«Об исполнении  областного  бюджета 
Тверской области за 2019 год»</t>
  </si>
  <si>
    <t>тыс. руб.</t>
  </si>
  <si>
    <t xml:space="preserve">Поступление доходов в областной бюджет Тверской области за 2019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</si>
</sst>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204"/>
      <scheme val="minor"/>
    </font>
    <font>
      <sz val="12"/>
      <color indexed="8"/>
      <name val="Times New Roman"/>
      <family val="1"/>
      <charset val="204"/>
    </font>
    <font>
      <b/>
      <sz val="14"/>
      <color rgb="FF000000"/>
      <name val="Times New Roman"/>
      <family val="1"/>
      <charset val="204"/>
    </font>
    <font>
      <sz val="12"/>
      <color rgb="FF000000"/>
      <name val="Times New Roman"/>
      <family val="1"/>
      <charset val="204"/>
    </font>
    <font>
      <b/>
      <sz val="12"/>
      <color rgb="FF000000"/>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Font="1" applyFill="1" applyAlignment="1">
      <alignment vertical="top" wrapText="1"/>
    </xf>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164" fontId="6" fillId="0" borderId="1" xfId="0" applyNumberFormat="1" applyFont="1" applyFill="1" applyBorder="1" applyAlignment="1">
      <alignment horizontal="right" vertical="top" wrapText="1"/>
    </xf>
    <xf numFmtId="0" fontId="2" fillId="0" borderId="0" xfId="0" applyFont="1" applyFill="1" applyAlignment="1">
      <alignment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right" vertical="top" wrapText="1"/>
    </xf>
    <xf numFmtId="0" fontId="3" fillId="0" borderId="0" xfId="0" applyFont="1" applyFill="1" applyAlignment="1">
      <alignment horizontal="right" vertical="center" wrapText="1"/>
    </xf>
    <xf numFmtId="0" fontId="7" fillId="2" borderId="2" xfId="0" applyFont="1" applyFill="1" applyBorder="1" applyAlignment="1">
      <alignment horizontal="center" vertical="center" wrapText="1"/>
    </xf>
    <xf numFmtId="0" fontId="1" fillId="0" borderId="0" xfId="0" applyFont="1" applyFill="1" applyAlignment="1">
      <alignment horizontal="right" vertical="top" wrapText="1"/>
    </xf>
    <xf numFmtId="0" fontId="2" fillId="0" borderId="0" xfId="0" applyFont="1" applyFill="1" applyAlignment="1">
      <alignment horizontal="center" vertical="center" wrapText="1"/>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0"/>
  <sheetViews>
    <sheetView tabSelected="1" view="pageBreakPreview" zoomScaleNormal="98" zoomScaleSheetLayoutView="100" workbookViewId="0">
      <selection activeCell="J8" sqref="J8"/>
    </sheetView>
  </sheetViews>
  <sheetFormatPr defaultColWidth="8.85546875" defaultRowHeight="15" x14ac:dyDescent="0.25"/>
  <cols>
    <col min="1" max="1" width="32.85546875" style="1" bestFit="1" customWidth="1"/>
    <col min="2" max="2" width="48.85546875" style="1" customWidth="1"/>
    <col min="3" max="4" width="14.42578125" style="1" customWidth="1"/>
    <col min="5" max="5" width="3.42578125" style="1" customWidth="1"/>
    <col min="6" max="16384" width="8.85546875" style="1"/>
  </cols>
  <sheetData>
    <row r="1" spans="1:4" ht="68.25" customHeight="1" x14ac:dyDescent="0.25">
      <c r="B1" s="19" t="s">
        <v>869</v>
      </c>
      <c r="C1" s="19"/>
      <c r="D1" s="19"/>
    </row>
    <row r="2" spans="1:4" ht="78.75" customHeight="1" x14ac:dyDescent="0.25">
      <c r="A2" s="20" t="s">
        <v>871</v>
      </c>
      <c r="B2" s="20"/>
      <c r="C2" s="20"/>
      <c r="D2" s="10"/>
    </row>
    <row r="3" spans="1:4" ht="29.25" customHeight="1" x14ac:dyDescent="0.25">
      <c r="A3" s="10"/>
      <c r="B3" s="10"/>
      <c r="C3" s="10"/>
      <c r="D3" s="17" t="s">
        <v>870</v>
      </c>
    </row>
    <row r="4" spans="1:4" ht="24.95" customHeight="1" x14ac:dyDescent="0.25">
      <c r="A4" s="22" t="s">
        <v>668</v>
      </c>
      <c r="B4" s="22" t="s">
        <v>0</v>
      </c>
      <c r="C4" s="18" t="s">
        <v>714</v>
      </c>
      <c r="D4" s="18" t="s">
        <v>715</v>
      </c>
    </row>
    <row r="5" spans="1:4" ht="39.75" customHeight="1" x14ac:dyDescent="0.25">
      <c r="A5" s="23" t="s">
        <v>1</v>
      </c>
      <c r="B5" s="23" t="s">
        <v>1</v>
      </c>
      <c r="C5" s="18"/>
      <c r="D5" s="18"/>
    </row>
    <row r="6" spans="1:4" ht="20.45" customHeight="1" x14ac:dyDescent="0.25">
      <c r="A6" s="2">
        <v>1</v>
      </c>
      <c r="B6" s="3">
        <v>2</v>
      </c>
      <c r="C6" s="2">
        <v>3</v>
      </c>
      <c r="D6" s="2">
        <v>4</v>
      </c>
    </row>
    <row r="7" spans="1:4" ht="31.5" x14ac:dyDescent="0.25">
      <c r="A7" s="11" t="s">
        <v>2</v>
      </c>
      <c r="B7" s="12" t="s">
        <v>3</v>
      </c>
      <c r="C7" s="13">
        <v>47165001.600000001</v>
      </c>
      <c r="D7" s="13">
        <f>D8+D19+D37+D48+D56+D63+D88+D106+D128+D148+D165+D175+D178+D207</f>
        <v>48978131.300000004</v>
      </c>
    </row>
    <row r="8" spans="1:4" ht="15.75" x14ac:dyDescent="0.25">
      <c r="A8" s="11" t="s">
        <v>4</v>
      </c>
      <c r="B8" s="12" t="s">
        <v>5</v>
      </c>
      <c r="C8" s="13">
        <v>27095905</v>
      </c>
      <c r="D8" s="13">
        <f>D9+D13</f>
        <v>28869690.600000001</v>
      </c>
    </row>
    <row r="9" spans="1:4" ht="15.75" x14ac:dyDescent="0.25">
      <c r="A9" s="11" t="s">
        <v>6</v>
      </c>
      <c r="B9" s="12" t="s">
        <v>7</v>
      </c>
      <c r="C9" s="13">
        <v>12441472</v>
      </c>
      <c r="D9" s="13">
        <f>D10</f>
        <v>14369886.4</v>
      </c>
    </row>
    <row r="10" spans="1:4" ht="47.25" x14ac:dyDescent="0.25">
      <c r="A10" s="14" t="s">
        <v>8</v>
      </c>
      <c r="B10" s="15" t="s">
        <v>9</v>
      </c>
      <c r="C10" s="16">
        <v>12441472</v>
      </c>
      <c r="D10" s="16">
        <f>D11+D12</f>
        <v>14369886.4</v>
      </c>
    </row>
    <row r="11" spans="1:4" ht="63" x14ac:dyDescent="0.25">
      <c r="A11" s="14" t="s">
        <v>10</v>
      </c>
      <c r="B11" s="15" t="s">
        <v>11</v>
      </c>
      <c r="C11" s="16">
        <v>8933555</v>
      </c>
      <c r="D11" s="16">
        <v>10477985.300000001</v>
      </c>
    </row>
    <row r="12" spans="1:4" ht="63" x14ac:dyDescent="0.25">
      <c r="A12" s="14" t="s">
        <v>12</v>
      </c>
      <c r="B12" s="15" t="s">
        <v>13</v>
      </c>
      <c r="C12" s="16">
        <v>3507917</v>
      </c>
      <c r="D12" s="16">
        <v>3891901.1</v>
      </c>
    </row>
    <row r="13" spans="1:4" ht="15.75" x14ac:dyDescent="0.25">
      <c r="A13" s="11" t="s">
        <v>14</v>
      </c>
      <c r="B13" s="12" t="s">
        <v>15</v>
      </c>
      <c r="C13" s="13">
        <v>14654433</v>
      </c>
      <c r="D13" s="13">
        <f>D14+D15+D16+D17+D18</f>
        <v>14499804.200000001</v>
      </c>
    </row>
    <row r="14" spans="1:4" ht="94.5" x14ac:dyDescent="0.25">
      <c r="A14" s="14" t="s">
        <v>16</v>
      </c>
      <c r="B14" s="15" t="s">
        <v>525</v>
      </c>
      <c r="C14" s="16">
        <v>13904935</v>
      </c>
      <c r="D14" s="16">
        <v>13659347.699999999</v>
      </c>
    </row>
    <row r="15" spans="1:4" ht="141.75" x14ac:dyDescent="0.25">
      <c r="A15" s="14" t="s">
        <v>17</v>
      </c>
      <c r="B15" s="15" t="s">
        <v>18</v>
      </c>
      <c r="C15" s="16">
        <v>91112</v>
      </c>
      <c r="D15" s="16">
        <v>89499.9</v>
      </c>
    </row>
    <row r="16" spans="1:4" ht="63" x14ac:dyDescent="0.25">
      <c r="A16" s="14" t="s">
        <v>19</v>
      </c>
      <c r="B16" s="15" t="s">
        <v>20</v>
      </c>
      <c r="C16" s="16">
        <v>122202</v>
      </c>
      <c r="D16" s="16">
        <v>212571.3</v>
      </c>
    </row>
    <row r="17" spans="1:4" ht="126" x14ac:dyDescent="0.25">
      <c r="A17" s="14" t="s">
        <v>21</v>
      </c>
      <c r="B17" s="15" t="s">
        <v>526</v>
      </c>
      <c r="C17" s="16">
        <v>536184</v>
      </c>
      <c r="D17" s="16">
        <v>538402.80000000005</v>
      </c>
    </row>
    <row r="18" spans="1:4" ht="78.75" x14ac:dyDescent="0.25">
      <c r="A18" s="14" t="s">
        <v>716</v>
      </c>
      <c r="B18" s="15" t="s">
        <v>717</v>
      </c>
      <c r="C18" s="16">
        <v>0</v>
      </c>
      <c r="D18" s="16">
        <v>-17.5</v>
      </c>
    </row>
    <row r="19" spans="1:4" ht="63" x14ac:dyDescent="0.25">
      <c r="A19" s="11" t="s">
        <v>22</v>
      </c>
      <c r="B19" s="12" t="s">
        <v>23</v>
      </c>
      <c r="C19" s="13">
        <v>7385441.2999999998</v>
      </c>
      <c r="D19" s="13">
        <f>D20</f>
        <v>7319866.4000000004</v>
      </c>
    </row>
    <row r="20" spans="1:4" ht="47.25" x14ac:dyDescent="0.25">
      <c r="A20" s="11" t="s">
        <v>24</v>
      </c>
      <c r="B20" s="12" t="s">
        <v>25</v>
      </c>
      <c r="C20" s="13">
        <v>7385441.2999999998</v>
      </c>
      <c r="D20" s="13">
        <f>D21+D22+D23+D24+D25+D28+D30+D32+D34+D36</f>
        <v>7319866.4000000004</v>
      </c>
    </row>
    <row r="21" spans="1:4" ht="141.75" x14ac:dyDescent="0.25">
      <c r="A21" s="14" t="s">
        <v>26</v>
      </c>
      <c r="B21" s="15" t="s">
        <v>27</v>
      </c>
      <c r="C21" s="16">
        <v>156796</v>
      </c>
      <c r="D21" s="16">
        <v>149588</v>
      </c>
    </row>
    <row r="22" spans="1:4" ht="31.5" x14ac:dyDescent="0.25">
      <c r="A22" s="14" t="s">
        <v>28</v>
      </c>
      <c r="B22" s="15" t="s">
        <v>29</v>
      </c>
      <c r="C22" s="16">
        <v>1472520</v>
      </c>
      <c r="D22" s="16">
        <v>1419802.8</v>
      </c>
    </row>
    <row r="23" spans="1:4" ht="47.25" x14ac:dyDescent="0.25">
      <c r="A23" s="14" t="s">
        <v>30</v>
      </c>
      <c r="B23" s="15" t="s">
        <v>31</v>
      </c>
      <c r="C23" s="16">
        <v>210</v>
      </c>
      <c r="D23" s="16">
        <v>196.3</v>
      </c>
    </row>
    <row r="24" spans="1:4" ht="189" x14ac:dyDescent="0.25">
      <c r="A24" s="14" t="s">
        <v>718</v>
      </c>
      <c r="B24" s="15" t="s">
        <v>719</v>
      </c>
      <c r="C24" s="16">
        <v>0</v>
      </c>
      <c r="D24" s="16">
        <v>3258.5</v>
      </c>
    </row>
    <row r="25" spans="1:4" ht="204.75" x14ac:dyDescent="0.25">
      <c r="A25" s="14" t="s">
        <v>32</v>
      </c>
      <c r="B25" s="15" t="s">
        <v>33</v>
      </c>
      <c r="C25" s="16">
        <v>1205929.7</v>
      </c>
      <c r="D25" s="16">
        <f>D26+D27</f>
        <v>1211552.6000000001</v>
      </c>
    </row>
    <row r="26" spans="1:4" ht="236.25" x14ac:dyDescent="0.25">
      <c r="A26" s="14" t="s">
        <v>34</v>
      </c>
      <c r="B26" s="15" t="s">
        <v>35</v>
      </c>
      <c r="C26" s="16">
        <v>797250</v>
      </c>
      <c r="D26" s="16">
        <v>795235.4</v>
      </c>
    </row>
    <row r="27" spans="1:4" ht="315" x14ac:dyDescent="0.25">
      <c r="A27" s="14" t="s">
        <v>629</v>
      </c>
      <c r="B27" s="15" t="s">
        <v>630</v>
      </c>
      <c r="C27" s="16">
        <v>408679.7</v>
      </c>
      <c r="D27" s="16">
        <v>416317.2</v>
      </c>
    </row>
    <row r="28" spans="1:4" ht="94.5" x14ac:dyDescent="0.25">
      <c r="A28" s="14" t="s">
        <v>36</v>
      </c>
      <c r="B28" s="15" t="s">
        <v>37</v>
      </c>
      <c r="C28" s="16">
        <v>2082542.6</v>
      </c>
      <c r="D28" s="16">
        <f>D29</f>
        <v>2066718.8</v>
      </c>
    </row>
    <row r="29" spans="1:4" ht="157.5" x14ac:dyDescent="0.25">
      <c r="A29" s="14" t="s">
        <v>631</v>
      </c>
      <c r="B29" s="15" t="s">
        <v>632</v>
      </c>
      <c r="C29" s="16">
        <v>2082542.6</v>
      </c>
      <c r="D29" s="16">
        <v>2066718.8</v>
      </c>
    </row>
    <row r="30" spans="1:4" ht="126" x14ac:dyDescent="0.25">
      <c r="A30" s="14" t="s">
        <v>38</v>
      </c>
      <c r="B30" s="15" t="s">
        <v>39</v>
      </c>
      <c r="C30" s="16">
        <v>11255.9</v>
      </c>
      <c r="D30" s="16">
        <f>D31</f>
        <v>15190.9</v>
      </c>
    </row>
    <row r="31" spans="1:4" ht="189" x14ac:dyDescent="0.25">
      <c r="A31" s="14" t="s">
        <v>633</v>
      </c>
      <c r="B31" s="15" t="s">
        <v>634</v>
      </c>
      <c r="C31" s="16">
        <v>11255.9</v>
      </c>
      <c r="D31" s="16">
        <v>15190.9</v>
      </c>
    </row>
    <row r="32" spans="1:4" ht="94.5" x14ac:dyDescent="0.25">
      <c r="A32" s="14" t="s">
        <v>40</v>
      </c>
      <c r="B32" s="15" t="s">
        <v>41</v>
      </c>
      <c r="C32" s="16">
        <v>2789577</v>
      </c>
      <c r="D32" s="16">
        <f>D33</f>
        <v>2761143.4</v>
      </c>
    </row>
    <row r="33" spans="1:4" ht="157.5" x14ac:dyDescent="0.25">
      <c r="A33" s="14" t="s">
        <v>635</v>
      </c>
      <c r="B33" s="15" t="s">
        <v>636</v>
      </c>
      <c r="C33" s="16">
        <v>2789577</v>
      </c>
      <c r="D33" s="16">
        <v>2761143.4</v>
      </c>
    </row>
    <row r="34" spans="1:4" ht="94.5" x14ac:dyDescent="0.25">
      <c r="A34" s="14" t="s">
        <v>42</v>
      </c>
      <c r="B34" s="15" t="s">
        <v>43</v>
      </c>
      <c r="C34" s="16">
        <v>-323945.90000000002</v>
      </c>
      <c r="D34" s="16">
        <f>D35</f>
        <v>-302641.7</v>
      </c>
    </row>
    <row r="35" spans="1:4" ht="157.5" x14ac:dyDescent="0.25">
      <c r="A35" s="14" t="s">
        <v>637</v>
      </c>
      <c r="B35" s="15" t="s">
        <v>638</v>
      </c>
      <c r="C35" s="16">
        <v>-323945.90000000002</v>
      </c>
      <c r="D35" s="16">
        <v>-302641.7</v>
      </c>
    </row>
    <row r="36" spans="1:4" ht="31.5" x14ac:dyDescent="0.25">
      <c r="A36" s="14" t="s">
        <v>44</v>
      </c>
      <c r="B36" s="15" t="s">
        <v>45</v>
      </c>
      <c r="C36" s="16">
        <v>-9444</v>
      </c>
      <c r="D36" s="16">
        <v>-4943.2</v>
      </c>
    </row>
    <row r="37" spans="1:4" ht="15.75" x14ac:dyDescent="0.25">
      <c r="A37" s="11" t="s">
        <v>46</v>
      </c>
      <c r="B37" s="12" t="s">
        <v>47</v>
      </c>
      <c r="C37" s="13">
        <v>2818638</v>
      </c>
      <c r="D37" s="13">
        <f>D38+D46</f>
        <v>3195733.1</v>
      </c>
    </row>
    <row r="38" spans="1:4" ht="31.5" x14ac:dyDescent="0.25">
      <c r="A38" s="11" t="s">
        <v>48</v>
      </c>
      <c r="B38" s="12" t="s">
        <v>49</v>
      </c>
      <c r="C38" s="13">
        <v>2818638</v>
      </c>
      <c r="D38" s="13">
        <f>D39+D42+D45</f>
        <v>3195730.9</v>
      </c>
    </row>
    <row r="39" spans="1:4" ht="47.25" x14ac:dyDescent="0.25">
      <c r="A39" s="14" t="s">
        <v>50</v>
      </c>
      <c r="B39" s="15" t="s">
        <v>51</v>
      </c>
      <c r="C39" s="16">
        <v>1899035</v>
      </c>
      <c r="D39" s="16">
        <f>D40+D41</f>
        <v>2301927.9</v>
      </c>
    </row>
    <row r="40" spans="1:4" ht="47.25" x14ac:dyDescent="0.25">
      <c r="A40" s="14" t="s">
        <v>52</v>
      </c>
      <c r="B40" s="15" t="s">
        <v>51</v>
      </c>
      <c r="C40" s="16">
        <v>1898245</v>
      </c>
      <c r="D40" s="16">
        <v>2301749.1</v>
      </c>
    </row>
    <row r="41" spans="1:4" ht="63" x14ac:dyDescent="0.25">
      <c r="A41" s="14" t="s">
        <v>400</v>
      </c>
      <c r="B41" s="15" t="s">
        <v>401</v>
      </c>
      <c r="C41" s="16">
        <v>790</v>
      </c>
      <c r="D41" s="16">
        <v>178.8</v>
      </c>
    </row>
    <row r="42" spans="1:4" ht="63" x14ac:dyDescent="0.25">
      <c r="A42" s="14" t="s">
        <v>53</v>
      </c>
      <c r="B42" s="15" t="s">
        <v>54</v>
      </c>
      <c r="C42" s="16">
        <v>922721</v>
      </c>
      <c r="D42" s="16">
        <f>D43+D44</f>
        <v>893797</v>
      </c>
    </row>
    <row r="43" spans="1:4" ht="94.5" x14ac:dyDescent="0.25">
      <c r="A43" s="14" t="s">
        <v>55</v>
      </c>
      <c r="B43" s="15" t="s">
        <v>56</v>
      </c>
      <c r="C43" s="16">
        <v>922644</v>
      </c>
      <c r="D43" s="16">
        <v>893757.4</v>
      </c>
    </row>
    <row r="44" spans="1:4" ht="78.75" x14ac:dyDescent="0.25">
      <c r="A44" s="14" t="s">
        <v>402</v>
      </c>
      <c r="B44" s="15" t="s">
        <v>403</v>
      </c>
      <c r="C44" s="16">
        <v>77</v>
      </c>
      <c r="D44" s="16">
        <v>39.6</v>
      </c>
    </row>
    <row r="45" spans="1:4" ht="63" x14ac:dyDescent="0.25">
      <c r="A45" s="14" t="s">
        <v>404</v>
      </c>
      <c r="B45" s="15" t="s">
        <v>405</v>
      </c>
      <c r="C45" s="16">
        <v>-3118</v>
      </c>
      <c r="D45" s="16">
        <v>6</v>
      </c>
    </row>
    <row r="46" spans="1:4" ht="15.75" x14ac:dyDescent="0.25">
      <c r="A46" s="11" t="s">
        <v>720</v>
      </c>
      <c r="B46" s="12" t="s">
        <v>721</v>
      </c>
      <c r="C46" s="13">
        <v>0</v>
      </c>
      <c r="D46" s="13">
        <f>D47</f>
        <v>2.2000000000000002</v>
      </c>
    </row>
    <row r="47" spans="1:4" ht="47.25" x14ac:dyDescent="0.25">
      <c r="A47" s="14" t="s">
        <v>722</v>
      </c>
      <c r="B47" s="15" t="s">
        <v>723</v>
      </c>
      <c r="C47" s="16">
        <v>0</v>
      </c>
      <c r="D47" s="16">
        <v>2.2000000000000002</v>
      </c>
    </row>
    <row r="48" spans="1:4" ht="15.75" x14ac:dyDescent="0.25">
      <c r="A48" s="11" t="s">
        <v>57</v>
      </c>
      <c r="B48" s="12" t="s">
        <v>58</v>
      </c>
      <c r="C48" s="13">
        <v>7935979</v>
      </c>
      <c r="D48" s="13">
        <f>D49+D52+D55</f>
        <v>7874237.6000000006</v>
      </c>
    </row>
    <row r="49" spans="1:4" ht="15.75" x14ac:dyDescent="0.25">
      <c r="A49" s="11" t="s">
        <v>59</v>
      </c>
      <c r="B49" s="12" t="s">
        <v>60</v>
      </c>
      <c r="C49" s="13">
        <v>6681303</v>
      </c>
      <c r="D49" s="13">
        <f>D50+D51</f>
        <v>6544458.8000000007</v>
      </c>
    </row>
    <row r="50" spans="1:4" ht="47.25" x14ac:dyDescent="0.25">
      <c r="A50" s="14" t="s">
        <v>61</v>
      </c>
      <c r="B50" s="15" t="s">
        <v>62</v>
      </c>
      <c r="C50" s="16">
        <v>6013173</v>
      </c>
      <c r="D50" s="16">
        <v>5763906.4000000004</v>
      </c>
    </row>
    <row r="51" spans="1:4" ht="47.25" x14ac:dyDescent="0.25">
      <c r="A51" s="14" t="s">
        <v>63</v>
      </c>
      <c r="B51" s="15" t="s">
        <v>64</v>
      </c>
      <c r="C51" s="16">
        <v>668130</v>
      </c>
      <c r="D51" s="16">
        <v>780552.4</v>
      </c>
    </row>
    <row r="52" spans="1:4" ht="15.75" x14ac:dyDescent="0.25">
      <c r="A52" s="11" t="s">
        <v>65</v>
      </c>
      <c r="B52" s="12" t="s">
        <v>66</v>
      </c>
      <c r="C52" s="13">
        <v>1250800</v>
      </c>
      <c r="D52" s="13">
        <f>D53+D54</f>
        <v>1326600.7999999998</v>
      </c>
    </row>
    <row r="53" spans="1:4" ht="15.75" x14ac:dyDescent="0.25">
      <c r="A53" s="14" t="s">
        <v>67</v>
      </c>
      <c r="B53" s="15" t="s">
        <v>68</v>
      </c>
      <c r="C53" s="16">
        <v>184641</v>
      </c>
      <c r="D53" s="16">
        <v>212097.4</v>
      </c>
    </row>
    <row r="54" spans="1:4" ht="15.75" x14ac:dyDescent="0.25">
      <c r="A54" s="14" t="s">
        <v>69</v>
      </c>
      <c r="B54" s="15" t="s">
        <v>70</v>
      </c>
      <c r="C54" s="16">
        <v>1066159</v>
      </c>
      <c r="D54" s="16">
        <v>1114503.3999999999</v>
      </c>
    </row>
    <row r="55" spans="1:4" ht="15.75" x14ac:dyDescent="0.25">
      <c r="A55" s="14" t="s">
        <v>71</v>
      </c>
      <c r="B55" s="15" t="s">
        <v>72</v>
      </c>
      <c r="C55" s="16">
        <v>3876</v>
      </c>
      <c r="D55" s="16">
        <v>3178</v>
      </c>
    </row>
    <row r="56" spans="1:4" ht="47.25" x14ac:dyDescent="0.25">
      <c r="A56" s="11" t="s">
        <v>73</v>
      </c>
      <c r="B56" s="12" t="s">
        <v>74</v>
      </c>
      <c r="C56" s="13">
        <v>53731</v>
      </c>
      <c r="D56" s="13">
        <f>D57+D60</f>
        <v>42931.8</v>
      </c>
    </row>
    <row r="57" spans="1:4" ht="15.75" x14ac:dyDescent="0.25">
      <c r="A57" s="11" t="s">
        <v>75</v>
      </c>
      <c r="B57" s="12" t="s">
        <v>76</v>
      </c>
      <c r="C57" s="13">
        <v>48539</v>
      </c>
      <c r="D57" s="13">
        <f>D58+D59</f>
        <v>36687.800000000003</v>
      </c>
    </row>
    <row r="58" spans="1:4" ht="31.5" x14ac:dyDescent="0.25">
      <c r="A58" s="14" t="s">
        <v>77</v>
      </c>
      <c r="B58" s="15" t="s">
        <v>78</v>
      </c>
      <c r="C58" s="16">
        <v>48120</v>
      </c>
      <c r="D58" s="16">
        <v>36217.5</v>
      </c>
    </row>
    <row r="59" spans="1:4" ht="47.25" x14ac:dyDescent="0.25">
      <c r="A59" s="14" t="s">
        <v>79</v>
      </c>
      <c r="B59" s="15" t="s">
        <v>80</v>
      </c>
      <c r="C59" s="16">
        <v>419</v>
      </c>
      <c r="D59" s="16">
        <v>470.3</v>
      </c>
    </row>
    <row r="60" spans="1:4" ht="47.25" x14ac:dyDescent="0.25">
      <c r="A60" s="11" t="s">
        <v>81</v>
      </c>
      <c r="B60" s="12" t="s">
        <v>82</v>
      </c>
      <c r="C60" s="13">
        <v>5192</v>
      </c>
      <c r="D60" s="13">
        <f>D61+D62</f>
        <v>6244</v>
      </c>
    </row>
    <row r="61" spans="1:4" ht="31.5" x14ac:dyDescent="0.25">
      <c r="A61" s="14" t="s">
        <v>83</v>
      </c>
      <c r="B61" s="15" t="s">
        <v>84</v>
      </c>
      <c r="C61" s="16">
        <v>5187</v>
      </c>
      <c r="D61" s="16">
        <v>6241.4</v>
      </c>
    </row>
    <row r="62" spans="1:4" ht="47.25" x14ac:dyDescent="0.25">
      <c r="A62" s="14" t="s">
        <v>85</v>
      </c>
      <c r="B62" s="15" t="s">
        <v>86</v>
      </c>
      <c r="C62" s="16">
        <v>5</v>
      </c>
      <c r="D62" s="16">
        <v>2.6</v>
      </c>
    </row>
    <row r="63" spans="1:4" ht="15.75" x14ac:dyDescent="0.25">
      <c r="A63" s="11" t="s">
        <v>87</v>
      </c>
      <c r="B63" s="12" t="s">
        <v>88</v>
      </c>
      <c r="C63" s="13">
        <v>250284.4</v>
      </c>
      <c r="D63" s="13">
        <f>D64+D65</f>
        <v>258634.90000000005</v>
      </c>
    </row>
    <row r="64" spans="1:4" ht="110.25" x14ac:dyDescent="0.25">
      <c r="A64" s="14" t="s">
        <v>89</v>
      </c>
      <c r="B64" s="15" t="s">
        <v>90</v>
      </c>
      <c r="C64" s="16">
        <v>6771</v>
      </c>
      <c r="D64" s="16">
        <v>9014.2999999999993</v>
      </c>
    </row>
    <row r="65" spans="1:4" ht="63" x14ac:dyDescent="0.25">
      <c r="A65" s="11" t="s">
        <v>91</v>
      </c>
      <c r="B65" s="12" t="s">
        <v>92</v>
      </c>
      <c r="C65" s="13">
        <v>243513.4</v>
      </c>
      <c r="D65" s="13">
        <f>D66+D67+D68+D70+D71+D72+D73+D74+D77+D78+D80+D82+D84+D85+D86+D87</f>
        <v>249620.60000000006</v>
      </c>
    </row>
    <row r="66" spans="1:4" ht="126" x14ac:dyDescent="0.25">
      <c r="A66" s="14" t="s">
        <v>93</v>
      </c>
      <c r="B66" s="15" t="s">
        <v>94</v>
      </c>
      <c r="C66" s="16">
        <v>259</v>
      </c>
      <c r="D66" s="16">
        <v>301.2</v>
      </c>
    </row>
    <row r="67" spans="1:4" ht="63" x14ac:dyDescent="0.25">
      <c r="A67" s="14" t="s">
        <v>95</v>
      </c>
      <c r="B67" s="15" t="s">
        <v>96</v>
      </c>
      <c r="C67" s="16">
        <v>161579.29999999999</v>
      </c>
      <c r="D67" s="16">
        <v>148231.20000000001</v>
      </c>
    </row>
    <row r="68" spans="1:4" ht="78.75" x14ac:dyDescent="0.25">
      <c r="A68" s="14" t="s">
        <v>97</v>
      </c>
      <c r="B68" s="15" t="s">
        <v>98</v>
      </c>
      <c r="C68" s="16">
        <v>48819.6</v>
      </c>
      <c r="D68" s="16">
        <f>D69</f>
        <v>51889</v>
      </c>
    </row>
    <row r="69" spans="1:4" ht="94.5" x14ac:dyDescent="0.25">
      <c r="A69" s="14" t="s">
        <v>99</v>
      </c>
      <c r="B69" s="15" t="s">
        <v>100</v>
      </c>
      <c r="C69" s="16">
        <v>48819.6</v>
      </c>
      <c r="D69" s="16">
        <v>51889</v>
      </c>
    </row>
    <row r="70" spans="1:4" ht="31.5" x14ac:dyDescent="0.25">
      <c r="A70" s="14" t="s">
        <v>101</v>
      </c>
      <c r="B70" s="15" t="s">
        <v>102</v>
      </c>
      <c r="C70" s="16">
        <v>4237</v>
      </c>
      <c r="D70" s="16">
        <v>6890.6</v>
      </c>
    </row>
    <row r="71" spans="1:4" ht="94.5" x14ac:dyDescent="0.25">
      <c r="A71" s="14" t="s">
        <v>103</v>
      </c>
      <c r="B71" s="15" t="s">
        <v>104</v>
      </c>
      <c r="C71" s="16">
        <v>141</v>
      </c>
      <c r="D71" s="16">
        <v>104.7</v>
      </c>
    </row>
    <row r="72" spans="1:4" ht="47.25" x14ac:dyDescent="0.25">
      <c r="A72" s="14" t="s">
        <v>105</v>
      </c>
      <c r="B72" s="15" t="s">
        <v>106</v>
      </c>
      <c r="C72" s="16">
        <v>3.5</v>
      </c>
      <c r="D72" s="16">
        <v>3.5</v>
      </c>
    </row>
    <row r="73" spans="1:4" ht="157.5" x14ac:dyDescent="0.25">
      <c r="A73" s="14" t="s">
        <v>107</v>
      </c>
      <c r="B73" s="15" t="s">
        <v>108</v>
      </c>
      <c r="C73" s="16">
        <v>132</v>
      </c>
      <c r="D73" s="16">
        <v>77.599999999999994</v>
      </c>
    </row>
    <row r="74" spans="1:4" ht="94.5" x14ac:dyDescent="0.25">
      <c r="A74" s="14" t="s">
        <v>109</v>
      </c>
      <c r="B74" s="15" t="s">
        <v>110</v>
      </c>
      <c r="C74" s="16">
        <v>23811.9</v>
      </c>
      <c r="D74" s="16">
        <f>D75+D76</f>
        <v>35523.800000000003</v>
      </c>
    </row>
    <row r="75" spans="1:4" ht="126" x14ac:dyDescent="0.25">
      <c r="A75" s="14" t="s">
        <v>406</v>
      </c>
      <c r="B75" s="15" t="s">
        <v>407</v>
      </c>
      <c r="C75" s="16">
        <v>2198.4</v>
      </c>
      <c r="D75" s="16">
        <v>13915.5</v>
      </c>
    </row>
    <row r="76" spans="1:4" ht="252" x14ac:dyDescent="0.25">
      <c r="A76" s="14" t="s">
        <v>111</v>
      </c>
      <c r="B76" s="15" t="s">
        <v>112</v>
      </c>
      <c r="C76" s="16">
        <v>21613.5</v>
      </c>
      <c r="D76" s="16">
        <v>21608.3</v>
      </c>
    </row>
    <row r="77" spans="1:4" ht="189" x14ac:dyDescent="0.25">
      <c r="A77" s="14" t="s">
        <v>113</v>
      </c>
      <c r="B77" s="15" t="s">
        <v>114</v>
      </c>
      <c r="C77" s="16">
        <v>4.8</v>
      </c>
      <c r="D77" s="16">
        <v>3.2</v>
      </c>
    </row>
    <row r="78" spans="1:4" ht="94.5" x14ac:dyDescent="0.25">
      <c r="A78" s="14" t="s">
        <v>115</v>
      </c>
      <c r="B78" s="15" t="s">
        <v>116</v>
      </c>
      <c r="C78" s="16">
        <v>1628.8</v>
      </c>
      <c r="D78" s="16">
        <f>D79</f>
        <v>1593.6</v>
      </c>
    </row>
    <row r="79" spans="1:4" ht="126" x14ac:dyDescent="0.25">
      <c r="A79" s="14" t="s">
        <v>117</v>
      </c>
      <c r="B79" s="15" t="s">
        <v>118</v>
      </c>
      <c r="C79" s="16">
        <v>1628.8</v>
      </c>
      <c r="D79" s="16">
        <v>1593.6</v>
      </c>
    </row>
    <row r="80" spans="1:4" ht="47.25" x14ac:dyDescent="0.25">
      <c r="A80" s="14" t="s">
        <v>724</v>
      </c>
      <c r="B80" s="15" t="s">
        <v>725</v>
      </c>
      <c r="C80" s="16">
        <v>0</v>
      </c>
      <c r="D80" s="16">
        <f>D81</f>
        <v>-14</v>
      </c>
    </row>
    <row r="81" spans="1:4" ht="110.25" x14ac:dyDescent="0.25">
      <c r="A81" s="14" t="s">
        <v>726</v>
      </c>
      <c r="B81" s="15" t="s">
        <v>727</v>
      </c>
      <c r="C81" s="16">
        <v>0</v>
      </c>
      <c r="D81" s="16">
        <v>-14</v>
      </c>
    </row>
    <row r="82" spans="1:4" ht="94.5" x14ac:dyDescent="0.25">
      <c r="A82" s="14" t="s">
        <v>119</v>
      </c>
      <c r="B82" s="15" t="s">
        <v>120</v>
      </c>
      <c r="C82" s="16">
        <v>224</v>
      </c>
      <c r="D82" s="16">
        <f>D83</f>
        <v>-1.2</v>
      </c>
    </row>
    <row r="83" spans="1:4" ht="126" x14ac:dyDescent="0.25">
      <c r="A83" s="14" t="s">
        <v>121</v>
      </c>
      <c r="B83" s="15" t="s">
        <v>122</v>
      </c>
      <c r="C83" s="16">
        <v>224</v>
      </c>
      <c r="D83" s="16">
        <v>-1.2</v>
      </c>
    </row>
    <row r="84" spans="1:4" ht="47.25" x14ac:dyDescent="0.25">
      <c r="A84" s="14" t="s">
        <v>728</v>
      </c>
      <c r="B84" s="15" t="s">
        <v>729</v>
      </c>
      <c r="C84" s="16">
        <v>0</v>
      </c>
      <c r="D84" s="16">
        <v>3.7</v>
      </c>
    </row>
    <row r="85" spans="1:4" ht="110.25" x14ac:dyDescent="0.25">
      <c r="A85" s="14" t="s">
        <v>123</v>
      </c>
      <c r="B85" s="15" t="s">
        <v>124</v>
      </c>
      <c r="C85" s="16">
        <v>1745</v>
      </c>
      <c r="D85" s="16">
        <v>3283.7</v>
      </c>
    </row>
    <row r="86" spans="1:4" ht="110.25" x14ac:dyDescent="0.25">
      <c r="A86" s="14" t="s">
        <v>125</v>
      </c>
      <c r="B86" s="15" t="s">
        <v>126</v>
      </c>
      <c r="C86" s="16">
        <v>432.5</v>
      </c>
      <c r="D86" s="16">
        <v>470</v>
      </c>
    </row>
    <row r="87" spans="1:4" ht="94.5" x14ac:dyDescent="0.25">
      <c r="A87" s="14" t="s">
        <v>127</v>
      </c>
      <c r="B87" s="15" t="s">
        <v>128</v>
      </c>
      <c r="C87" s="16">
        <v>495</v>
      </c>
      <c r="D87" s="16">
        <v>1260</v>
      </c>
    </row>
    <row r="88" spans="1:4" ht="47.25" x14ac:dyDescent="0.25">
      <c r="A88" s="11" t="s">
        <v>129</v>
      </c>
      <c r="B88" s="12" t="s">
        <v>130</v>
      </c>
      <c r="C88" s="13">
        <v>330</v>
      </c>
      <c r="D88" s="13">
        <f>D89+D91+D96+D101+D104</f>
        <v>151</v>
      </c>
    </row>
    <row r="89" spans="1:4" ht="47.25" x14ac:dyDescent="0.25">
      <c r="A89" s="11" t="s">
        <v>131</v>
      </c>
      <c r="B89" s="12" t="s">
        <v>132</v>
      </c>
      <c r="C89" s="13">
        <v>8</v>
      </c>
      <c r="D89" s="13">
        <f>D90</f>
        <v>8</v>
      </c>
    </row>
    <row r="90" spans="1:4" ht="63" x14ac:dyDescent="0.25">
      <c r="A90" s="14" t="s">
        <v>133</v>
      </c>
      <c r="B90" s="15" t="s">
        <v>134</v>
      </c>
      <c r="C90" s="16">
        <v>8</v>
      </c>
      <c r="D90" s="16">
        <v>8</v>
      </c>
    </row>
    <row r="91" spans="1:4" ht="31.5" x14ac:dyDescent="0.25">
      <c r="A91" s="11" t="s">
        <v>135</v>
      </c>
      <c r="B91" s="12" t="s">
        <v>136</v>
      </c>
      <c r="C91" s="13">
        <v>33</v>
      </c>
      <c r="D91" s="13">
        <f>D92+D94</f>
        <v>3.4</v>
      </c>
    </row>
    <row r="92" spans="1:4" ht="15.75" x14ac:dyDescent="0.25">
      <c r="A92" s="14" t="s">
        <v>137</v>
      </c>
      <c r="B92" s="15" t="s">
        <v>138</v>
      </c>
      <c r="C92" s="16">
        <v>2</v>
      </c>
      <c r="D92" s="16">
        <f>D93</f>
        <v>0.3</v>
      </c>
    </row>
    <row r="93" spans="1:4" ht="15.75" x14ac:dyDescent="0.25">
      <c r="A93" s="14" t="s">
        <v>139</v>
      </c>
      <c r="B93" s="15" t="s">
        <v>140</v>
      </c>
      <c r="C93" s="16">
        <v>2</v>
      </c>
      <c r="D93" s="16">
        <v>0.3</v>
      </c>
    </row>
    <row r="94" spans="1:4" ht="31.5" x14ac:dyDescent="0.25">
      <c r="A94" s="14" t="s">
        <v>141</v>
      </c>
      <c r="B94" s="15" t="s">
        <v>142</v>
      </c>
      <c r="C94" s="16">
        <v>31</v>
      </c>
      <c r="D94" s="16">
        <f>D95</f>
        <v>3.1</v>
      </c>
    </row>
    <row r="95" spans="1:4" ht="110.25" x14ac:dyDescent="0.25">
      <c r="A95" s="14" t="s">
        <v>143</v>
      </c>
      <c r="B95" s="15" t="s">
        <v>144</v>
      </c>
      <c r="C95" s="16">
        <v>31</v>
      </c>
      <c r="D95" s="16">
        <v>3.1</v>
      </c>
    </row>
    <row r="96" spans="1:4" ht="15.75" x14ac:dyDescent="0.25">
      <c r="A96" s="11" t="s">
        <v>145</v>
      </c>
      <c r="B96" s="12" t="s">
        <v>146</v>
      </c>
      <c r="C96" s="13">
        <v>183</v>
      </c>
      <c r="D96" s="13">
        <f>D97+D98+D99+D100</f>
        <v>93.3</v>
      </c>
    </row>
    <row r="97" spans="1:4" ht="15.75" x14ac:dyDescent="0.25">
      <c r="A97" s="14" t="s">
        <v>147</v>
      </c>
      <c r="B97" s="15" t="s">
        <v>148</v>
      </c>
      <c r="C97" s="16">
        <v>75</v>
      </c>
      <c r="D97" s="16">
        <v>30.6</v>
      </c>
    </row>
    <row r="98" spans="1:4" ht="47.25" x14ac:dyDescent="0.25">
      <c r="A98" s="14" t="s">
        <v>408</v>
      </c>
      <c r="B98" s="15" t="s">
        <v>409</v>
      </c>
      <c r="C98" s="16">
        <v>16</v>
      </c>
      <c r="D98" s="16">
        <v>5.9</v>
      </c>
    </row>
    <row r="99" spans="1:4" ht="15.75" x14ac:dyDescent="0.25">
      <c r="A99" s="14" t="s">
        <v>149</v>
      </c>
      <c r="B99" s="15" t="s">
        <v>150</v>
      </c>
      <c r="C99" s="16">
        <v>92</v>
      </c>
      <c r="D99" s="16">
        <v>55.1</v>
      </c>
    </row>
    <row r="100" spans="1:4" ht="31.5" x14ac:dyDescent="0.25">
      <c r="A100" s="14" t="s">
        <v>730</v>
      </c>
      <c r="B100" s="15" t="s">
        <v>731</v>
      </c>
      <c r="C100" s="16">
        <v>0</v>
      </c>
      <c r="D100" s="16">
        <v>1.7</v>
      </c>
    </row>
    <row r="101" spans="1:4" ht="47.25" x14ac:dyDescent="0.25">
      <c r="A101" s="11" t="s">
        <v>151</v>
      </c>
      <c r="B101" s="12" t="s">
        <v>152</v>
      </c>
      <c r="C101" s="13">
        <v>106</v>
      </c>
      <c r="D101" s="13">
        <f>D102+D103</f>
        <v>54.4</v>
      </c>
    </row>
    <row r="102" spans="1:4" ht="15.75" x14ac:dyDescent="0.25">
      <c r="A102" s="14" t="s">
        <v>153</v>
      </c>
      <c r="B102" s="15" t="s">
        <v>154</v>
      </c>
      <c r="C102" s="16">
        <v>101</v>
      </c>
      <c r="D102" s="16">
        <v>52.1</v>
      </c>
    </row>
    <row r="103" spans="1:4" ht="31.5" x14ac:dyDescent="0.25">
      <c r="A103" s="14" t="s">
        <v>410</v>
      </c>
      <c r="B103" s="15" t="s">
        <v>411</v>
      </c>
      <c r="C103" s="16">
        <v>5</v>
      </c>
      <c r="D103" s="16">
        <v>2.2999999999999998</v>
      </c>
    </row>
    <row r="104" spans="1:4" ht="47.25" x14ac:dyDescent="0.25">
      <c r="A104" s="11" t="s">
        <v>732</v>
      </c>
      <c r="B104" s="12" t="s">
        <v>733</v>
      </c>
      <c r="C104" s="13">
        <v>0</v>
      </c>
      <c r="D104" s="13">
        <f>D105</f>
        <v>-8.1</v>
      </c>
    </row>
    <row r="105" spans="1:4" ht="47.25" x14ac:dyDescent="0.25">
      <c r="A105" s="14" t="s">
        <v>734</v>
      </c>
      <c r="B105" s="15" t="s">
        <v>733</v>
      </c>
      <c r="C105" s="16">
        <v>0</v>
      </c>
      <c r="D105" s="16">
        <v>-8.1</v>
      </c>
    </row>
    <row r="106" spans="1:4" ht="63" x14ac:dyDescent="0.25">
      <c r="A106" s="11" t="s">
        <v>155</v>
      </c>
      <c r="B106" s="12" t="s">
        <v>156</v>
      </c>
      <c r="C106" s="13">
        <v>132811.20000000001</v>
      </c>
      <c r="D106" s="13">
        <f>D107+D109+D111+D122+D119+D125</f>
        <v>116792.2</v>
      </c>
    </row>
    <row r="107" spans="1:4" ht="110.25" x14ac:dyDescent="0.25">
      <c r="A107" s="11" t="s">
        <v>157</v>
      </c>
      <c r="B107" s="12" t="s">
        <v>158</v>
      </c>
      <c r="C107" s="13">
        <v>4690.5</v>
      </c>
      <c r="D107" s="13">
        <f>D108</f>
        <v>2014.9</v>
      </c>
    </row>
    <row r="108" spans="1:4" ht="78.75" x14ac:dyDescent="0.25">
      <c r="A108" s="14" t="s">
        <v>159</v>
      </c>
      <c r="B108" s="15" t="s">
        <v>160</v>
      </c>
      <c r="C108" s="16">
        <v>4690.5</v>
      </c>
      <c r="D108" s="16">
        <v>2014.9</v>
      </c>
    </row>
    <row r="109" spans="1:4" ht="31.5" x14ac:dyDescent="0.25">
      <c r="A109" s="11" t="s">
        <v>161</v>
      </c>
      <c r="B109" s="12" t="s">
        <v>162</v>
      </c>
      <c r="C109" s="13">
        <v>434.1</v>
      </c>
      <c r="D109" s="13">
        <f>D110</f>
        <v>236.7</v>
      </c>
    </row>
    <row r="110" spans="1:4" ht="63" x14ac:dyDescent="0.25">
      <c r="A110" s="14" t="s">
        <v>163</v>
      </c>
      <c r="B110" s="15" t="s">
        <v>164</v>
      </c>
      <c r="C110" s="16">
        <v>434.1</v>
      </c>
      <c r="D110" s="16">
        <v>236.7</v>
      </c>
    </row>
    <row r="111" spans="1:4" ht="141.75" x14ac:dyDescent="0.25">
      <c r="A111" s="11" t="s">
        <v>165</v>
      </c>
      <c r="B111" s="12" t="s">
        <v>166</v>
      </c>
      <c r="C111" s="13">
        <v>95005</v>
      </c>
      <c r="D111" s="13">
        <f>D112+D114+D116+D118</f>
        <v>83115.199999999983</v>
      </c>
    </row>
    <row r="112" spans="1:4" ht="110.25" x14ac:dyDescent="0.25">
      <c r="A112" s="14" t="s">
        <v>167</v>
      </c>
      <c r="B112" s="15" t="s">
        <v>168</v>
      </c>
      <c r="C112" s="16">
        <v>58461.4</v>
      </c>
      <c r="D112" s="16">
        <f>D113</f>
        <v>53439.199999999997</v>
      </c>
    </row>
    <row r="113" spans="1:4" ht="110.25" x14ac:dyDescent="0.25">
      <c r="A113" s="14" t="s">
        <v>169</v>
      </c>
      <c r="B113" s="15" t="s">
        <v>170</v>
      </c>
      <c r="C113" s="16">
        <v>58461.4</v>
      </c>
      <c r="D113" s="16">
        <v>53439.199999999997</v>
      </c>
    </row>
    <row r="114" spans="1:4" ht="110.25" x14ac:dyDescent="0.25">
      <c r="A114" s="14" t="s">
        <v>171</v>
      </c>
      <c r="B114" s="15" t="s">
        <v>172</v>
      </c>
      <c r="C114" s="16">
        <v>3705.6</v>
      </c>
      <c r="D114" s="16">
        <f>D115</f>
        <v>3739.1</v>
      </c>
    </row>
    <row r="115" spans="1:4" ht="110.25" x14ac:dyDescent="0.25">
      <c r="A115" s="14" t="s">
        <v>173</v>
      </c>
      <c r="B115" s="15" t="s">
        <v>174</v>
      </c>
      <c r="C115" s="16">
        <v>3705.6</v>
      </c>
      <c r="D115" s="16">
        <v>3739.1</v>
      </c>
    </row>
    <row r="116" spans="1:4" ht="63" x14ac:dyDescent="0.25">
      <c r="A116" s="14" t="s">
        <v>175</v>
      </c>
      <c r="B116" s="15" t="s">
        <v>176</v>
      </c>
      <c r="C116" s="16">
        <v>32837.199999999997</v>
      </c>
      <c r="D116" s="16">
        <f>D117</f>
        <v>25936.5</v>
      </c>
    </row>
    <row r="117" spans="1:4" ht="63" x14ac:dyDescent="0.25">
      <c r="A117" s="14" t="s">
        <v>177</v>
      </c>
      <c r="B117" s="15" t="s">
        <v>178</v>
      </c>
      <c r="C117" s="16">
        <v>32837.199999999997</v>
      </c>
      <c r="D117" s="16">
        <v>25936.5</v>
      </c>
    </row>
    <row r="118" spans="1:4" ht="189" x14ac:dyDescent="0.25">
      <c r="A118" s="14" t="s">
        <v>412</v>
      </c>
      <c r="B118" s="15" t="s">
        <v>413</v>
      </c>
      <c r="C118" s="16">
        <v>0.8</v>
      </c>
      <c r="D118" s="16">
        <v>0.4</v>
      </c>
    </row>
    <row r="119" spans="1:4" ht="63" x14ac:dyDescent="0.25">
      <c r="A119" s="11" t="s">
        <v>179</v>
      </c>
      <c r="B119" s="12" t="s">
        <v>180</v>
      </c>
      <c r="C119" s="13">
        <v>110.3</v>
      </c>
      <c r="D119" s="13">
        <f>D120</f>
        <v>251.1</v>
      </c>
    </row>
    <row r="120" spans="1:4" ht="63" x14ac:dyDescent="0.25">
      <c r="A120" s="14" t="s">
        <v>181</v>
      </c>
      <c r="B120" s="15" t="s">
        <v>182</v>
      </c>
      <c r="C120" s="16">
        <v>110.3</v>
      </c>
      <c r="D120" s="16">
        <f>D121</f>
        <v>251.1</v>
      </c>
    </row>
    <row r="121" spans="1:4" ht="141.75" x14ac:dyDescent="0.25">
      <c r="A121" s="14" t="s">
        <v>183</v>
      </c>
      <c r="B121" s="15" t="s">
        <v>184</v>
      </c>
      <c r="C121" s="16">
        <v>110.3</v>
      </c>
      <c r="D121" s="16">
        <v>251.1</v>
      </c>
    </row>
    <row r="122" spans="1:4" ht="31.5" x14ac:dyDescent="0.25">
      <c r="A122" s="11" t="s">
        <v>185</v>
      </c>
      <c r="B122" s="12" t="s">
        <v>186</v>
      </c>
      <c r="C122" s="13">
        <v>32571.3</v>
      </c>
      <c r="D122" s="13">
        <f>D123</f>
        <v>30642.6</v>
      </c>
    </row>
    <row r="123" spans="1:4" ht="63" x14ac:dyDescent="0.25">
      <c r="A123" s="14" t="s">
        <v>187</v>
      </c>
      <c r="B123" s="15" t="s">
        <v>188</v>
      </c>
      <c r="C123" s="16">
        <v>32571.3</v>
      </c>
      <c r="D123" s="16">
        <f>D124</f>
        <v>30642.6</v>
      </c>
    </row>
    <row r="124" spans="1:4" ht="78.75" x14ac:dyDescent="0.25">
      <c r="A124" s="14" t="s">
        <v>189</v>
      </c>
      <c r="B124" s="15" t="s">
        <v>190</v>
      </c>
      <c r="C124" s="16">
        <v>32571.3</v>
      </c>
      <c r="D124" s="16">
        <v>30642.6</v>
      </c>
    </row>
    <row r="125" spans="1:4" ht="126" x14ac:dyDescent="0.25">
      <c r="A125" s="11" t="s">
        <v>735</v>
      </c>
      <c r="B125" s="12" t="s">
        <v>736</v>
      </c>
      <c r="C125" s="13">
        <v>0</v>
      </c>
      <c r="D125" s="13">
        <f>D126</f>
        <v>531.70000000000005</v>
      </c>
    </row>
    <row r="126" spans="1:4" ht="110.25" x14ac:dyDescent="0.25">
      <c r="A126" s="14" t="s">
        <v>737</v>
      </c>
      <c r="B126" s="15" t="s">
        <v>738</v>
      </c>
      <c r="C126" s="16">
        <v>0</v>
      </c>
      <c r="D126" s="16">
        <f>D127</f>
        <v>531.70000000000005</v>
      </c>
    </row>
    <row r="127" spans="1:4" ht="141.75" x14ac:dyDescent="0.25">
      <c r="A127" s="14" t="s">
        <v>739</v>
      </c>
      <c r="B127" s="15" t="s">
        <v>740</v>
      </c>
      <c r="C127" s="16">
        <v>0</v>
      </c>
      <c r="D127" s="16">
        <v>531.70000000000005</v>
      </c>
    </row>
    <row r="128" spans="1:4" ht="31.5" x14ac:dyDescent="0.25">
      <c r="A128" s="11" t="s">
        <v>191</v>
      </c>
      <c r="B128" s="12" t="s">
        <v>192</v>
      </c>
      <c r="C128" s="13">
        <v>352986.2</v>
      </c>
      <c r="D128" s="13">
        <f>D129+D135+D143</f>
        <v>364023.5</v>
      </c>
    </row>
    <row r="129" spans="1:4" ht="31.5" x14ac:dyDescent="0.25">
      <c r="A129" s="11" t="s">
        <v>193</v>
      </c>
      <c r="B129" s="12" t="s">
        <v>194</v>
      </c>
      <c r="C129" s="13">
        <v>20774.7</v>
      </c>
      <c r="D129" s="13">
        <f>D130+D131+D132</f>
        <v>14720.5</v>
      </c>
    </row>
    <row r="130" spans="1:4" ht="47.25" x14ac:dyDescent="0.25">
      <c r="A130" s="14" t="s">
        <v>195</v>
      </c>
      <c r="B130" s="15" t="s">
        <v>196</v>
      </c>
      <c r="C130" s="16">
        <v>5429.1</v>
      </c>
      <c r="D130" s="16">
        <v>3877.4</v>
      </c>
    </row>
    <row r="131" spans="1:4" ht="31.5" x14ac:dyDescent="0.25">
      <c r="A131" s="14" t="s">
        <v>197</v>
      </c>
      <c r="B131" s="15" t="s">
        <v>198</v>
      </c>
      <c r="C131" s="16">
        <v>4925.2</v>
      </c>
      <c r="D131" s="16">
        <v>3779.7</v>
      </c>
    </row>
    <row r="132" spans="1:4" ht="31.5" x14ac:dyDescent="0.25">
      <c r="A132" s="14" t="s">
        <v>199</v>
      </c>
      <c r="B132" s="15" t="s">
        <v>200</v>
      </c>
      <c r="C132" s="16">
        <v>10420.4</v>
      </c>
      <c r="D132" s="16">
        <f>D133+D134</f>
        <v>7063.4000000000005</v>
      </c>
    </row>
    <row r="133" spans="1:4" ht="15.75" x14ac:dyDescent="0.25">
      <c r="A133" s="14" t="s">
        <v>414</v>
      </c>
      <c r="B133" s="15" t="s">
        <v>415</v>
      </c>
      <c r="C133" s="16">
        <v>3959.2</v>
      </c>
      <c r="D133" s="16">
        <v>6857.8</v>
      </c>
    </row>
    <row r="134" spans="1:4" ht="31.5" x14ac:dyDescent="0.25">
      <c r="A134" s="14" t="s">
        <v>416</v>
      </c>
      <c r="B134" s="15" t="s">
        <v>417</v>
      </c>
      <c r="C134" s="16">
        <v>6461.2</v>
      </c>
      <c r="D134" s="16">
        <v>205.6</v>
      </c>
    </row>
    <row r="135" spans="1:4" ht="15.75" x14ac:dyDescent="0.25">
      <c r="A135" s="11" t="s">
        <v>201</v>
      </c>
      <c r="B135" s="12" t="s">
        <v>202</v>
      </c>
      <c r="C135" s="13">
        <v>35886.1</v>
      </c>
      <c r="D135" s="13">
        <f>D136+D138+D139+D141</f>
        <v>5058.3999999999996</v>
      </c>
    </row>
    <row r="136" spans="1:4" ht="78.75" x14ac:dyDescent="0.25">
      <c r="A136" s="14" t="s">
        <v>203</v>
      </c>
      <c r="B136" s="15" t="s">
        <v>204</v>
      </c>
      <c r="C136" s="16">
        <v>34856.1</v>
      </c>
      <c r="D136" s="16">
        <f>D137</f>
        <v>4466.8999999999996</v>
      </c>
    </row>
    <row r="137" spans="1:4" ht="94.5" x14ac:dyDescent="0.25">
      <c r="A137" s="14" t="s">
        <v>205</v>
      </c>
      <c r="B137" s="15" t="s">
        <v>206</v>
      </c>
      <c r="C137" s="16">
        <v>34856.1</v>
      </c>
      <c r="D137" s="16">
        <v>4466.8999999999996</v>
      </c>
    </row>
    <row r="138" spans="1:4" ht="47.25" x14ac:dyDescent="0.25">
      <c r="A138" s="14" t="s">
        <v>207</v>
      </c>
      <c r="B138" s="15" t="s">
        <v>208</v>
      </c>
      <c r="C138" s="16">
        <v>65</v>
      </c>
      <c r="D138" s="16">
        <v>61.8</v>
      </c>
    </row>
    <row r="139" spans="1:4" ht="78.75" x14ac:dyDescent="0.25">
      <c r="A139" s="14" t="s">
        <v>209</v>
      </c>
      <c r="B139" s="15" t="s">
        <v>210</v>
      </c>
      <c r="C139" s="16">
        <v>705</v>
      </c>
      <c r="D139" s="16">
        <f>D140</f>
        <v>529.70000000000005</v>
      </c>
    </row>
    <row r="140" spans="1:4" ht="78.75" x14ac:dyDescent="0.25">
      <c r="A140" s="14" t="s">
        <v>211</v>
      </c>
      <c r="B140" s="15" t="s">
        <v>212</v>
      </c>
      <c r="C140" s="16">
        <v>705</v>
      </c>
      <c r="D140" s="16">
        <v>529.70000000000005</v>
      </c>
    </row>
    <row r="141" spans="1:4" ht="31.5" x14ac:dyDescent="0.25">
      <c r="A141" s="14" t="s">
        <v>213</v>
      </c>
      <c r="B141" s="15" t="s">
        <v>214</v>
      </c>
      <c r="C141" s="16">
        <v>260</v>
      </c>
      <c r="D141" s="16">
        <f>D142</f>
        <v>0</v>
      </c>
    </row>
    <row r="142" spans="1:4" ht="47.25" x14ac:dyDescent="0.25">
      <c r="A142" s="14" t="s">
        <v>215</v>
      </c>
      <c r="B142" s="15" t="s">
        <v>216</v>
      </c>
      <c r="C142" s="16">
        <v>260</v>
      </c>
      <c r="D142" s="16">
        <v>0</v>
      </c>
    </row>
    <row r="143" spans="1:4" ht="15.75" x14ac:dyDescent="0.25">
      <c r="A143" s="11" t="s">
        <v>217</v>
      </c>
      <c r="B143" s="12" t="s">
        <v>218</v>
      </c>
      <c r="C143" s="13">
        <v>296325.40000000002</v>
      </c>
      <c r="D143" s="13">
        <f>D144</f>
        <v>344244.6</v>
      </c>
    </row>
    <row r="144" spans="1:4" ht="31.5" x14ac:dyDescent="0.25">
      <c r="A144" s="14" t="s">
        <v>219</v>
      </c>
      <c r="B144" s="15" t="s">
        <v>220</v>
      </c>
      <c r="C144" s="16">
        <v>296325.40000000002</v>
      </c>
      <c r="D144" s="16">
        <f>D145+D146+D147</f>
        <v>344244.6</v>
      </c>
    </row>
    <row r="145" spans="1:4" ht="63" x14ac:dyDescent="0.25">
      <c r="A145" s="14" t="s">
        <v>221</v>
      </c>
      <c r="B145" s="15" t="s">
        <v>222</v>
      </c>
      <c r="C145" s="16">
        <v>11318</v>
      </c>
      <c r="D145" s="16">
        <v>11572</v>
      </c>
    </row>
    <row r="146" spans="1:4" ht="63" x14ac:dyDescent="0.25">
      <c r="A146" s="14" t="s">
        <v>223</v>
      </c>
      <c r="B146" s="15" t="s">
        <v>224</v>
      </c>
      <c r="C146" s="16">
        <v>264024.7</v>
      </c>
      <c r="D146" s="16">
        <v>310557.5</v>
      </c>
    </row>
    <row r="147" spans="1:4" ht="63" x14ac:dyDescent="0.25">
      <c r="A147" s="14" t="s">
        <v>225</v>
      </c>
      <c r="B147" s="15" t="s">
        <v>226</v>
      </c>
      <c r="C147" s="16">
        <v>20982.7</v>
      </c>
      <c r="D147" s="16">
        <v>22115.1</v>
      </c>
    </row>
    <row r="148" spans="1:4" ht="47.25" x14ac:dyDescent="0.25">
      <c r="A148" s="11" t="s">
        <v>227</v>
      </c>
      <c r="B148" s="12" t="s">
        <v>418</v>
      </c>
      <c r="C148" s="13">
        <v>227484.2</v>
      </c>
      <c r="D148" s="13">
        <f>D149+D160</f>
        <v>251026.30000000002</v>
      </c>
    </row>
    <row r="149" spans="1:4" ht="15.75" x14ac:dyDescent="0.25">
      <c r="A149" s="11" t="s">
        <v>228</v>
      </c>
      <c r="B149" s="12" t="s">
        <v>229</v>
      </c>
      <c r="C149" s="13">
        <v>20096.8</v>
      </c>
      <c r="D149" s="13">
        <f>D150+D151+D152+D153+D154+D156+D158</f>
        <v>20727.599999999999</v>
      </c>
    </row>
    <row r="150" spans="1:4" ht="78.75" x14ac:dyDescent="0.25">
      <c r="A150" s="14" t="s">
        <v>419</v>
      </c>
      <c r="B150" s="15" t="s">
        <v>420</v>
      </c>
      <c r="C150" s="16">
        <v>5</v>
      </c>
      <c r="D150" s="16">
        <v>11.1</v>
      </c>
    </row>
    <row r="151" spans="1:4" ht="31.5" x14ac:dyDescent="0.25">
      <c r="A151" s="14" t="s">
        <v>230</v>
      </c>
      <c r="B151" s="15" t="s">
        <v>231</v>
      </c>
      <c r="C151" s="16">
        <v>531</v>
      </c>
      <c r="D151" s="16">
        <v>464.8</v>
      </c>
    </row>
    <row r="152" spans="1:4" ht="47.25" x14ac:dyDescent="0.25">
      <c r="A152" s="14" t="s">
        <v>741</v>
      </c>
      <c r="B152" s="15" t="s">
        <v>742</v>
      </c>
      <c r="C152" s="16">
        <v>0</v>
      </c>
      <c r="D152" s="16">
        <v>0.1</v>
      </c>
    </row>
    <row r="153" spans="1:4" ht="31.5" x14ac:dyDescent="0.25">
      <c r="A153" s="14" t="s">
        <v>743</v>
      </c>
      <c r="B153" s="15" t="s">
        <v>744</v>
      </c>
      <c r="C153" s="16">
        <v>0</v>
      </c>
      <c r="D153" s="16">
        <v>1.6</v>
      </c>
    </row>
    <row r="154" spans="1:4" ht="47.25" x14ac:dyDescent="0.25">
      <c r="A154" s="14" t="s">
        <v>421</v>
      </c>
      <c r="B154" s="15" t="s">
        <v>422</v>
      </c>
      <c r="C154" s="16">
        <v>25.5</v>
      </c>
      <c r="D154" s="16">
        <f>D155</f>
        <v>27.2</v>
      </c>
    </row>
    <row r="155" spans="1:4" ht="126" x14ac:dyDescent="0.25">
      <c r="A155" s="14" t="s">
        <v>423</v>
      </c>
      <c r="B155" s="15" t="s">
        <v>424</v>
      </c>
      <c r="C155" s="16">
        <v>25.5</v>
      </c>
      <c r="D155" s="16">
        <v>27.2</v>
      </c>
    </row>
    <row r="156" spans="1:4" ht="47.25" x14ac:dyDescent="0.25">
      <c r="A156" s="14" t="s">
        <v>232</v>
      </c>
      <c r="B156" s="15" t="s">
        <v>233</v>
      </c>
      <c r="C156" s="16">
        <v>98.9</v>
      </c>
      <c r="D156" s="16">
        <f>D157</f>
        <v>151.30000000000001</v>
      </c>
    </row>
    <row r="157" spans="1:4" ht="94.5" x14ac:dyDescent="0.25">
      <c r="A157" s="14" t="s">
        <v>234</v>
      </c>
      <c r="B157" s="15" t="s">
        <v>235</v>
      </c>
      <c r="C157" s="16">
        <v>98.9</v>
      </c>
      <c r="D157" s="16">
        <v>151.30000000000001</v>
      </c>
    </row>
    <row r="158" spans="1:4" ht="31.5" x14ac:dyDescent="0.25">
      <c r="A158" s="14" t="s">
        <v>236</v>
      </c>
      <c r="B158" s="15" t="s">
        <v>237</v>
      </c>
      <c r="C158" s="16">
        <v>19436.400000000001</v>
      </c>
      <c r="D158" s="16">
        <f>D159</f>
        <v>20071.5</v>
      </c>
    </row>
    <row r="159" spans="1:4" ht="47.25" x14ac:dyDescent="0.25">
      <c r="A159" s="14" t="s">
        <v>238</v>
      </c>
      <c r="B159" s="15" t="s">
        <v>239</v>
      </c>
      <c r="C159" s="16">
        <v>19436.400000000001</v>
      </c>
      <c r="D159" s="16">
        <v>20071.5</v>
      </c>
    </row>
    <row r="160" spans="1:4" ht="15.75" x14ac:dyDescent="0.25">
      <c r="A160" s="11" t="s">
        <v>240</v>
      </c>
      <c r="B160" s="12" t="s">
        <v>241</v>
      </c>
      <c r="C160" s="13">
        <v>207387.4</v>
      </c>
      <c r="D160" s="13">
        <f>D161+D163</f>
        <v>230298.7</v>
      </c>
    </row>
    <row r="161" spans="1:4" ht="47.25" x14ac:dyDescent="0.25">
      <c r="A161" s="14" t="s">
        <v>242</v>
      </c>
      <c r="B161" s="15" t="s">
        <v>243</v>
      </c>
      <c r="C161" s="16">
        <v>7383.3</v>
      </c>
      <c r="D161" s="16">
        <f>D162</f>
        <v>5972.5</v>
      </c>
    </row>
    <row r="162" spans="1:4" ht="47.25" x14ac:dyDescent="0.25">
      <c r="A162" s="14" t="s">
        <v>244</v>
      </c>
      <c r="B162" s="15" t="s">
        <v>245</v>
      </c>
      <c r="C162" s="16">
        <v>7383.3</v>
      </c>
      <c r="D162" s="16">
        <v>5972.5</v>
      </c>
    </row>
    <row r="163" spans="1:4" ht="31.5" x14ac:dyDescent="0.25">
      <c r="A163" s="14" t="s">
        <v>246</v>
      </c>
      <c r="B163" s="15" t="s">
        <v>247</v>
      </c>
      <c r="C163" s="16">
        <v>200004.1</v>
      </c>
      <c r="D163" s="16">
        <f>D164</f>
        <v>224326.2</v>
      </c>
    </row>
    <row r="164" spans="1:4" ht="31.5" x14ac:dyDescent="0.25">
      <c r="A164" s="14" t="s">
        <v>248</v>
      </c>
      <c r="B164" s="15" t="s">
        <v>249</v>
      </c>
      <c r="C164" s="16">
        <v>200004.1</v>
      </c>
      <c r="D164" s="16">
        <v>224326.2</v>
      </c>
    </row>
    <row r="165" spans="1:4" ht="47.25" x14ac:dyDescent="0.25">
      <c r="A165" s="11" t="s">
        <v>250</v>
      </c>
      <c r="B165" s="12" t="s">
        <v>251</v>
      </c>
      <c r="C165" s="13">
        <v>13981</v>
      </c>
      <c r="D165" s="13">
        <f>D166+D172</f>
        <v>1478.8</v>
      </c>
    </row>
    <row r="166" spans="1:4" ht="126" x14ac:dyDescent="0.25">
      <c r="A166" s="11" t="s">
        <v>252</v>
      </c>
      <c r="B166" s="12" t="s">
        <v>253</v>
      </c>
      <c r="C166" s="13">
        <v>13981</v>
      </c>
      <c r="D166" s="13">
        <f>D167+D170</f>
        <v>502</v>
      </c>
    </row>
    <row r="167" spans="1:4" ht="157.5" x14ac:dyDescent="0.25">
      <c r="A167" s="14" t="s">
        <v>254</v>
      </c>
      <c r="B167" s="15" t="s">
        <v>255</v>
      </c>
      <c r="C167" s="16">
        <v>145.6</v>
      </c>
      <c r="D167" s="16">
        <f>D168+D169</f>
        <v>294.5</v>
      </c>
    </row>
    <row r="168" spans="1:4" ht="141.75" x14ac:dyDescent="0.25">
      <c r="A168" s="14" t="s">
        <v>256</v>
      </c>
      <c r="B168" s="15" t="s">
        <v>257</v>
      </c>
      <c r="C168" s="16">
        <v>145.5</v>
      </c>
      <c r="D168" s="16">
        <v>294.5</v>
      </c>
    </row>
    <row r="169" spans="1:4" ht="157.5" x14ac:dyDescent="0.25">
      <c r="A169" s="14" t="s">
        <v>425</v>
      </c>
      <c r="B169" s="15" t="s">
        <v>426</v>
      </c>
      <c r="C169" s="16">
        <v>0.1</v>
      </c>
      <c r="D169" s="16">
        <v>0</v>
      </c>
    </row>
    <row r="170" spans="1:4" ht="157.5" x14ac:dyDescent="0.25">
      <c r="A170" s="14" t="s">
        <v>258</v>
      </c>
      <c r="B170" s="15" t="s">
        <v>259</v>
      </c>
      <c r="C170" s="16">
        <v>13835.4</v>
      </c>
      <c r="D170" s="16">
        <f>D171</f>
        <v>207.5</v>
      </c>
    </row>
    <row r="171" spans="1:4" ht="141.75" x14ac:dyDescent="0.25">
      <c r="A171" s="14" t="s">
        <v>260</v>
      </c>
      <c r="B171" s="15" t="s">
        <v>261</v>
      </c>
      <c r="C171" s="16">
        <v>13835.4</v>
      </c>
      <c r="D171" s="16">
        <v>207.5</v>
      </c>
    </row>
    <row r="172" spans="1:4" ht="47.25" x14ac:dyDescent="0.25">
      <c r="A172" s="11" t="s">
        <v>745</v>
      </c>
      <c r="B172" s="12" t="s">
        <v>746</v>
      </c>
      <c r="C172" s="13">
        <v>0</v>
      </c>
      <c r="D172" s="13">
        <f>D173</f>
        <v>976.8</v>
      </c>
    </row>
    <row r="173" spans="1:4" ht="78.75" x14ac:dyDescent="0.25">
      <c r="A173" s="14" t="s">
        <v>747</v>
      </c>
      <c r="B173" s="15" t="s">
        <v>748</v>
      </c>
      <c r="C173" s="16">
        <v>0</v>
      </c>
      <c r="D173" s="16">
        <f>D174</f>
        <v>976.8</v>
      </c>
    </row>
    <row r="174" spans="1:4" ht="78.75" x14ac:dyDescent="0.25">
      <c r="A174" s="14" t="s">
        <v>749</v>
      </c>
      <c r="B174" s="15" t="s">
        <v>750</v>
      </c>
      <c r="C174" s="16">
        <v>0</v>
      </c>
      <c r="D174" s="16">
        <v>976.8</v>
      </c>
    </row>
    <row r="175" spans="1:4" ht="31.5" x14ac:dyDescent="0.25">
      <c r="A175" s="11" t="s">
        <v>262</v>
      </c>
      <c r="B175" s="12" t="s">
        <v>263</v>
      </c>
      <c r="C175" s="13">
        <v>6083</v>
      </c>
      <c r="D175" s="13">
        <f>D176</f>
        <v>6293.2</v>
      </c>
    </row>
    <row r="176" spans="1:4" ht="63" x14ac:dyDescent="0.25">
      <c r="A176" s="11" t="s">
        <v>264</v>
      </c>
      <c r="B176" s="12" t="s">
        <v>265</v>
      </c>
      <c r="C176" s="13">
        <v>6083</v>
      </c>
      <c r="D176" s="13">
        <f>D177</f>
        <v>6293.2</v>
      </c>
    </row>
    <row r="177" spans="1:4" ht="63" x14ac:dyDescent="0.25">
      <c r="A177" s="14" t="s">
        <v>266</v>
      </c>
      <c r="B177" s="15" t="s">
        <v>267</v>
      </c>
      <c r="C177" s="16">
        <v>6083</v>
      </c>
      <c r="D177" s="16">
        <v>6293.2</v>
      </c>
    </row>
    <row r="178" spans="1:4" ht="31.5" x14ac:dyDescent="0.25">
      <c r="A178" s="11" t="s">
        <v>268</v>
      </c>
      <c r="B178" s="12" t="s">
        <v>269</v>
      </c>
      <c r="C178" s="13">
        <v>891148</v>
      </c>
      <c r="D178" s="13">
        <f>D179+D183+D185+D188+D193+D197+D199+D201+D203+D205+D191+D192+D181</f>
        <v>681368.70000000019</v>
      </c>
    </row>
    <row r="179" spans="1:4" ht="126" x14ac:dyDescent="0.25">
      <c r="A179" s="11" t="s">
        <v>270</v>
      </c>
      <c r="B179" s="12" t="s">
        <v>271</v>
      </c>
      <c r="C179" s="13">
        <v>873</v>
      </c>
      <c r="D179" s="13">
        <f>D180</f>
        <v>1022.6</v>
      </c>
    </row>
    <row r="180" spans="1:4" ht="126" x14ac:dyDescent="0.25">
      <c r="A180" s="14" t="s">
        <v>272</v>
      </c>
      <c r="B180" s="15" t="s">
        <v>273</v>
      </c>
      <c r="C180" s="16">
        <v>873</v>
      </c>
      <c r="D180" s="16">
        <v>1022.6</v>
      </c>
    </row>
    <row r="181" spans="1:4" ht="47.25" x14ac:dyDescent="0.25">
      <c r="A181" s="11" t="s">
        <v>751</v>
      </c>
      <c r="B181" s="12" t="s">
        <v>752</v>
      </c>
      <c r="C181" s="13">
        <v>0</v>
      </c>
      <c r="D181" s="13">
        <f>D182</f>
        <v>0.3</v>
      </c>
    </row>
    <row r="182" spans="1:4" ht="63" x14ac:dyDescent="0.25">
      <c r="A182" s="14" t="s">
        <v>753</v>
      </c>
      <c r="B182" s="15" t="s">
        <v>754</v>
      </c>
      <c r="C182" s="16">
        <v>0</v>
      </c>
      <c r="D182" s="16">
        <v>0.3</v>
      </c>
    </row>
    <row r="183" spans="1:4" ht="47.25" x14ac:dyDescent="0.25">
      <c r="A183" s="11" t="s">
        <v>274</v>
      </c>
      <c r="B183" s="12" t="s">
        <v>275</v>
      </c>
      <c r="C183" s="13">
        <v>250.2</v>
      </c>
      <c r="D183" s="13">
        <f>D184</f>
        <v>595.70000000000005</v>
      </c>
    </row>
    <row r="184" spans="1:4" ht="47.25" x14ac:dyDescent="0.25">
      <c r="A184" s="14" t="s">
        <v>276</v>
      </c>
      <c r="B184" s="15" t="s">
        <v>277</v>
      </c>
      <c r="C184" s="16">
        <v>250.2</v>
      </c>
      <c r="D184" s="16">
        <v>595.70000000000005</v>
      </c>
    </row>
    <row r="185" spans="1:4" ht="31.5" x14ac:dyDescent="0.25">
      <c r="A185" s="11" t="s">
        <v>278</v>
      </c>
      <c r="B185" s="12" t="s">
        <v>279</v>
      </c>
      <c r="C185" s="13">
        <v>103.9</v>
      </c>
      <c r="D185" s="13">
        <f>D186</f>
        <v>407.4</v>
      </c>
    </row>
    <row r="186" spans="1:4" ht="78.75" x14ac:dyDescent="0.25">
      <c r="A186" s="14" t="s">
        <v>280</v>
      </c>
      <c r="B186" s="15" t="s">
        <v>281</v>
      </c>
      <c r="C186" s="16">
        <v>103.9</v>
      </c>
      <c r="D186" s="16">
        <f>D187</f>
        <v>407.4</v>
      </c>
    </row>
    <row r="187" spans="1:4" ht="110.25" x14ac:dyDescent="0.25">
      <c r="A187" s="14" t="s">
        <v>282</v>
      </c>
      <c r="B187" s="15" t="s">
        <v>283</v>
      </c>
      <c r="C187" s="16">
        <v>103.9</v>
      </c>
      <c r="D187" s="16">
        <v>407.4</v>
      </c>
    </row>
    <row r="188" spans="1:4" ht="173.25" x14ac:dyDescent="0.25">
      <c r="A188" s="11" t="s">
        <v>284</v>
      </c>
      <c r="B188" s="12" t="s">
        <v>285</v>
      </c>
      <c r="C188" s="13">
        <v>458.5</v>
      </c>
      <c r="D188" s="13">
        <f>D189</f>
        <v>6806</v>
      </c>
    </row>
    <row r="189" spans="1:4" ht="31.5" x14ac:dyDescent="0.25">
      <c r="A189" s="14" t="s">
        <v>286</v>
      </c>
      <c r="B189" s="15" t="s">
        <v>287</v>
      </c>
      <c r="C189" s="16">
        <v>458.5</v>
      </c>
      <c r="D189" s="16">
        <f>D190</f>
        <v>6806</v>
      </c>
    </row>
    <row r="190" spans="1:4" ht="94.5" x14ac:dyDescent="0.25">
      <c r="A190" s="14" t="s">
        <v>288</v>
      </c>
      <c r="B190" s="15" t="s">
        <v>289</v>
      </c>
      <c r="C190" s="16">
        <v>458.5</v>
      </c>
      <c r="D190" s="16">
        <v>6806</v>
      </c>
    </row>
    <row r="191" spans="1:4" ht="31.5" x14ac:dyDescent="0.25">
      <c r="A191" s="14" t="s">
        <v>290</v>
      </c>
      <c r="B191" s="15" t="s">
        <v>291</v>
      </c>
      <c r="C191" s="16">
        <v>193</v>
      </c>
      <c r="D191" s="16">
        <v>288.39999999999998</v>
      </c>
    </row>
    <row r="192" spans="1:4" ht="47.25" x14ac:dyDescent="0.25">
      <c r="A192" s="14" t="s">
        <v>292</v>
      </c>
      <c r="B192" s="15" t="s">
        <v>293</v>
      </c>
      <c r="C192" s="16">
        <v>4403.6000000000004</v>
      </c>
      <c r="D192" s="16">
        <v>4346.7</v>
      </c>
    </row>
    <row r="193" spans="1:4" ht="47.25" x14ac:dyDescent="0.25">
      <c r="A193" s="11" t="s">
        <v>294</v>
      </c>
      <c r="B193" s="12" t="s">
        <v>295</v>
      </c>
      <c r="C193" s="13">
        <v>843478</v>
      </c>
      <c r="D193" s="13">
        <f>D194+D196</f>
        <v>612378.70000000007</v>
      </c>
    </row>
    <row r="194" spans="1:4" ht="63" x14ac:dyDescent="0.25">
      <c r="A194" s="14" t="s">
        <v>296</v>
      </c>
      <c r="B194" s="15" t="s">
        <v>297</v>
      </c>
      <c r="C194" s="16">
        <v>785.3</v>
      </c>
      <c r="D194" s="16">
        <f>D195</f>
        <v>954.8</v>
      </c>
    </row>
    <row r="195" spans="1:4" ht="78.75" x14ac:dyDescent="0.25">
      <c r="A195" s="14" t="s">
        <v>298</v>
      </c>
      <c r="B195" s="15" t="s">
        <v>299</v>
      </c>
      <c r="C195" s="16">
        <v>785.3</v>
      </c>
      <c r="D195" s="16">
        <v>954.8</v>
      </c>
    </row>
    <row r="196" spans="1:4" ht="47.25" x14ac:dyDescent="0.25">
      <c r="A196" s="14" t="s">
        <v>300</v>
      </c>
      <c r="B196" s="15" t="s">
        <v>301</v>
      </c>
      <c r="C196" s="16">
        <v>842692.7</v>
      </c>
      <c r="D196" s="16">
        <v>611423.9</v>
      </c>
    </row>
    <row r="197" spans="1:4" ht="94.5" x14ac:dyDescent="0.25">
      <c r="A197" s="11" t="s">
        <v>302</v>
      </c>
      <c r="B197" s="12" t="s">
        <v>303</v>
      </c>
      <c r="C197" s="13">
        <v>821.7</v>
      </c>
      <c r="D197" s="13">
        <f>D198</f>
        <v>1338</v>
      </c>
    </row>
    <row r="198" spans="1:4" ht="94.5" x14ac:dyDescent="0.25">
      <c r="A198" s="14" t="s">
        <v>304</v>
      </c>
      <c r="B198" s="15" t="s">
        <v>305</v>
      </c>
      <c r="C198" s="16">
        <v>821.7</v>
      </c>
      <c r="D198" s="16">
        <v>1338</v>
      </c>
    </row>
    <row r="199" spans="1:4" ht="94.5" x14ac:dyDescent="0.25">
      <c r="A199" s="11" t="s">
        <v>306</v>
      </c>
      <c r="B199" s="12" t="s">
        <v>307</v>
      </c>
      <c r="C199" s="13">
        <v>5732</v>
      </c>
      <c r="D199" s="13">
        <f>D200</f>
        <v>7236.3</v>
      </c>
    </row>
    <row r="200" spans="1:4" ht="110.25" x14ac:dyDescent="0.25">
      <c r="A200" s="14" t="s">
        <v>308</v>
      </c>
      <c r="B200" s="15" t="s">
        <v>309</v>
      </c>
      <c r="C200" s="16">
        <v>5732</v>
      </c>
      <c r="D200" s="16">
        <v>7236.3</v>
      </c>
    </row>
    <row r="201" spans="1:4" ht="47.25" x14ac:dyDescent="0.25">
      <c r="A201" s="11" t="s">
        <v>310</v>
      </c>
      <c r="B201" s="12" t="s">
        <v>311</v>
      </c>
      <c r="C201" s="13">
        <v>200</v>
      </c>
      <c r="D201" s="13">
        <f>D202</f>
        <v>20.3</v>
      </c>
    </row>
    <row r="202" spans="1:4" ht="78.75" x14ac:dyDescent="0.25">
      <c r="A202" s="14" t="s">
        <v>312</v>
      </c>
      <c r="B202" s="15" t="s">
        <v>313</v>
      </c>
      <c r="C202" s="16">
        <v>200</v>
      </c>
      <c r="D202" s="16">
        <v>20.3</v>
      </c>
    </row>
    <row r="203" spans="1:4" ht="126" x14ac:dyDescent="0.25">
      <c r="A203" s="11" t="s">
        <v>314</v>
      </c>
      <c r="B203" s="12" t="s">
        <v>315</v>
      </c>
      <c r="C203" s="13">
        <v>15529.9</v>
      </c>
      <c r="D203" s="13">
        <f>D204</f>
        <v>2474.4</v>
      </c>
    </row>
    <row r="204" spans="1:4" ht="126" x14ac:dyDescent="0.25">
      <c r="A204" s="14" t="s">
        <v>316</v>
      </c>
      <c r="B204" s="15" t="s">
        <v>317</v>
      </c>
      <c r="C204" s="16">
        <v>15529.9</v>
      </c>
      <c r="D204" s="16">
        <v>2474.4</v>
      </c>
    </row>
    <row r="205" spans="1:4" ht="47.25" x14ac:dyDescent="0.25">
      <c r="A205" s="11" t="s">
        <v>318</v>
      </c>
      <c r="B205" s="12" t="s">
        <v>319</v>
      </c>
      <c r="C205" s="13">
        <v>19104.2</v>
      </c>
      <c r="D205" s="13">
        <f>D206</f>
        <v>44453.9</v>
      </c>
    </row>
    <row r="206" spans="1:4" ht="63" x14ac:dyDescent="0.25">
      <c r="A206" s="14" t="s">
        <v>320</v>
      </c>
      <c r="B206" s="15" t="s">
        <v>321</v>
      </c>
      <c r="C206" s="16">
        <v>19104.2</v>
      </c>
      <c r="D206" s="16">
        <v>44453.9</v>
      </c>
    </row>
    <row r="207" spans="1:4" ht="15.75" x14ac:dyDescent="0.25">
      <c r="A207" s="11" t="s">
        <v>322</v>
      </c>
      <c r="B207" s="12" t="s">
        <v>323</v>
      </c>
      <c r="C207" s="13">
        <v>199.3</v>
      </c>
      <c r="D207" s="13">
        <f>D208+D210</f>
        <v>-4096.8</v>
      </c>
    </row>
    <row r="208" spans="1:4" ht="15.75" x14ac:dyDescent="0.25">
      <c r="A208" s="11" t="s">
        <v>755</v>
      </c>
      <c r="B208" s="12" t="s">
        <v>756</v>
      </c>
      <c r="C208" s="13">
        <f>C209</f>
        <v>0</v>
      </c>
      <c r="D208" s="13">
        <f>D209</f>
        <v>7041.2</v>
      </c>
    </row>
    <row r="209" spans="1:4" ht="31.5" x14ac:dyDescent="0.25">
      <c r="A209" s="14" t="s">
        <v>757</v>
      </c>
      <c r="B209" s="15" t="s">
        <v>758</v>
      </c>
      <c r="C209" s="13">
        <v>0</v>
      </c>
      <c r="D209" s="16">
        <v>7041.2</v>
      </c>
    </row>
    <row r="210" spans="1:4" ht="15.75" x14ac:dyDescent="0.25">
      <c r="A210" s="11" t="s">
        <v>324</v>
      </c>
      <c r="B210" s="12" t="s">
        <v>325</v>
      </c>
      <c r="C210" s="13">
        <v>199.3</v>
      </c>
      <c r="D210" s="13">
        <f>D211</f>
        <v>-11138</v>
      </c>
    </row>
    <row r="211" spans="1:4" ht="31.5" x14ac:dyDescent="0.25">
      <c r="A211" s="14" t="s">
        <v>326</v>
      </c>
      <c r="B211" s="15" t="s">
        <v>327</v>
      </c>
      <c r="C211" s="16">
        <v>199.3</v>
      </c>
      <c r="D211" s="16">
        <v>-11138</v>
      </c>
    </row>
    <row r="212" spans="1:4" ht="15.75" x14ac:dyDescent="0.25">
      <c r="A212" s="4" t="s">
        <v>328</v>
      </c>
      <c r="B212" s="5" t="s">
        <v>329</v>
      </c>
      <c r="C212" s="6">
        <v>18044150.300000001</v>
      </c>
      <c r="D212" s="6">
        <v>17379619.999999996</v>
      </c>
    </row>
    <row r="213" spans="1:4" ht="47.25" x14ac:dyDescent="0.25">
      <c r="A213" s="4" t="s">
        <v>330</v>
      </c>
      <c r="B213" s="5" t="s">
        <v>331</v>
      </c>
      <c r="C213" s="6">
        <v>17804738.5</v>
      </c>
      <c r="D213" s="6">
        <v>17347714</v>
      </c>
    </row>
    <row r="214" spans="1:4" ht="31.5" x14ac:dyDescent="0.25">
      <c r="A214" s="4" t="s">
        <v>427</v>
      </c>
      <c r="B214" s="5" t="s">
        <v>332</v>
      </c>
      <c r="C214" s="6">
        <v>5425797.2999999998</v>
      </c>
      <c r="D214" s="6">
        <v>6342969.2999999998</v>
      </c>
    </row>
    <row r="215" spans="1:4" ht="31.5" x14ac:dyDescent="0.25">
      <c r="A215" s="7" t="s">
        <v>428</v>
      </c>
      <c r="B215" s="8" t="s">
        <v>333</v>
      </c>
      <c r="C215" s="9">
        <v>4363017.3</v>
      </c>
      <c r="D215" s="9">
        <v>4363017.3</v>
      </c>
    </row>
    <row r="216" spans="1:4" ht="47.25" x14ac:dyDescent="0.25">
      <c r="A216" s="7" t="s">
        <v>429</v>
      </c>
      <c r="B216" s="8" t="s">
        <v>334</v>
      </c>
      <c r="C216" s="9">
        <v>4363017.3</v>
      </c>
      <c r="D216" s="9">
        <v>4363017.3</v>
      </c>
    </row>
    <row r="217" spans="1:4" ht="49.9" customHeight="1" x14ac:dyDescent="0.25">
      <c r="A217" s="7" t="s">
        <v>542</v>
      </c>
      <c r="B217" s="8" t="s">
        <v>543</v>
      </c>
      <c r="C217" s="9">
        <v>839239</v>
      </c>
      <c r="D217" s="9">
        <v>839239</v>
      </c>
    </row>
    <row r="218" spans="1:4" ht="66" customHeight="1" x14ac:dyDescent="0.25">
      <c r="A218" s="7" t="s">
        <v>544</v>
      </c>
      <c r="B218" s="8" t="s">
        <v>545</v>
      </c>
      <c r="C218" s="9">
        <v>839239</v>
      </c>
      <c r="D218" s="9">
        <v>839239</v>
      </c>
    </row>
    <row r="219" spans="1:4" ht="63" x14ac:dyDescent="0.25">
      <c r="A219" s="7" t="s">
        <v>430</v>
      </c>
      <c r="B219" s="8" t="s">
        <v>335</v>
      </c>
      <c r="C219" s="9">
        <v>223541</v>
      </c>
      <c r="D219" s="9">
        <v>223541</v>
      </c>
    </row>
    <row r="220" spans="1:4" ht="78.75" x14ac:dyDescent="0.25">
      <c r="A220" s="7" t="s">
        <v>431</v>
      </c>
      <c r="B220" s="8" t="s">
        <v>336</v>
      </c>
      <c r="C220" s="9">
        <v>223541</v>
      </c>
      <c r="D220" s="9">
        <v>223541</v>
      </c>
    </row>
    <row r="221" spans="1:4" ht="78.75" x14ac:dyDescent="0.25">
      <c r="A221" s="7" t="s">
        <v>859</v>
      </c>
      <c r="B221" s="8" t="s">
        <v>759</v>
      </c>
      <c r="C221" s="9">
        <v>0</v>
      </c>
      <c r="D221" s="9">
        <v>917172</v>
      </c>
    </row>
    <row r="222" spans="1:4" ht="47.25" x14ac:dyDescent="0.25">
      <c r="A222" s="4" t="s">
        <v>432</v>
      </c>
      <c r="B222" s="5" t="s">
        <v>337</v>
      </c>
      <c r="C222" s="6">
        <v>4712273.2</v>
      </c>
      <c r="D222" s="6">
        <v>4119209.0000000005</v>
      </c>
    </row>
    <row r="223" spans="1:4" ht="31.5" x14ac:dyDescent="0.25">
      <c r="A223" s="7" t="s">
        <v>546</v>
      </c>
      <c r="B223" s="8" t="s">
        <v>547</v>
      </c>
      <c r="C223" s="9">
        <v>426735.5</v>
      </c>
      <c r="D223" s="9">
        <v>257643</v>
      </c>
    </row>
    <row r="224" spans="1:4" ht="47.25" x14ac:dyDescent="0.25">
      <c r="A224" s="7" t="s">
        <v>548</v>
      </c>
      <c r="B224" s="8" t="s">
        <v>549</v>
      </c>
      <c r="C224" s="9">
        <v>426735.5</v>
      </c>
      <c r="D224" s="9">
        <v>257643</v>
      </c>
    </row>
    <row r="225" spans="1:4" ht="47.25" x14ac:dyDescent="0.25">
      <c r="A225" s="7" t="s">
        <v>433</v>
      </c>
      <c r="B225" s="8" t="s">
        <v>639</v>
      </c>
      <c r="C225" s="9">
        <v>4549.8999999999996</v>
      </c>
      <c r="D225" s="9">
        <v>4549.8999999999996</v>
      </c>
    </row>
    <row r="226" spans="1:4" ht="63" x14ac:dyDescent="0.25">
      <c r="A226" s="7" t="s">
        <v>434</v>
      </c>
      <c r="B226" s="8" t="s">
        <v>640</v>
      </c>
      <c r="C226" s="9">
        <v>4549.8999999999996</v>
      </c>
      <c r="D226" s="9">
        <v>4549.8999999999996</v>
      </c>
    </row>
    <row r="227" spans="1:4" ht="34.9" customHeight="1" x14ac:dyDescent="0.25">
      <c r="A227" s="7" t="s">
        <v>435</v>
      </c>
      <c r="B227" s="8" t="s">
        <v>436</v>
      </c>
      <c r="C227" s="9">
        <v>9450.2999999999993</v>
      </c>
      <c r="D227" s="9">
        <v>0</v>
      </c>
    </row>
    <row r="228" spans="1:4" ht="47.25" x14ac:dyDescent="0.25">
      <c r="A228" s="7" t="s">
        <v>437</v>
      </c>
      <c r="B228" s="8" t="s">
        <v>438</v>
      </c>
      <c r="C228" s="9">
        <v>9450.2999999999993</v>
      </c>
      <c r="D228" s="9">
        <v>0</v>
      </c>
    </row>
    <row r="229" spans="1:4" ht="63" x14ac:dyDescent="0.25">
      <c r="A229" s="7" t="s">
        <v>439</v>
      </c>
      <c r="B229" s="8" t="s">
        <v>338</v>
      </c>
      <c r="C229" s="9">
        <v>459.4</v>
      </c>
      <c r="D229" s="9">
        <v>459.4</v>
      </c>
    </row>
    <row r="230" spans="1:4" ht="66.599999999999994" customHeight="1" x14ac:dyDescent="0.25">
      <c r="A230" s="7" t="s">
        <v>440</v>
      </c>
      <c r="B230" s="8" t="s">
        <v>641</v>
      </c>
      <c r="C230" s="9">
        <v>6229.3</v>
      </c>
      <c r="D230" s="9">
        <v>6229.3</v>
      </c>
    </row>
    <row r="231" spans="1:4" ht="78.75" x14ac:dyDescent="0.25">
      <c r="A231" s="7" t="s">
        <v>441</v>
      </c>
      <c r="B231" s="8" t="s">
        <v>642</v>
      </c>
      <c r="C231" s="9">
        <v>6229.3</v>
      </c>
      <c r="D231" s="9">
        <v>6229.3</v>
      </c>
    </row>
    <row r="232" spans="1:4" ht="94.5" x14ac:dyDescent="0.25">
      <c r="A232" s="7" t="s">
        <v>442</v>
      </c>
      <c r="B232" s="8" t="s">
        <v>339</v>
      </c>
      <c r="C232" s="9">
        <v>51887.7</v>
      </c>
      <c r="D232" s="9">
        <v>49386.6</v>
      </c>
    </row>
    <row r="233" spans="1:4" ht="94.5" x14ac:dyDescent="0.25">
      <c r="A233" s="7" t="s">
        <v>443</v>
      </c>
      <c r="B233" s="8" t="s">
        <v>643</v>
      </c>
      <c r="C233" s="9">
        <v>782733.6</v>
      </c>
      <c r="D233" s="9">
        <v>782726.9</v>
      </c>
    </row>
    <row r="234" spans="1:4" ht="110.25" x14ac:dyDescent="0.25">
      <c r="A234" s="7" t="s">
        <v>444</v>
      </c>
      <c r="B234" s="8" t="s">
        <v>340</v>
      </c>
      <c r="C234" s="9">
        <v>4173.3999999999996</v>
      </c>
      <c r="D234" s="9">
        <v>3910</v>
      </c>
    </row>
    <row r="235" spans="1:4" ht="126" x14ac:dyDescent="0.25">
      <c r="A235" s="7" t="s">
        <v>445</v>
      </c>
      <c r="B235" s="8" t="s">
        <v>341</v>
      </c>
      <c r="C235" s="9">
        <v>4173.3999999999996</v>
      </c>
      <c r="D235" s="9">
        <v>3910</v>
      </c>
    </row>
    <row r="236" spans="1:4" ht="63" x14ac:dyDescent="0.25">
      <c r="A236" s="7" t="s">
        <v>446</v>
      </c>
      <c r="B236" s="8" t="s">
        <v>342</v>
      </c>
      <c r="C236" s="9">
        <v>7718.8</v>
      </c>
      <c r="D236" s="9">
        <v>7470.5</v>
      </c>
    </row>
    <row r="237" spans="1:4" ht="78.75" x14ac:dyDescent="0.25">
      <c r="A237" s="7" t="s">
        <v>447</v>
      </c>
      <c r="B237" s="8" t="s">
        <v>343</v>
      </c>
      <c r="C237" s="9">
        <v>7718.8</v>
      </c>
      <c r="D237" s="9">
        <v>7470.5</v>
      </c>
    </row>
    <row r="238" spans="1:4" ht="94.5" x14ac:dyDescent="0.25">
      <c r="A238" s="7" t="s">
        <v>550</v>
      </c>
      <c r="B238" s="8" t="s">
        <v>551</v>
      </c>
      <c r="C238" s="9">
        <v>128183</v>
      </c>
      <c r="D238" s="9">
        <v>125270.9</v>
      </c>
    </row>
    <row r="239" spans="1:4" ht="94.5" x14ac:dyDescent="0.25">
      <c r="A239" s="7" t="s">
        <v>552</v>
      </c>
      <c r="B239" s="8" t="s">
        <v>553</v>
      </c>
      <c r="C239" s="9">
        <v>128183</v>
      </c>
      <c r="D239" s="9">
        <v>125270.9</v>
      </c>
    </row>
    <row r="240" spans="1:4" ht="110.25" x14ac:dyDescent="0.25">
      <c r="A240" s="7" t="s">
        <v>527</v>
      </c>
      <c r="B240" s="8" t="s">
        <v>697</v>
      </c>
      <c r="C240" s="9">
        <v>14100</v>
      </c>
      <c r="D240" s="9">
        <v>7500</v>
      </c>
    </row>
    <row r="241" spans="1:4" ht="126" x14ac:dyDescent="0.25">
      <c r="A241" s="7" t="s">
        <v>528</v>
      </c>
      <c r="B241" s="8" t="s">
        <v>698</v>
      </c>
      <c r="C241" s="9">
        <v>14100</v>
      </c>
      <c r="D241" s="9">
        <v>7500</v>
      </c>
    </row>
    <row r="242" spans="1:4" ht="78.75" x14ac:dyDescent="0.25">
      <c r="A242" s="7" t="s">
        <v>554</v>
      </c>
      <c r="B242" s="8" t="s">
        <v>555</v>
      </c>
      <c r="C242" s="9">
        <v>110317</v>
      </c>
      <c r="D242" s="9">
        <v>103778.7</v>
      </c>
    </row>
    <row r="243" spans="1:4" ht="94.5" x14ac:dyDescent="0.25">
      <c r="A243" s="7" t="s">
        <v>556</v>
      </c>
      <c r="B243" s="8" t="s">
        <v>557</v>
      </c>
      <c r="C243" s="9">
        <v>110317</v>
      </c>
      <c r="D243" s="9">
        <v>103778.7</v>
      </c>
    </row>
    <row r="244" spans="1:4" ht="78.75" x14ac:dyDescent="0.25">
      <c r="A244" s="7" t="s">
        <v>558</v>
      </c>
      <c r="B244" s="8" t="s">
        <v>559</v>
      </c>
      <c r="C244" s="9">
        <v>54094.6</v>
      </c>
      <c r="D244" s="9">
        <v>54094.6</v>
      </c>
    </row>
    <row r="245" spans="1:4" ht="94.5" x14ac:dyDescent="0.25">
      <c r="A245" s="7" t="s">
        <v>560</v>
      </c>
      <c r="B245" s="8" t="s">
        <v>561</v>
      </c>
      <c r="C245" s="9">
        <v>54094.6</v>
      </c>
      <c r="D245" s="9">
        <v>54094.6</v>
      </c>
    </row>
    <row r="246" spans="1:4" ht="47.25" x14ac:dyDescent="0.25">
      <c r="A246" s="7" t="s">
        <v>562</v>
      </c>
      <c r="B246" s="8" t="s">
        <v>563</v>
      </c>
      <c r="C246" s="9">
        <v>29020.3</v>
      </c>
      <c r="D246" s="9">
        <v>29015.1</v>
      </c>
    </row>
    <row r="247" spans="1:4" ht="63" x14ac:dyDescent="0.25">
      <c r="A247" s="7" t="s">
        <v>564</v>
      </c>
      <c r="B247" s="8" t="s">
        <v>565</v>
      </c>
      <c r="C247" s="9">
        <v>29020.3</v>
      </c>
      <c r="D247" s="9">
        <v>29015.1</v>
      </c>
    </row>
    <row r="248" spans="1:4" ht="31.5" x14ac:dyDescent="0.25">
      <c r="A248" s="7" t="s">
        <v>566</v>
      </c>
      <c r="B248" s="8" t="s">
        <v>567</v>
      </c>
      <c r="C248" s="9">
        <v>53565.5</v>
      </c>
      <c r="D248" s="9">
        <v>47187.8</v>
      </c>
    </row>
    <row r="249" spans="1:4" ht="47.25" x14ac:dyDescent="0.25">
      <c r="A249" s="7" t="s">
        <v>568</v>
      </c>
      <c r="B249" s="8" t="s">
        <v>569</v>
      </c>
      <c r="C249" s="9">
        <v>53565.5</v>
      </c>
      <c r="D249" s="9">
        <v>47187.8</v>
      </c>
    </row>
    <row r="250" spans="1:4" ht="51.6" customHeight="1" x14ac:dyDescent="0.25">
      <c r="A250" s="7" t="s">
        <v>529</v>
      </c>
      <c r="B250" s="8" t="s">
        <v>530</v>
      </c>
      <c r="C250" s="9">
        <v>28244.6</v>
      </c>
      <c r="D250" s="9">
        <v>27627.200000000001</v>
      </c>
    </row>
    <row r="251" spans="1:4" ht="63" x14ac:dyDescent="0.25">
      <c r="A251" s="7" t="s">
        <v>531</v>
      </c>
      <c r="B251" s="8" t="s">
        <v>532</v>
      </c>
      <c r="C251" s="9">
        <v>28244.6</v>
      </c>
      <c r="D251" s="9">
        <v>27627.200000000001</v>
      </c>
    </row>
    <row r="252" spans="1:4" ht="31.5" x14ac:dyDescent="0.25">
      <c r="A252" s="7" t="s">
        <v>644</v>
      </c>
      <c r="B252" s="8" t="s">
        <v>645</v>
      </c>
      <c r="C252" s="9">
        <v>12061.5</v>
      </c>
      <c r="D252" s="9">
        <v>12056</v>
      </c>
    </row>
    <row r="253" spans="1:4" ht="47.25" x14ac:dyDescent="0.25">
      <c r="A253" s="7" t="s">
        <v>646</v>
      </c>
      <c r="B253" s="8" t="s">
        <v>647</v>
      </c>
      <c r="C253" s="9">
        <v>12061.5</v>
      </c>
      <c r="D253" s="9">
        <v>12056</v>
      </c>
    </row>
    <row r="254" spans="1:4" ht="47.25" x14ac:dyDescent="0.25">
      <c r="A254" s="7" t="s">
        <v>533</v>
      </c>
      <c r="B254" s="8" t="s">
        <v>534</v>
      </c>
      <c r="C254" s="9">
        <v>81985.899999999994</v>
      </c>
      <c r="D254" s="9">
        <v>81935</v>
      </c>
    </row>
    <row r="255" spans="1:4" ht="63" x14ac:dyDescent="0.25">
      <c r="A255" s="7" t="s">
        <v>535</v>
      </c>
      <c r="B255" s="8" t="s">
        <v>536</v>
      </c>
      <c r="C255" s="9">
        <v>81985.899999999994</v>
      </c>
      <c r="D255" s="9">
        <v>81935</v>
      </c>
    </row>
    <row r="256" spans="1:4" ht="63" x14ac:dyDescent="0.25">
      <c r="A256" s="7" t="s">
        <v>537</v>
      </c>
      <c r="B256" s="8" t="s">
        <v>538</v>
      </c>
      <c r="C256" s="9">
        <v>25000</v>
      </c>
      <c r="D256" s="9">
        <v>25000</v>
      </c>
    </row>
    <row r="257" spans="1:4" ht="78.75" x14ac:dyDescent="0.25">
      <c r="A257" s="7" t="s">
        <v>539</v>
      </c>
      <c r="B257" s="8" t="s">
        <v>540</v>
      </c>
      <c r="C257" s="9">
        <v>25000</v>
      </c>
      <c r="D257" s="9">
        <v>25000</v>
      </c>
    </row>
    <row r="258" spans="1:4" ht="94.5" x14ac:dyDescent="0.25">
      <c r="A258" s="7" t="s">
        <v>570</v>
      </c>
      <c r="B258" s="8" t="s">
        <v>626</v>
      </c>
      <c r="C258" s="9">
        <v>106032.7</v>
      </c>
      <c r="D258" s="9">
        <v>38309.300000000003</v>
      </c>
    </row>
    <row r="259" spans="1:4" ht="96" customHeight="1" x14ac:dyDescent="0.25">
      <c r="A259" s="7" t="s">
        <v>571</v>
      </c>
      <c r="B259" s="8" t="s">
        <v>572</v>
      </c>
      <c r="C259" s="9">
        <v>106032.7</v>
      </c>
      <c r="D259" s="9">
        <v>38309.300000000003</v>
      </c>
    </row>
    <row r="260" spans="1:4" ht="47.25" x14ac:dyDescent="0.25">
      <c r="A260" s="7" t="s">
        <v>573</v>
      </c>
      <c r="B260" s="8" t="s">
        <v>574</v>
      </c>
      <c r="C260" s="9">
        <v>81398.3</v>
      </c>
      <c r="D260" s="9">
        <v>77018.5</v>
      </c>
    </row>
    <row r="261" spans="1:4" ht="63" x14ac:dyDescent="0.25">
      <c r="A261" s="7" t="s">
        <v>575</v>
      </c>
      <c r="B261" s="8" t="s">
        <v>576</v>
      </c>
      <c r="C261" s="9">
        <v>81398.3</v>
      </c>
      <c r="D261" s="9">
        <v>77018.5</v>
      </c>
    </row>
    <row r="262" spans="1:4" ht="48" customHeight="1" x14ac:dyDescent="0.25">
      <c r="A262" s="7" t="s">
        <v>699</v>
      </c>
      <c r="B262" s="8" t="s">
        <v>710</v>
      </c>
      <c r="C262" s="9">
        <v>7010</v>
      </c>
      <c r="D262" s="9">
        <v>2897</v>
      </c>
    </row>
    <row r="263" spans="1:4" ht="63" x14ac:dyDescent="0.25">
      <c r="A263" s="7" t="s">
        <v>683</v>
      </c>
      <c r="B263" s="8" t="s">
        <v>684</v>
      </c>
      <c r="C263" s="9">
        <v>7010</v>
      </c>
      <c r="D263" s="9">
        <v>2897</v>
      </c>
    </row>
    <row r="264" spans="1:4" ht="110.25" x14ac:dyDescent="0.25">
      <c r="A264" s="7" t="s">
        <v>448</v>
      </c>
      <c r="B264" s="8" t="s">
        <v>344</v>
      </c>
      <c r="C264" s="9">
        <v>11793.9</v>
      </c>
      <c r="D264" s="9">
        <v>11793.9</v>
      </c>
    </row>
    <row r="265" spans="1:4" ht="47.25" x14ac:dyDescent="0.25">
      <c r="A265" s="7" t="s">
        <v>577</v>
      </c>
      <c r="B265" s="8" t="s">
        <v>578</v>
      </c>
      <c r="C265" s="9">
        <v>10977.4</v>
      </c>
      <c r="D265" s="9">
        <v>10721</v>
      </c>
    </row>
    <row r="266" spans="1:4" ht="47.25" x14ac:dyDescent="0.25">
      <c r="A266" s="7" t="s">
        <v>579</v>
      </c>
      <c r="B266" s="8" t="s">
        <v>580</v>
      </c>
      <c r="C266" s="9">
        <v>10977.4</v>
      </c>
      <c r="D266" s="9">
        <v>10721</v>
      </c>
    </row>
    <row r="267" spans="1:4" ht="78.75" x14ac:dyDescent="0.25">
      <c r="A267" s="7" t="s">
        <v>449</v>
      </c>
      <c r="B267" s="8" t="s">
        <v>345</v>
      </c>
      <c r="C267" s="9">
        <v>20287.400000000001</v>
      </c>
      <c r="D267" s="9">
        <v>20286.8</v>
      </c>
    </row>
    <row r="268" spans="1:4" ht="78.75" x14ac:dyDescent="0.25">
      <c r="A268" s="7" t="s">
        <v>450</v>
      </c>
      <c r="B268" s="8" t="s">
        <v>346</v>
      </c>
      <c r="C268" s="9">
        <v>9634</v>
      </c>
      <c r="D268" s="9">
        <v>9634</v>
      </c>
    </row>
    <row r="269" spans="1:4" ht="94.5" x14ac:dyDescent="0.25">
      <c r="A269" s="7" t="s">
        <v>451</v>
      </c>
      <c r="B269" s="8" t="s">
        <v>347</v>
      </c>
      <c r="C269" s="9">
        <v>9634</v>
      </c>
      <c r="D269" s="9">
        <v>9634</v>
      </c>
    </row>
    <row r="270" spans="1:4" ht="63" x14ac:dyDescent="0.25">
      <c r="A270" s="7" t="s">
        <v>452</v>
      </c>
      <c r="B270" s="8" t="s">
        <v>348</v>
      </c>
      <c r="C270" s="9">
        <v>29756.9</v>
      </c>
      <c r="D270" s="9">
        <v>29756.1</v>
      </c>
    </row>
    <row r="271" spans="1:4" ht="78.75" x14ac:dyDescent="0.25">
      <c r="A271" s="7" t="s">
        <v>453</v>
      </c>
      <c r="B271" s="8" t="s">
        <v>349</v>
      </c>
      <c r="C271" s="9">
        <v>29756.9</v>
      </c>
      <c r="D271" s="9">
        <v>29756.1</v>
      </c>
    </row>
    <row r="272" spans="1:4" ht="36" customHeight="1" x14ac:dyDescent="0.25">
      <c r="A272" s="7" t="s">
        <v>454</v>
      </c>
      <c r="B272" s="8" t="s">
        <v>399</v>
      </c>
      <c r="C272" s="9">
        <v>35782.1</v>
      </c>
      <c r="D272" s="9">
        <v>35710.1</v>
      </c>
    </row>
    <row r="273" spans="1:4" ht="47.25" x14ac:dyDescent="0.25">
      <c r="A273" s="7" t="s">
        <v>455</v>
      </c>
      <c r="B273" s="8" t="s">
        <v>350</v>
      </c>
      <c r="C273" s="9">
        <v>35782.1</v>
      </c>
      <c r="D273" s="9">
        <v>35710.1</v>
      </c>
    </row>
    <row r="274" spans="1:4" ht="47.25" x14ac:dyDescent="0.25">
      <c r="A274" s="7" t="s">
        <v>456</v>
      </c>
      <c r="B274" s="8" t="s">
        <v>351</v>
      </c>
      <c r="C274" s="9">
        <v>13291.6</v>
      </c>
      <c r="D274" s="9">
        <v>13291.6</v>
      </c>
    </row>
    <row r="275" spans="1:4" ht="63" x14ac:dyDescent="0.25">
      <c r="A275" s="7" t="s">
        <v>457</v>
      </c>
      <c r="B275" s="8" t="s">
        <v>352</v>
      </c>
      <c r="C275" s="9">
        <v>13291.6</v>
      </c>
      <c r="D275" s="9">
        <v>13291.6</v>
      </c>
    </row>
    <row r="276" spans="1:4" ht="31.5" x14ac:dyDescent="0.25">
      <c r="A276" s="7" t="s">
        <v>458</v>
      </c>
      <c r="B276" s="8" t="s">
        <v>353</v>
      </c>
      <c r="C276" s="9">
        <v>40586.1</v>
      </c>
      <c r="D276" s="9">
        <v>40576.6</v>
      </c>
    </row>
    <row r="277" spans="1:4" ht="31.5" x14ac:dyDescent="0.25">
      <c r="A277" s="7" t="s">
        <v>459</v>
      </c>
      <c r="B277" s="8" t="s">
        <v>354</v>
      </c>
      <c r="C277" s="9">
        <v>40586.1</v>
      </c>
      <c r="D277" s="9">
        <v>40576.6</v>
      </c>
    </row>
    <row r="278" spans="1:4" ht="48" customHeight="1" x14ac:dyDescent="0.25">
      <c r="A278" s="7" t="s">
        <v>460</v>
      </c>
      <c r="B278" s="8" t="s">
        <v>648</v>
      </c>
      <c r="C278" s="9">
        <v>760484.4</v>
      </c>
      <c r="D278" s="9">
        <v>498052.8</v>
      </c>
    </row>
    <row r="279" spans="1:4" ht="64.150000000000006" customHeight="1" x14ac:dyDescent="0.25">
      <c r="A279" s="7" t="s">
        <v>461</v>
      </c>
      <c r="B279" s="8" t="s">
        <v>649</v>
      </c>
      <c r="C279" s="9">
        <v>760484.4</v>
      </c>
      <c r="D279" s="9">
        <v>498052.8</v>
      </c>
    </row>
    <row r="280" spans="1:4" ht="94.5" x14ac:dyDescent="0.25">
      <c r="A280" s="7" t="s">
        <v>462</v>
      </c>
      <c r="B280" s="8" t="s">
        <v>355</v>
      </c>
      <c r="C280" s="9">
        <v>439776.3</v>
      </c>
      <c r="D280" s="9">
        <v>439776.3</v>
      </c>
    </row>
    <row r="281" spans="1:4" ht="94.5" x14ac:dyDescent="0.25">
      <c r="A281" s="7" t="s">
        <v>463</v>
      </c>
      <c r="B281" s="8" t="s">
        <v>356</v>
      </c>
      <c r="C281" s="9">
        <v>439776.3</v>
      </c>
      <c r="D281" s="9">
        <v>439776.3</v>
      </c>
    </row>
    <row r="282" spans="1:4" ht="126" x14ac:dyDescent="0.25">
      <c r="A282" s="7" t="s">
        <v>581</v>
      </c>
      <c r="B282" s="8" t="s">
        <v>650</v>
      </c>
      <c r="C282" s="9">
        <v>3246.7</v>
      </c>
      <c r="D282" s="9">
        <v>3246.7</v>
      </c>
    </row>
    <row r="283" spans="1:4" ht="78.75" x14ac:dyDescent="0.25">
      <c r="A283" s="7" t="s">
        <v>464</v>
      </c>
      <c r="B283" s="8" t="s">
        <v>357</v>
      </c>
      <c r="C283" s="9">
        <v>135702.1</v>
      </c>
      <c r="D283" s="9">
        <v>135292.29999999999</v>
      </c>
    </row>
    <row r="284" spans="1:4" ht="47.25" x14ac:dyDescent="0.25">
      <c r="A284" s="7" t="s">
        <v>465</v>
      </c>
      <c r="B284" s="8" t="s">
        <v>358</v>
      </c>
      <c r="C284" s="9">
        <v>74417.3</v>
      </c>
      <c r="D284" s="9">
        <v>74417.3</v>
      </c>
    </row>
    <row r="285" spans="1:4" ht="65.45" customHeight="1" x14ac:dyDescent="0.25">
      <c r="A285" s="7" t="s">
        <v>466</v>
      </c>
      <c r="B285" s="8" t="s">
        <v>359</v>
      </c>
      <c r="C285" s="9">
        <v>199286.3</v>
      </c>
      <c r="D285" s="9">
        <v>186379.7</v>
      </c>
    </row>
    <row r="286" spans="1:4" ht="78.75" x14ac:dyDescent="0.25">
      <c r="A286" s="7" t="s">
        <v>467</v>
      </c>
      <c r="B286" s="8" t="s">
        <v>468</v>
      </c>
      <c r="C286" s="9">
        <v>58641.3</v>
      </c>
      <c r="D286" s="9">
        <v>58640</v>
      </c>
    </row>
    <row r="287" spans="1:4" ht="31.5" x14ac:dyDescent="0.25">
      <c r="A287" s="7" t="s">
        <v>469</v>
      </c>
      <c r="B287" s="8" t="s">
        <v>651</v>
      </c>
      <c r="C287" s="9">
        <v>411118.4</v>
      </c>
      <c r="D287" s="9">
        <v>400291.7</v>
      </c>
    </row>
    <row r="288" spans="1:4" ht="47.25" x14ac:dyDescent="0.25">
      <c r="A288" s="7" t="s">
        <v>470</v>
      </c>
      <c r="B288" s="8" t="s">
        <v>652</v>
      </c>
      <c r="C288" s="9">
        <v>411118.4</v>
      </c>
      <c r="D288" s="9">
        <v>400291.7</v>
      </c>
    </row>
    <row r="289" spans="1:4" ht="31.5" x14ac:dyDescent="0.25">
      <c r="A289" s="7" t="s">
        <v>471</v>
      </c>
      <c r="B289" s="8" t="s">
        <v>653</v>
      </c>
      <c r="C289" s="9">
        <v>10416.1</v>
      </c>
      <c r="D289" s="9">
        <v>36388.400000000001</v>
      </c>
    </row>
    <row r="290" spans="1:4" ht="47.25" x14ac:dyDescent="0.25">
      <c r="A290" s="7" t="s">
        <v>472</v>
      </c>
      <c r="B290" s="8" t="s">
        <v>654</v>
      </c>
      <c r="C290" s="9">
        <v>10416.1</v>
      </c>
      <c r="D290" s="9">
        <v>36388.400000000001</v>
      </c>
    </row>
    <row r="291" spans="1:4" ht="63" x14ac:dyDescent="0.25">
      <c r="A291" s="7" t="s">
        <v>473</v>
      </c>
      <c r="B291" s="8" t="s">
        <v>360</v>
      </c>
      <c r="C291" s="9">
        <v>36827</v>
      </c>
      <c r="D291" s="9">
        <v>36773.300000000003</v>
      </c>
    </row>
    <row r="292" spans="1:4" ht="96.6" customHeight="1" x14ac:dyDescent="0.25">
      <c r="A292" s="7" t="s">
        <v>712</v>
      </c>
      <c r="B292" s="8" t="s">
        <v>711</v>
      </c>
      <c r="C292" s="9">
        <v>12122.9</v>
      </c>
      <c r="D292" s="9">
        <v>12122.8</v>
      </c>
    </row>
    <row r="293" spans="1:4" ht="110.45" customHeight="1" x14ac:dyDescent="0.25">
      <c r="A293" s="7" t="s">
        <v>669</v>
      </c>
      <c r="B293" s="8" t="s">
        <v>670</v>
      </c>
      <c r="C293" s="9">
        <v>12122.9</v>
      </c>
      <c r="D293" s="9">
        <v>12122.8</v>
      </c>
    </row>
    <row r="294" spans="1:4" ht="143.44999999999999" customHeight="1" x14ac:dyDescent="0.25">
      <c r="A294" s="7" t="s">
        <v>664</v>
      </c>
      <c r="B294" s="8" t="s">
        <v>665</v>
      </c>
      <c r="C294" s="9">
        <v>330828.79999999999</v>
      </c>
      <c r="D294" s="9">
        <v>280689.2</v>
      </c>
    </row>
    <row r="295" spans="1:4" ht="157.5" x14ac:dyDescent="0.25">
      <c r="A295" s="7" t="s">
        <v>666</v>
      </c>
      <c r="B295" s="8" t="s">
        <v>667</v>
      </c>
      <c r="C295" s="9">
        <v>330828.79999999999</v>
      </c>
      <c r="D295" s="9">
        <v>280689.2</v>
      </c>
    </row>
    <row r="296" spans="1:4" ht="78.75" x14ac:dyDescent="0.25">
      <c r="A296" s="7" t="s">
        <v>582</v>
      </c>
      <c r="B296" s="8" t="s">
        <v>655</v>
      </c>
      <c r="C296" s="9">
        <v>42344.9</v>
      </c>
      <c r="D296" s="9">
        <v>40855.699999999997</v>
      </c>
    </row>
    <row r="297" spans="1:4" ht="94.5" x14ac:dyDescent="0.25">
      <c r="A297" s="7" t="s">
        <v>541</v>
      </c>
      <c r="B297" s="8" t="s">
        <v>656</v>
      </c>
      <c r="C297" s="9">
        <v>42344.9</v>
      </c>
      <c r="D297" s="9">
        <v>40855.699999999997</v>
      </c>
    </row>
    <row r="298" spans="1:4" ht="15.75" x14ac:dyDescent="0.25">
      <c r="A298" s="7" t="s">
        <v>860</v>
      </c>
      <c r="B298" s="8" t="s">
        <v>760</v>
      </c>
      <c r="C298" s="9"/>
      <c r="D298" s="9">
        <v>447</v>
      </c>
    </row>
    <row r="299" spans="1:4" ht="31.5" x14ac:dyDescent="0.25">
      <c r="A299" s="7" t="s">
        <v>861</v>
      </c>
      <c r="B299" s="8" t="s">
        <v>761</v>
      </c>
      <c r="C299" s="9"/>
      <c r="D299" s="9">
        <v>447</v>
      </c>
    </row>
    <row r="300" spans="1:4" ht="31.5" x14ac:dyDescent="0.25">
      <c r="A300" s="4" t="s">
        <v>474</v>
      </c>
      <c r="B300" s="5" t="s">
        <v>361</v>
      </c>
      <c r="C300" s="6">
        <v>3296229.2</v>
      </c>
      <c r="D300" s="6">
        <v>3237686.5999999996</v>
      </c>
    </row>
    <row r="301" spans="1:4" ht="35.450000000000003" customHeight="1" x14ac:dyDescent="0.25">
      <c r="A301" s="7" t="s">
        <v>583</v>
      </c>
      <c r="B301" s="8" t="s">
        <v>584</v>
      </c>
      <c r="C301" s="9">
        <v>4640</v>
      </c>
      <c r="D301" s="9">
        <v>3502.9</v>
      </c>
    </row>
    <row r="302" spans="1:4" ht="47.25" x14ac:dyDescent="0.25">
      <c r="A302" s="7" t="s">
        <v>585</v>
      </c>
      <c r="B302" s="8" t="s">
        <v>586</v>
      </c>
      <c r="C302" s="9">
        <v>4640</v>
      </c>
      <c r="D302" s="9">
        <v>3502.9</v>
      </c>
    </row>
    <row r="303" spans="1:4" ht="47.25" x14ac:dyDescent="0.25">
      <c r="A303" s="7" t="s">
        <v>475</v>
      </c>
      <c r="B303" s="8" t="s">
        <v>362</v>
      </c>
      <c r="C303" s="9">
        <v>30313.4</v>
      </c>
      <c r="D303" s="9">
        <v>30313.4</v>
      </c>
    </row>
    <row r="304" spans="1:4" ht="63" x14ac:dyDescent="0.25">
      <c r="A304" s="7" t="s">
        <v>476</v>
      </c>
      <c r="B304" s="8" t="s">
        <v>363</v>
      </c>
      <c r="C304" s="9">
        <v>30313.4</v>
      </c>
      <c r="D304" s="9">
        <v>30313.4</v>
      </c>
    </row>
    <row r="305" spans="1:4" ht="78.75" x14ac:dyDescent="0.25">
      <c r="A305" s="7" t="s">
        <v>477</v>
      </c>
      <c r="B305" s="8" t="s">
        <v>364</v>
      </c>
      <c r="C305" s="9">
        <v>716.8</v>
      </c>
      <c r="D305" s="9">
        <v>716.8</v>
      </c>
    </row>
    <row r="306" spans="1:4" ht="78.75" x14ac:dyDescent="0.25">
      <c r="A306" s="7" t="s">
        <v>478</v>
      </c>
      <c r="B306" s="8" t="s">
        <v>365</v>
      </c>
      <c r="C306" s="9">
        <v>716.8</v>
      </c>
      <c r="D306" s="9">
        <v>716.8</v>
      </c>
    </row>
    <row r="307" spans="1:4" ht="47.25" x14ac:dyDescent="0.25">
      <c r="A307" s="7" t="s">
        <v>479</v>
      </c>
      <c r="B307" s="8" t="s">
        <v>366</v>
      </c>
      <c r="C307" s="9">
        <v>15547.4</v>
      </c>
      <c r="D307" s="9">
        <v>11869.7</v>
      </c>
    </row>
    <row r="308" spans="1:4" ht="47.25" x14ac:dyDescent="0.25">
      <c r="A308" s="7" t="s">
        <v>480</v>
      </c>
      <c r="B308" s="8" t="s">
        <v>367</v>
      </c>
      <c r="C308" s="9">
        <v>258340.3</v>
      </c>
      <c r="D308" s="9">
        <v>272065.2</v>
      </c>
    </row>
    <row r="309" spans="1:4" ht="128.44999999999999" customHeight="1" x14ac:dyDescent="0.25">
      <c r="A309" s="7" t="s">
        <v>481</v>
      </c>
      <c r="B309" s="8" t="s">
        <v>368</v>
      </c>
      <c r="C309" s="9">
        <v>60121.9</v>
      </c>
      <c r="D309" s="9">
        <v>76237.3</v>
      </c>
    </row>
    <row r="310" spans="1:4" ht="141.75" x14ac:dyDescent="0.25">
      <c r="A310" s="7" t="s">
        <v>482</v>
      </c>
      <c r="B310" s="8" t="s">
        <v>369</v>
      </c>
      <c r="C310" s="9">
        <v>60121.9</v>
      </c>
      <c r="D310" s="9">
        <v>76237.3</v>
      </c>
    </row>
    <row r="311" spans="1:4" ht="78.75" x14ac:dyDescent="0.25">
      <c r="A311" s="7" t="s">
        <v>483</v>
      </c>
      <c r="B311" s="8" t="s">
        <v>370</v>
      </c>
      <c r="C311" s="9">
        <v>10190.799999999999</v>
      </c>
      <c r="D311" s="9">
        <v>10062.200000000001</v>
      </c>
    </row>
    <row r="312" spans="1:4" ht="78.75" x14ac:dyDescent="0.25">
      <c r="A312" s="7" t="s">
        <v>484</v>
      </c>
      <c r="B312" s="8" t="s">
        <v>371</v>
      </c>
      <c r="C312" s="9">
        <v>10190.799999999999</v>
      </c>
      <c r="D312" s="9">
        <v>10062.200000000001</v>
      </c>
    </row>
    <row r="313" spans="1:4" ht="78.75" x14ac:dyDescent="0.25">
      <c r="A313" s="7" t="s">
        <v>485</v>
      </c>
      <c r="B313" s="8" t="s">
        <v>372</v>
      </c>
      <c r="C313" s="9">
        <v>32162</v>
      </c>
      <c r="D313" s="9">
        <v>31489.3</v>
      </c>
    </row>
    <row r="314" spans="1:4" ht="94.5" x14ac:dyDescent="0.25">
      <c r="A314" s="7" t="s">
        <v>486</v>
      </c>
      <c r="B314" s="8" t="s">
        <v>373</v>
      </c>
      <c r="C314" s="9">
        <v>32162</v>
      </c>
      <c r="D314" s="9">
        <v>31489.3</v>
      </c>
    </row>
    <row r="315" spans="1:4" ht="94.5" x14ac:dyDescent="0.25">
      <c r="A315" s="7" t="s">
        <v>487</v>
      </c>
      <c r="B315" s="8" t="s">
        <v>374</v>
      </c>
      <c r="C315" s="9">
        <v>12411.6</v>
      </c>
      <c r="D315" s="9">
        <v>12195.1</v>
      </c>
    </row>
    <row r="316" spans="1:4" ht="110.25" x14ac:dyDescent="0.25">
      <c r="A316" s="7" t="s">
        <v>488</v>
      </c>
      <c r="B316" s="8" t="s">
        <v>375</v>
      </c>
      <c r="C316" s="9">
        <v>12411.6</v>
      </c>
      <c r="D316" s="9">
        <v>12195.1</v>
      </c>
    </row>
    <row r="317" spans="1:4" ht="78.75" x14ac:dyDescent="0.25">
      <c r="A317" s="7" t="s">
        <v>489</v>
      </c>
      <c r="B317" s="8" t="s">
        <v>376</v>
      </c>
      <c r="C317" s="9">
        <v>74360</v>
      </c>
      <c r="D317" s="9">
        <v>72888.100000000006</v>
      </c>
    </row>
    <row r="318" spans="1:4" ht="94.5" x14ac:dyDescent="0.25">
      <c r="A318" s="7" t="s">
        <v>490</v>
      </c>
      <c r="B318" s="8" t="s">
        <v>377</v>
      </c>
      <c r="C318" s="9">
        <v>74360</v>
      </c>
      <c r="D318" s="9">
        <v>72888.100000000006</v>
      </c>
    </row>
    <row r="319" spans="1:4" ht="78.75" x14ac:dyDescent="0.25">
      <c r="A319" s="7" t="s">
        <v>491</v>
      </c>
      <c r="B319" s="8" t="s">
        <v>378</v>
      </c>
      <c r="C319" s="9">
        <v>32.5</v>
      </c>
      <c r="D319" s="9">
        <v>16.3</v>
      </c>
    </row>
    <row r="320" spans="1:4" ht="94.5" x14ac:dyDescent="0.25">
      <c r="A320" s="7" t="s">
        <v>492</v>
      </c>
      <c r="B320" s="8" t="s">
        <v>379</v>
      </c>
      <c r="C320" s="9">
        <v>32.5</v>
      </c>
      <c r="D320" s="9">
        <v>16.3</v>
      </c>
    </row>
    <row r="321" spans="1:4" ht="47.25" x14ac:dyDescent="0.25">
      <c r="A321" s="7" t="s">
        <v>493</v>
      </c>
      <c r="B321" s="8" t="s">
        <v>380</v>
      </c>
      <c r="C321" s="9">
        <v>1013512.4</v>
      </c>
      <c r="D321" s="9">
        <v>1017415.7</v>
      </c>
    </row>
    <row r="322" spans="1:4" ht="47.25" x14ac:dyDescent="0.25">
      <c r="A322" s="7" t="s">
        <v>494</v>
      </c>
      <c r="B322" s="8" t="s">
        <v>381</v>
      </c>
      <c r="C322" s="9">
        <v>1013512.4</v>
      </c>
      <c r="D322" s="9">
        <v>1017415.7</v>
      </c>
    </row>
    <row r="323" spans="1:4" ht="63" x14ac:dyDescent="0.25">
      <c r="A323" s="7" t="s">
        <v>495</v>
      </c>
      <c r="B323" s="8" t="s">
        <v>382</v>
      </c>
      <c r="C323" s="9">
        <v>12757</v>
      </c>
      <c r="D323" s="9">
        <v>8653.5</v>
      </c>
    </row>
    <row r="324" spans="1:4" ht="63" x14ac:dyDescent="0.25">
      <c r="A324" s="7" t="s">
        <v>496</v>
      </c>
      <c r="B324" s="8" t="s">
        <v>383</v>
      </c>
      <c r="C324" s="9">
        <v>12757</v>
      </c>
      <c r="D324" s="9">
        <v>8653.5</v>
      </c>
    </row>
    <row r="325" spans="1:4" ht="94.5" x14ac:dyDescent="0.25">
      <c r="A325" s="7" t="s">
        <v>497</v>
      </c>
      <c r="B325" s="8" t="s">
        <v>384</v>
      </c>
      <c r="C325" s="9">
        <v>5792.5</v>
      </c>
      <c r="D325" s="9">
        <v>4243.8</v>
      </c>
    </row>
    <row r="326" spans="1:4" ht="110.25" x14ac:dyDescent="0.25">
      <c r="A326" s="7" t="s">
        <v>498</v>
      </c>
      <c r="B326" s="8" t="s">
        <v>385</v>
      </c>
      <c r="C326" s="9">
        <v>5792.5</v>
      </c>
      <c r="D326" s="9">
        <v>4243.8</v>
      </c>
    </row>
    <row r="327" spans="1:4" ht="78.75" x14ac:dyDescent="0.25">
      <c r="A327" s="7" t="s">
        <v>499</v>
      </c>
      <c r="B327" s="8" t="s">
        <v>657</v>
      </c>
      <c r="C327" s="9">
        <v>184.3</v>
      </c>
      <c r="D327" s="9">
        <v>151.5</v>
      </c>
    </row>
    <row r="328" spans="1:4" ht="82.9" customHeight="1" x14ac:dyDescent="0.25">
      <c r="A328" s="7" t="s">
        <v>500</v>
      </c>
      <c r="B328" s="8" t="s">
        <v>658</v>
      </c>
      <c r="C328" s="9">
        <v>184.3</v>
      </c>
      <c r="D328" s="9">
        <v>151.5</v>
      </c>
    </row>
    <row r="329" spans="1:4" ht="63" x14ac:dyDescent="0.25">
      <c r="A329" s="7" t="s">
        <v>501</v>
      </c>
      <c r="B329" s="8" t="s">
        <v>386</v>
      </c>
      <c r="C329" s="9">
        <v>347195.5</v>
      </c>
      <c r="D329" s="9">
        <v>350400.7</v>
      </c>
    </row>
    <row r="330" spans="1:4" ht="114" customHeight="1" x14ac:dyDescent="0.25">
      <c r="A330" s="7" t="s">
        <v>502</v>
      </c>
      <c r="B330" s="8" t="s">
        <v>387</v>
      </c>
      <c r="C330" s="9">
        <v>481396.7</v>
      </c>
      <c r="D330" s="9">
        <v>397330.8</v>
      </c>
    </row>
    <row r="331" spans="1:4" ht="128.44999999999999" customHeight="1" x14ac:dyDescent="0.25">
      <c r="A331" s="7" t="s">
        <v>503</v>
      </c>
      <c r="B331" s="8" t="s">
        <v>388</v>
      </c>
      <c r="C331" s="9">
        <v>481396.7</v>
      </c>
      <c r="D331" s="9">
        <v>397330.8</v>
      </c>
    </row>
    <row r="332" spans="1:4" ht="31.5" x14ac:dyDescent="0.25">
      <c r="A332" s="7" t="s">
        <v>587</v>
      </c>
      <c r="B332" s="8" t="s">
        <v>588</v>
      </c>
      <c r="C332" s="9">
        <v>66485.5</v>
      </c>
      <c r="D332" s="9">
        <v>66485.3</v>
      </c>
    </row>
    <row r="333" spans="1:4" ht="47.25" x14ac:dyDescent="0.25">
      <c r="A333" s="7" t="s">
        <v>589</v>
      </c>
      <c r="B333" s="8" t="s">
        <v>590</v>
      </c>
      <c r="C333" s="9">
        <v>66485.5</v>
      </c>
      <c r="D333" s="9">
        <v>66485.3</v>
      </c>
    </row>
    <row r="334" spans="1:4" ht="94.5" x14ac:dyDescent="0.25">
      <c r="A334" s="7" t="s">
        <v>591</v>
      </c>
      <c r="B334" s="8" t="s">
        <v>592</v>
      </c>
      <c r="C334" s="9">
        <v>21618</v>
      </c>
      <c r="D334" s="9">
        <v>21618</v>
      </c>
    </row>
    <row r="335" spans="1:4" ht="110.25" x14ac:dyDescent="0.25">
      <c r="A335" s="7" t="s">
        <v>593</v>
      </c>
      <c r="B335" s="8" t="s">
        <v>594</v>
      </c>
      <c r="C335" s="9">
        <v>21618</v>
      </c>
      <c r="D335" s="9">
        <v>21618</v>
      </c>
    </row>
    <row r="336" spans="1:4" ht="94.5" x14ac:dyDescent="0.25">
      <c r="A336" s="7" t="s">
        <v>595</v>
      </c>
      <c r="B336" s="8" t="s">
        <v>596</v>
      </c>
      <c r="C336" s="9">
        <v>32902.800000000003</v>
      </c>
      <c r="D336" s="9">
        <v>32902.800000000003</v>
      </c>
    </row>
    <row r="337" spans="1:4" ht="110.25" x14ac:dyDescent="0.25">
      <c r="A337" s="7" t="s">
        <v>597</v>
      </c>
      <c r="B337" s="8" t="s">
        <v>598</v>
      </c>
      <c r="C337" s="9">
        <v>32902.800000000003</v>
      </c>
      <c r="D337" s="9">
        <v>32902.800000000003</v>
      </c>
    </row>
    <row r="338" spans="1:4" ht="128.44999999999999" customHeight="1" x14ac:dyDescent="0.25">
      <c r="A338" s="7" t="s">
        <v>504</v>
      </c>
      <c r="B338" s="8" t="s">
        <v>389</v>
      </c>
      <c r="C338" s="9">
        <v>279418.8</v>
      </c>
      <c r="D338" s="9">
        <v>279163.5</v>
      </c>
    </row>
    <row r="339" spans="1:4" ht="144" customHeight="1" x14ac:dyDescent="0.25">
      <c r="A339" s="7" t="s">
        <v>505</v>
      </c>
      <c r="B339" s="8" t="s">
        <v>390</v>
      </c>
      <c r="C339" s="9">
        <v>279418.8</v>
      </c>
      <c r="D339" s="9">
        <v>279163.5</v>
      </c>
    </row>
    <row r="340" spans="1:4" ht="47.25" x14ac:dyDescent="0.25">
      <c r="A340" s="7" t="s">
        <v>506</v>
      </c>
      <c r="B340" s="8" t="s">
        <v>659</v>
      </c>
      <c r="C340" s="9">
        <v>389147.6</v>
      </c>
      <c r="D340" s="9">
        <v>418784.1</v>
      </c>
    </row>
    <row r="341" spans="1:4" ht="63" x14ac:dyDescent="0.25">
      <c r="A341" s="7" t="s">
        <v>507</v>
      </c>
      <c r="B341" s="8" t="s">
        <v>660</v>
      </c>
      <c r="C341" s="9">
        <v>389147.6</v>
      </c>
      <c r="D341" s="9">
        <v>418784.1</v>
      </c>
    </row>
    <row r="342" spans="1:4" ht="34.15" customHeight="1" x14ac:dyDescent="0.25">
      <c r="A342" s="7" t="s">
        <v>508</v>
      </c>
      <c r="B342" s="8" t="s">
        <v>391</v>
      </c>
      <c r="C342" s="9">
        <v>146981.4</v>
      </c>
      <c r="D342" s="9">
        <v>119180.6</v>
      </c>
    </row>
    <row r="343" spans="1:4" ht="15.75" x14ac:dyDescent="0.25">
      <c r="A343" s="4" t="s">
        <v>509</v>
      </c>
      <c r="B343" s="5" t="s">
        <v>392</v>
      </c>
      <c r="C343" s="6">
        <v>4370438.8</v>
      </c>
      <c r="D343" s="6">
        <v>3647849.1</v>
      </c>
    </row>
    <row r="344" spans="1:4" ht="78.75" x14ac:dyDescent="0.25">
      <c r="A344" s="7" t="s">
        <v>510</v>
      </c>
      <c r="B344" s="8" t="s">
        <v>393</v>
      </c>
      <c r="C344" s="9">
        <v>7784.7</v>
      </c>
      <c r="D344" s="9">
        <v>9526</v>
      </c>
    </row>
    <row r="345" spans="1:4" ht="78.75" x14ac:dyDescent="0.25">
      <c r="A345" s="7" t="s">
        <v>511</v>
      </c>
      <c r="B345" s="8" t="s">
        <v>394</v>
      </c>
      <c r="C345" s="9">
        <v>1388.4</v>
      </c>
      <c r="D345" s="9">
        <v>2133.5</v>
      </c>
    </row>
    <row r="346" spans="1:4" ht="110.25" x14ac:dyDescent="0.25">
      <c r="A346" s="7" t="s">
        <v>512</v>
      </c>
      <c r="B346" s="8" t="s">
        <v>661</v>
      </c>
      <c r="C346" s="9">
        <v>390672.4</v>
      </c>
      <c r="D346" s="9">
        <v>254652.5</v>
      </c>
    </row>
    <row r="347" spans="1:4" ht="112.15" customHeight="1" x14ac:dyDescent="0.25">
      <c r="A347" s="7" t="s">
        <v>513</v>
      </c>
      <c r="B347" s="8" t="s">
        <v>662</v>
      </c>
      <c r="C347" s="9">
        <v>390672.4</v>
      </c>
      <c r="D347" s="9">
        <v>254652.5</v>
      </c>
    </row>
    <row r="348" spans="1:4" ht="50.45" customHeight="1" x14ac:dyDescent="0.25">
      <c r="A348" s="7" t="s">
        <v>514</v>
      </c>
      <c r="B348" s="8" t="s">
        <v>395</v>
      </c>
      <c r="C348" s="9">
        <v>104345</v>
      </c>
      <c r="D348" s="9">
        <v>100751.9</v>
      </c>
    </row>
    <row r="349" spans="1:4" ht="63" x14ac:dyDescent="0.25">
      <c r="A349" s="7" t="s">
        <v>515</v>
      </c>
      <c r="B349" s="8" t="s">
        <v>396</v>
      </c>
      <c r="C349" s="9">
        <v>104345</v>
      </c>
      <c r="D349" s="9">
        <v>100751.9</v>
      </c>
    </row>
    <row r="350" spans="1:4" ht="157.5" x14ac:dyDescent="0.25">
      <c r="A350" s="7" t="s">
        <v>599</v>
      </c>
      <c r="B350" s="8" t="s">
        <v>663</v>
      </c>
      <c r="C350" s="9">
        <v>286651.5</v>
      </c>
      <c r="D350" s="9">
        <v>255427.8</v>
      </c>
    </row>
    <row r="351" spans="1:4" ht="94.5" x14ac:dyDescent="0.25">
      <c r="A351" s="7" t="s">
        <v>600</v>
      </c>
      <c r="B351" s="8" t="s">
        <v>601</v>
      </c>
      <c r="C351" s="9">
        <v>12872.8</v>
      </c>
      <c r="D351" s="9">
        <v>12794</v>
      </c>
    </row>
    <row r="352" spans="1:4" ht="110.25" x14ac:dyDescent="0.25">
      <c r="A352" s="7" t="s">
        <v>602</v>
      </c>
      <c r="B352" s="8" t="s">
        <v>603</v>
      </c>
      <c r="C352" s="9">
        <v>12872.8</v>
      </c>
      <c r="D352" s="9">
        <v>12794</v>
      </c>
    </row>
    <row r="353" spans="1:4" ht="63" x14ac:dyDescent="0.25">
      <c r="A353" s="7" t="s">
        <v>604</v>
      </c>
      <c r="B353" s="8" t="s">
        <v>605</v>
      </c>
      <c r="C353" s="9">
        <v>162548</v>
      </c>
      <c r="D353" s="9">
        <v>162498.29999999999</v>
      </c>
    </row>
    <row r="354" spans="1:4" ht="78.75" x14ac:dyDescent="0.25">
      <c r="A354" s="7" t="s">
        <v>606</v>
      </c>
      <c r="B354" s="8" t="s">
        <v>607</v>
      </c>
      <c r="C354" s="9">
        <v>162548</v>
      </c>
      <c r="D354" s="9">
        <v>162498.29999999999</v>
      </c>
    </row>
    <row r="355" spans="1:4" ht="141" customHeight="1" x14ac:dyDescent="0.25">
      <c r="A355" s="7" t="s">
        <v>516</v>
      </c>
      <c r="B355" s="8" t="s">
        <v>397</v>
      </c>
      <c r="C355" s="9">
        <v>130.9</v>
      </c>
      <c r="D355" s="9">
        <v>130.9</v>
      </c>
    </row>
    <row r="356" spans="1:4" ht="94.5" x14ac:dyDescent="0.25">
      <c r="A356" s="7" t="s">
        <v>685</v>
      </c>
      <c r="B356" s="8" t="s">
        <v>686</v>
      </c>
      <c r="C356" s="9">
        <v>232.8</v>
      </c>
      <c r="D356" s="9">
        <v>232.8</v>
      </c>
    </row>
    <row r="357" spans="1:4" ht="208.15" customHeight="1" x14ac:dyDescent="0.25">
      <c r="A357" s="7" t="s">
        <v>608</v>
      </c>
      <c r="B357" s="8" t="s">
        <v>627</v>
      </c>
      <c r="C357" s="9">
        <v>3943.9</v>
      </c>
      <c r="D357" s="9">
        <v>3943.9</v>
      </c>
    </row>
    <row r="358" spans="1:4" ht="236.25" x14ac:dyDescent="0.25">
      <c r="A358" s="7" t="s">
        <v>609</v>
      </c>
      <c r="B358" s="8" t="s">
        <v>628</v>
      </c>
      <c r="C358" s="9">
        <v>3943.9</v>
      </c>
      <c r="D358" s="9">
        <v>3943.9</v>
      </c>
    </row>
    <row r="359" spans="1:4" ht="31.5" x14ac:dyDescent="0.25">
      <c r="A359" s="7" t="s">
        <v>610</v>
      </c>
      <c r="B359" s="8" t="s">
        <v>611</v>
      </c>
      <c r="C359" s="9">
        <v>30400</v>
      </c>
      <c r="D359" s="9">
        <v>30112.7</v>
      </c>
    </row>
    <row r="360" spans="1:4" ht="47.25" x14ac:dyDescent="0.25">
      <c r="A360" s="7" t="s">
        <v>612</v>
      </c>
      <c r="B360" s="8" t="s">
        <v>613</v>
      </c>
      <c r="C360" s="9">
        <v>30400</v>
      </c>
      <c r="D360" s="9">
        <v>30112.7</v>
      </c>
    </row>
    <row r="361" spans="1:4" ht="66" customHeight="1" x14ac:dyDescent="0.25">
      <c r="A361" s="7" t="s">
        <v>614</v>
      </c>
      <c r="B361" s="8" t="s">
        <v>615</v>
      </c>
      <c r="C361" s="9">
        <v>31472.1</v>
      </c>
      <c r="D361" s="9">
        <v>19672.7</v>
      </c>
    </row>
    <row r="362" spans="1:4" ht="78.75" x14ac:dyDescent="0.25">
      <c r="A362" s="7" t="s">
        <v>616</v>
      </c>
      <c r="B362" s="8" t="s">
        <v>617</v>
      </c>
      <c r="C362" s="9">
        <v>31472.1</v>
      </c>
      <c r="D362" s="9">
        <v>19672.7</v>
      </c>
    </row>
    <row r="363" spans="1:4" ht="63" x14ac:dyDescent="0.25">
      <c r="A363" s="7" t="s">
        <v>700</v>
      </c>
      <c r="B363" s="8" t="s">
        <v>713</v>
      </c>
      <c r="C363" s="9">
        <v>5363.6</v>
      </c>
      <c r="D363" s="9">
        <v>5134.8999999999996</v>
      </c>
    </row>
    <row r="364" spans="1:4" ht="78.75" x14ac:dyDescent="0.25">
      <c r="A364" s="7" t="s">
        <v>687</v>
      </c>
      <c r="B364" s="8" t="s">
        <v>701</v>
      </c>
      <c r="C364" s="9">
        <v>5363.6</v>
      </c>
      <c r="D364" s="9">
        <v>5134.8999999999996</v>
      </c>
    </row>
    <row r="365" spans="1:4" ht="47.25" x14ac:dyDescent="0.25">
      <c r="A365" s="7" t="s">
        <v>702</v>
      </c>
      <c r="B365" s="8" t="s">
        <v>703</v>
      </c>
      <c r="C365" s="9">
        <v>261830</v>
      </c>
      <c r="D365" s="9">
        <v>0</v>
      </c>
    </row>
    <row r="366" spans="1:4" ht="52.15" customHeight="1" x14ac:dyDescent="0.25">
      <c r="A366" s="7" t="s">
        <v>704</v>
      </c>
      <c r="B366" s="8" t="s">
        <v>705</v>
      </c>
      <c r="C366" s="9">
        <v>261830</v>
      </c>
      <c r="D366" s="9">
        <v>0</v>
      </c>
    </row>
    <row r="367" spans="1:4" ht="78.75" x14ac:dyDescent="0.25">
      <c r="A367" s="7" t="s">
        <v>618</v>
      </c>
      <c r="B367" s="8" t="s">
        <v>619</v>
      </c>
      <c r="C367" s="9">
        <v>1922826.5</v>
      </c>
      <c r="D367" s="9">
        <v>1907923.8</v>
      </c>
    </row>
    <row r="368" spans="1:4" ht="94.5" x14ac:dyDescent="0.25">
      <c r="A368" s="7" t="s">
        <v>620</v>
      </c>
      <c r="B368" s="8" t="s">
        <v>621</v>
      </c>
      <c r="C368" s="9">
        <v>1922826.5</v>
      </c>
      <c r="D368" s="9">
        <v>1907923.8</v>
      </c>
    </row>
    <row r="369" spans="1:4" ht="63" x14ac:dyDescent="0.25">
      <c r="A369" s="7" t="s">
        <v>862</v>
      </c>
      <c r="B369" s="8" t="s">
        <v>762</v>
      </c>
      <c r="C369" s="9">
        <v>0</v>
      </c>
      <c r="D369" s="9">
        <v>720</v>
      </c>
    </row>
    <row r="370" spans="1:4" ht="63" x14ac:dyDescent="0.25">
      <c r="A370" s="7" t="s">
        <v>863</v>
      </c>
      <c r="B370" s="8" t="s">
        <v>763</v>
      </c>
      <c r="C370" s="9">
        <v>0</v>
      </c>
      <c r="D370" s="9">
        <v>720</v>
      </c>
    </row>
    <row r="371" spans="1:4" ht="204.75" x14ac:dyDescent="0.25">
      <c r="A371" s="7" t="s">
        <v>671</v>
      </c>
      <c r="B371" s="8" t="s">
        <v>672</v>
      </c>
      <c r="C371" s="9">
        <v>995.9</v>
      </c>
      <c r="D371" s="9">
        <v>1354.3</v>
      </c>
    </row>
    <row r="372" spans="1:4" ht="94.5" x14ac:dyDescent="0.25">
      <c r="A372" s="7" t="s">
        <v>673</v>
      </c>
      <c r="B372" s="8" t="s">
        <v>674</v>
      </c>
      <c r="C372" s="9">
        <v>115000</v>
      </c>
      <c r="D372" s="9">
        <v>3640</v>
      </c>
    </row>
    <row r="373" spans="1:4" ht="100.15" customHeight="1" x14ac:dyDescent="0.25">
      <c r="A373" s="7" t="s">
        <v>675</v>
      </c>
      <c r="B373" s="8" t="s">
        <v>676</v>
      </c>
      <c r="C373" s="9">
        <v>115000</v>
      </c>
      <c r="D373" s="9">
        <v>3640</v>
      </c>
    </row>
    <row r="374" spans="1:4" ht="66.599999999999994" customHeight="1" x14ac:dyDescent="0.25">
      <c r="A374" s="7" t="s">
        <v>517</v>
      </c>
      <c r="B374" s="8" t="s">
        <v>518</v>
      </c>
      <c r="C374" s="9">
        <v>739598.9</v>
      </c>
      <c r="D374" s="9">
        <v>704170</v>
      </c>
    </row>
    <row r="375" spans="1:4" ht="78.75" x14ac:dyDescent="0.25">
      <c r="A375" s="7" t="s">
        <v>519</v>
      </c>
      <c r="B375" s="8" t="s">
        <v>520</v>
      </c>
      <c r="C375" s="9">
        <v>739598.9</v>
      </c>
      <c r="D375" s="9">
        <v>704170</v>
      </c>
    </row>
    <row r="376" spans="1:4" ht="94.5" x14ac:dyDescent="0.25">
      <c r="A376" s="7" t="s">
        <v>622</v>
      </c>
      <c r="B376" s="8" t="s">
        <v>625</v>
      </c>
      <c r="C376" s="9">
        <v>2995.3</v>
      </c>
      <c r="D376" s="9">
        <v>2977.2</v>
      </c>
    </row>
    <row r="377" spans="1:4" ht="98.45" customHeight="1" x14ac:dyDescent="0.25">
      <c r="A377" s="7" t="s">
        <v>624</v>
      </c>
      <c r="B377" s="8" t="s">
        <v>623</v>
      </c>
      <c r="C377" s="9">
        <v>2995.3</v>
      </c>
      <c r="D377" s="9">
        <v>2977.2</v>
      </c>
    </row>
    <row r="378" spans="1:4" ht="47.25" x14ac:dyDescent="0.25">
      <c r="A378" s="7" t="s">
        <v>706</v>
      </c>
      <c r="B378" s="8" t="s">
        <v>707</v>
      </c>
      <c r="C378" s="9">
        <v>64128</v>
      </c>
      <c r="D378" s="9">
        <v>63475.9</v>
      </c>
    </row>
    <row r="379" spans="1:4" ht="63" x14ac:dyDescent="0.25">
      <c r="A379" s="7" t="s">
        <v>708</v>
      </c>
      <c r="B379" s="8" t="s">
        <v>709</v>
      </c>
      <c r="C379" s="9">
        <v>64128</v>
      </c>
      <c r="D379" s="9">
        <v>63475.9</v>
      </c>
    </row>
    <row r="380" spans="1:4" ht="63" x14ac:dyDescent="0.25">
      <c r="A380" s="7" t="s">
        <v>864</v>
      </c>
      <c r="B380" s="8" t="s">
        <v>764</v>
      </c>
      <c r="C380" s="9"/>
      <c r="D380" s="9">
        <v>81317.899999999994</v>
      </c>
    </row>
    <row r="381" spans="1:4" ht="78.75" x14ac:dyDescent="0.25">
      <c r="A381" s="7" t="s">
        <v>865</v>
      </c>
      <c r="B381" s="8" t="s">
        <v>765</v>
      </c>
      <c r="C381" s="9"/>
      <c r="D381" s="9">
        <v>81317.899999999994</v>
      </c>
    </row>
    <row r="382" spans="1:4" ht="47.25" x14ac:dyDescent="0.25">
      <c r="A382" s="7" t="s">
        <v>688</v>
      </c>
      <c r="B382" s="8" t="s">
        <v>689</v>
      </c>
      <c r="C382" s="9">
        <v>25258.1</v>
      </c>
      <c r="D382" s="9">
        <v>25258.1</v>
      </c>
    </row>
    <row r="383" spans="1:4" ht="63" x14ac:dyDescent="0.25">
      <c r="A383" s="7" t="s">
        <v>690</v>
      </c>
      <c r="B383" s="8" t="s">
        <v>691</v>
      </c>
      <c r="C383" s="9">
        <v>25258.1</v>
      </c>
      <c r="D383" s="9">
        <v>25258.1</v>
      </c>
    </row>
    <row r="384" spans="1:4" ht="31.5" x14ac:dyDescent="0.25">
      <c r="A384" s="7" t="s">
        <v>521</v>
      </c>
      <c r="B384" s="8" t="s">
        <v>522</v>
      </c>
      <c r="C384" s="9">
        <v>200000</v>
      </c>
      <c r="D384" s="9">
        <v>0</v>
      </c>
    </row>
    <row r="385" spans="1:4" ht="47.25" x14ac:dyDescent="0.25">
      <c r="A385" s="7" t="s">
        <v>523</v>
      </c>
      <c r="B385" s="8" t="s">
        <v>524</v>
      </c>
      <c r="C385" s="9">
        <v>200000</v>
      </c>
      <c r="D385" s="9">
        <v>0</v>
      </c>
    </row>
    <row r="386" spans="1:4" ht="47.25" x14ac:dyDescent="0.25">
      <c r="A386" s="4" t="s">
        <v>677</v>
      </c>
      <c r="B386" s="5" t="s">
        <v>678</v>
      </c>
      <c r="C386" s="6">
        <v>239211.8</v>
      </c>
      <c r="D386" s="6">
        <v>140281.9</v>
      </c>
    </row>
    <row r="387" spans="1:4" ht="63" x14ac:dyDescent="0.25">
      <c r="A387" s="4" t="s">
        <v>679</v>
      </c>
      <c r="B387" s="5" t="s">
        <v>680</v>
      </c>
      <c r="C387" s="6">
        <v>239211.8</v>
      </c>
      <c r="D387" s="6">
        <v>140281.9</v>
      </c>
    </row>
    <row r="388" spans="1:4" ht="158.44999999999999" customHeight="1" x14ac:dyDescent="0.25">
      <c r="A388" s="7" t="s">
        <v>681</v>
      </c>
      <c r="B388" s="8" t="s">
        <v>682</v>
      </c>
      <c r="C388" s="9">
        <v>239211.8</v>
      </c>
      <c r="D388" s="9">
        <v>140281.9</v>
      </c>
    </row>
    <row r="389" spans="1:4" ht="49.5" customHeight="1" x14ac:dyDescent="0.25">
      <c r="A389" s="7" t="s">
        <v>866</v>
      </c>
      <c r="B389" s="8" t="s">
        <v>766</v>
      </c>
      <c r="C389" s="9">
        <v>0</v>
      </c>
      <c r="D389" s="9">
        <v>-109.5</v>
      </c>
    </row>
    <row r="390" spans="1:4" ht="62.25" customHeight="1" x14ac:dyDescent="0.25">
      <c r="A390" s="7" t="s">
        <v>867</v>
      </c>
      <c r="B390" s="8" t="s">
        <v>767</v>
      </c>
      <c r="C390" s="9">
        <v>0</v>
      </c>
      <c r="D390" s="9">
        <v>-109.5</v>
      </c>
    </row>
    <row r="391" spans="1:4" ht="58.5" customHeight="1" x14ac:dyDescent="0.25">
      <c r="A391" s="7" t="s">
        <v>868</v>
      </c>
      <c r="B391" s="8" t="s">
        <v>768</v>
      </c>
      <c r="C391" s="9">
        <v>0</v>
      </c>
      <c r="D391" s="9">
        <v>-109.5</v>
      </c>
    </row>
    <row r="392" spans="1:4" ht="31.5" x14ac:dyDescent="0.25">
      <c r="A392" s="4" t="s">
        <v>692</v>
      </c>
      <c r="B392" s="5" t="s">
        <v>693</v>
      </c>
      <c r="C392" s="6">
        <v>200</v>
      </c>
      <c r="D392" s="6">
        <v>249</v>
      </c>
    </row>
    <row r="393" spans="1:4" ht="31.5" x14ac:dyDescent="0.25">
      <c r="A393" s="4" t="s">
        <v>694</v>
      </c>
      <c r="B393" s="5" t="s">
        <v>695</v>
      </c>
      <c r="C393" s="6">
        <v>200</v>
      </c>
      <c r="D393" s="6">
        <v>249</v>
      </c>
    </row>
    <row r="394" spans="1:4" ht="31.5" x14ac:dyDescent="0.25">
      <c r="A394" s="7" t="s">
        <v>696</v>
      </c>
      <c r="B394" s="8" t="s">
        <v>695</v>
      </c>
      <c r="C394" s="9">
        <v>200</v>
      </c>
      <c r="D394" s="9">
        <v>249</v>
      </c>
    </row>
    <row r="395" spans="1:4" ht="110.25" x14ac:dyDescent="0.25">
      <c r="A395" s="11" t="s">
        <v>858</v>
      </c>
      <c r="B395" s="12" t="s">
        <v>769</v>
      </c>
      <c r="C395" s="13">
        <v>0</v>
      </c>
      <c r="D395" s="13">
        <v>156303.69999999998</v>
      </c>
    </row>
    <row r="396" spans="1:4" ht="126" x14ac:dyDescent="0.25">
      <c r="A396" s="7" t="s">
        <v>857</v>
      </c>
      <c r="B396" s="8" t="s">
        <v>770</v>
      </c>
      <c r="C396" s="9">
        <v>0</v>
      </c>
      <c r="D396" s="9">
        <v>156303.69999999998</v>
      </c>
    </row>
    <row r="397" spans="1:4" ht="126" x14ac:dyDescent="0.25">
      <c r="A397" s="7" t="s">
        <v>856</v>
      </c>
      <c r="B397" s="8" t="s">
        <v>771</v>
      </c>
      <c r="C397" s="9">
        <v>0</v>
      </c>
      <c r="D397" s="9">
        <v>156303.69999999998</v>
      </c>
    </row>
    <row r="398" spans="1:4" ht="47.25" x14ac:dyDescent="0.25">
      <c r="A398" s="7" t="s">
        <v>855</v>
      </c>
      <c r="B398" s="8" t="s">
        <v>772</v>
      </c>
      <c r="C398" s="9">
        <v>0</v>
      </c>
      <c r="D398" s="9">
        <v>76701.299999999988</v>
      </c>
    </row>
    <row r="399" spans="1:4" ht="47.25" x14ac:dyDescent="0.25">
      <c r="A399" s="7" t="s">
        <v>854</v>
      </c>
      <c r="B399" s="8" t="s">
        <v>773</v>
      </c>
      <c r="C399" s="9">
        <v>0</v>
      </c>
      <c r="D399" s="9">
        <v>26003.1</v>
      </c>
    </row>
    <row r="400" spans="1:4" ht="47.25" x14ac:dyDescent="0.25">
      <c r="A400" s="7" t="s">
        <v>853</v>
      </c>
      <c r="B400" s="8" t="s">
        <v>774</v>
      </c>
      <c r="C400" s="9">
        <v>0</v>
      </c>
      <c r="D400" s="9">
        <v>20</v>
      </c>
    </row>
    <row r="401" spans="1:4" ht="47.25" x14ac:dyDescent="0.25">
      <c r="A401" s="7" t="s">
        <v>852</v>
      </c>
      <c r="B401" s="8" t="s">
        <v>775</v>
      </c>
      <c r="C401" s="9">
        <v>0</v>
      </c>
      <c r="D401" s="9">
        <v>50678.2</v>
      </c>
    </row>
    <row r="402" spans="1:4" ht="94.5" x14ac:dyDescent="0.25">
      <c r="A402" s="7" t="s">
        <v>851</v>
      </c>
      <c r="B402" s="8" t="s">
        <v>776</v>
      </c>
      <c r="C402" s="9">
        <v>0</v>
      </c>
      <c r="D402" s="9">
        <v>14.5</v>
      </c>
    </row>
    <row r="403" spans="1:4" ht="110.25" x14ac:dyDescent="0.25">
      <c r="A403" s="7" t="s">
        <v>850</v>
      </c>
      <c r="B403" s="8" t="s">
        <v>777</v>
      </c>
      <c r="C403" s="9">
        <v>0</v>
      </c>
      <c r="D403" s="9">
        <v>0.1</v>
      </c>
    </row>
    <row r="404" spans="1:4" ht="110.25" x14ac:dyDescent="0.25">
      <c r="A404" s="7" t="s">
        <v>849</v>
      </c>
      <c r="B404" s="8" t="s">
        <v>778</v>
      </c>
      <c r="C404" s="9">
        <v>0</v>
      </c>
      <c r="D404" s="9">
        <v>106.9</v>
      </c>
    </row>
    <row r="405" spans="1:4" ht="94.5" x14ac:dyDescent="0.25">
      <c r="A405" s="7" t="s">
        <v>848</v>
      </c>
      <c r="B405" s="8" t="s">
        <v>779</v>
      </c>
      <c r="C405" s="9">
        <v>0</v>
      </c>
      <c r="D405" s="9">
        <v>2937</v>
      </c>
    </row>
    <row r="406" spans="1:4" ht="94.5" x14ac:dyDescent="0.25">
      <c r="A406" s="7" t="s">
        <v>847</v>
      </c>
      <c r="B406" s="8" t="s">
        <v>780</v>
      </c>
      <c r="C406" s="9">
        <v>0</v>
      </c>
      <c r="D406" s="9">
        <v>76543.899999999994</v>
      </c>
    </row>
    <row r="407" spans="1:4" ht="78.75" x14ac:dyDescent="0.25">
      <c r="A407" s="11" t="s">
        <v>846</v>
      </c>
      <c r="B407" s="12" t="s">
        <v>781</v>
      </c>
      <c r="C407" s="13">
        <v>0</v>
      </c>
      <c r="D407" s="13">
        <v>-264819.09999999998</v>
      </c>
    </row>
    <row r="408" spans="1:4" ht="63" x14ac:dyDescent="0.25">
      <c r="A408" s="7" t="s">
        <v>845</v>
      </c>
      <c r="B408" s="8" t="s">
        <v>782</v>
      </c>
      <c r="C408" s="9">
        <v>0</v>
      </c>
      <c r="D408" s="9">
        <v>-264819.09999999998</v>
      </c>
    </row>
    <row r="409" spans="1:4" ht="78.75" x14ac:dyDescent="0.25">
      <c r="A409" s="7" t="s">
        <v>844</v>
      </c>
      <c r="B409" s="8" t="s">
        <v>783</v>
      </c>
      <c r="C409" s="9">
        <v>0</v>
      </c>
      <c r="D409" s="9">
        <v>-6</v>
      </c>
    </row>
    <row r="410" spans="1:4" ht="78.75" x14ac:dyDescent="0.25">
      <c r="A410" s="7" t="s">
        <v>843</v>
      </c>
      <c r="B410" s="8" t="s">
        <v>784</v>
      </c>
      <c r="C410" s="9">
        <v>0</v>
      </c>
      <c r="D410" s="9">
        <v>-6.2</v>
      </c>
    </row>
    <row r="411" spans="1:4" ht="78.75" x14ac:dyDescent="0.25">
      <c r="A411" s="7" t="s">
        <v>842</v>
      </c>
      <c r="B411" s="8" t="s">
        <v>785</v>
      </c>
      <c r="C411" s="9">
        <v>0</v>
      </c>
      <c r="D411" s="9">
        <v>-0.9</v>
      </c>
    </row>
    <row r="412" spans="1:4" ht="78.75" x14ac:dyDescent="0.25">
      <c r="A412" s="7" t="s">
        <v>841</v>
      </c>
      <c r="B412" s="8" t="s">
        <v>786</v>
      </c>
      <c r="C412" s="9">
        <v>0</v>
      </c>
      <c r="D412" s="9">
        <v>-27.4</v>
      </c>
    </row>
    <row r="413" spans="1:4" ht="47.25" x14ac:dyDescent="0.25">
      <c r="A413" s="7" t="s">
        <v>840</v>
      </c>
      <c r="B413" s="8" t="s">
        <v>787</v>
      </c>
      <c r="C413" s="9">
        <v>0</v>
      </c>
      <c r="D413" s="9">
        <v>-135.80000000000001</v>
      </c>
    </row>
    <row r="414" spans="1:4" ht="47.25" x14ac:dyDescent="0.25">
      <c r="A414" s="7" t="s">
        <v>839</v>
      </c>
      <c r="B414" s="8" t="s">
        <v>788</v>
      </c>
      <c r="C414" s="9">
        <v>0</v>
      </c>
      <c r="D414" s="9">
        <v>-23.5</v>
      </c>
    </row>
    <row r="415" spans="1:4" ht="78.75" x14ac:dyDescent="0.25">
      <c r="A415" s="7" t="s">
        <v>838</v>
      </c>
      <c r="B415" s="8" t="s">
        <v>789</v>
      </c>
      <c r="C415" s="9">
        <v>0</v>
      </c>
      <c r="D415" s="9">
        <v>-5279.2</v>
      </c>
    </row>
    <row r="416" spans="1:4" ht="94.5" x14ac:dyDescent="0.25">
      <c r="A416" s="7" t="s">
        <v>837</v>
      </c>
      <c r="B416" s="8" t="s">
        <v>790</v>
      </c>
      <c r="C416" s="9">
        <v>0</v>
      </c>
      <c r="D416" s="9">
        <v>-241.9</v>
      </c>
    </row>
    <row r="417" spans="1:4" ht="94.5" x14ac:dyDescent="0.25">
      <c r="A417" s="7" t="s">
        <v>836</v>
      </c>
      <c r="B417" s="8" t="s">
        <v>791</v>
      </c>
      <c r="C417" s="9">
        <v>0</v>
      </c>
      <c r="D417" s="9">
        <v>-56.2</v>
      </c>
    </row>
    <row r="418" spans="1:4" ht="126" x14ac:dyDescent="0.25">
      <c r="A418" s="7" t="s">
        <v>835</v>
      </c>
      <c r="B418" s="8" t="s">
        <v>792</v>
      </c>
      <c r="C418" s="9">
        <v>0</v>
      </c>
      <c r="D418" s="9">
        <v>-5</v>
      </c>
    </row>
    <row r="419" spans="1:4" ht="78.75" x14ac:dyDescent="0.25">
      <c r="A419" s="7" t="s">
        <v>834</v>
      </c>
      <c r="B419" s="8" t="s">
        <v>793</v>
      </c>
      <c r="C419" s="9">
        <v>0</v>
      </c>
      <c r="D419" s="9">
        <v>-510.4</v>
      </c>
    </row>
    <row r="420" spans="1:4" ht="78.75" x14ac:dyDescent="0.25">
      <c r="A420" s="7" t="s">
        <v>833</v>
      </c>
      <c r="B420" s="8" t="s">
        <v>794</v>
      </c>
      <c r="C420" s="9">
        <v>0</v>
      </c>
      <c r="D420" s="9">
        <v>-19.100000000000001</v>
      </c>
    </row>
    <row r="421" spans="1:4" ht="94.5" x14ac:dyDescent="0.25">
      <c r="A421" s="7" t="s">
        <v>832</v>
      </c>
      <c r="B421" s="8" t="s">
        <v>795</v>
      </c>
      <c r="C421" s="9">
        <v>0</v>
      </c>
      <c r="D421" s="9">
        <v>-0.1</v>
      </c>
    </row>
    <row r="422" spans="1:4" ht="94.5" x14ac:dyDescent="0.25">
      <c r="A422" s="7" t="s">
        <v>831</v>
      </c>
      <c r="B422" s="8" t="s">
        <v>796</v>
      </c>
      <c r="C422" s="9">
        <v>0</v>
      </c>
      <c r="D422" s="9">
        <v>-25.9</v>
      </c>
    </row>
    <row r="423" spans="1:4" ht="110.25" x14ac:dyDescent="0.25">
      <c r="A423" s="7" t="s">
        <v>830</v>
      </c>
      <c r="B423" s="8" t="s">
        <v>797</v>
      </c>
      <c r="C423" s="9">
        <v>0</v>
      </c>
      <c r="D423" s="9">
        <v>-783</v>
      </c>
    </row>
    <row r="424" spans="1:4" ht="78.75" x14ac:dyDescent="0.25">
      <c r="A424" s="7" t="s">
        <v>829</v>
      </c>
      <c r="B424" s="8" t="s">
        <v>798</v>
      </c>
      <c r="C424" s="9">
        <v>0</v>
      </c>
      <c r="D424" s="9">
        <v>-8.9</v>
      </c>
    </row>
    <row r="425" spans="1:4" ht="94.5" x14ac:dyDescent="0.25">
      <c r="A425" s="7" t="s">
        <v>828</v>
      </c>
      <c r="B425" s="8" t="s">
        <v>799</v>
      </c>
      <c r="C425" s="9">
        <v>0</v>
      </c>
      <c r="D425" s="9">
        <v>-81.8</v>
      </c>
    </row>
    <row r="426" spans="1:4" ht="157.5" x14ac:dyDescent="0.25">
      <c r="A426" s="7" t="s">
        <v>827</v>
      </c>
      <c r="B426" s="8" t="s">
        <v>800</v>
      </c>
      <c r="C426" s="9">
        <v>0</v>
      </c>
      <c r="D426" s="9">
        <v>-53.5</v>
      </c>
    </row>
    <row r="427" spans="1:4" ht="94.5" x14ac:dyDescent="0.25">
      <c r="A427" s="7" t="s">
        <v>826</v>
      </c>
      <c r="B427" s="8" t="s">
        <v>801</v>
      </c>
      <c r="C427" s="9">
        <v>0</v>
      </c>
      <c r="D427" s="9">
        <v>-0.9</v>
      </c>
    </row>
    <row r="428" spans="1:4" ht="94.5" x14ac:dyDescent="0.25">
      <c r="A428" s="7" t="s">
        <v>825</v>
      </c>
      <c r="B428" s="8" t="s">
        <v>802</v>
      </c>
      <c r="C428" s="9">
        <v>0</v>
      </c>
      <c r="D428" s="9">
        <v>-13.6</v>
      </c>
    </row>
    <row r="429" spans="1:4" ht="63" x14ac:dyDescent="0.25">
      <c r="A429" s="7" t="s">
        <v>824</v>
      </c>
      <c r="B429" s="8" t="s">
        <v>803</v>
      </c>
      <c r="C429" s="9">
        <v>0</v>
      </c>
      <c r="D429" s="9">
        <v>-2731.2</v>
      </c>
    </row>
    <row r="430" spans="1:4" ht="78.75" x14ac:dyDescent="0.25">
      <c r="A430" s="7" t="s">
        <v>823</v>
      </c>
      <c r="B430" s="8" t="s">
        <v>804</v>
      </c>
      <c r="C430" s="9">
        <v>0</v>
      </c>
      <c r="D430" s="9">
        <v>-16.8</v>
      </c>
    </row>
    <row r="431" spans="1:4" ht="94.5" x14ac:dyDescent="0.25">
      <c r="A431" s="7" t="s">
        <v>822</v>
      </c>
      <c r="B431" s="8" t="s">
        <v>805</v>
      </c>
      <c r="C431" s="9">
        <v>0</v>
      </c>
      <c r="D431" s="9">
        <v>-379.8</v>
      </c>
    </row>
    <row r="432" spans="1:4" ht="189" x14ac:dyDescent="0.25">
      <c r="A432" s="7" t="s">
        <v>821</v>
      </c>
      <c r="B432" s="8" t="s">
        <v>806</v>
      </c>
      <c r="C432" s="9">
        <v>0</v>
      </c>
      <c r="D432" s="9">
        <v>-513.79999999999995</v>
      </c>
    </row>
    <row r="433" spans="1:4" ht="63" x14ac:dyDescent="0.25">
      <c r="A433" s="7" t="s">
        <v>820</v>
      </c>
      <c r="B433" s="8" t="s">
        <v>807</v>
      </c>
      <c r="C433" s="9">
        <v>0</v>
      </c>
      <c r="D433" s="9">
        <v>-2937</v>
      </c>
    </row>
    <row r="434" spans="1:4" ht="31.5" x14ac:dyDescent="0.25">
      <c r="A434" s="7" t="s">
        <v>819</v>
      </c>
      <c r="B434" s="8" t="s">
        <v>808</v>
      </c>
      <c r="C434" s="9">
        <v>0</v>
      </c>
      <c r="D434" s="9">
        <v>-597.9</v>
      </c>
    </row>
    <row r="435" spans="1:4" ht="63" x14ac:dyDescent="0.25">
      <c r="A435" s="7" t="s">
        <v>818</v>
      </c>
      <c r="B435" s="8" t="s">
        <v>809</v>
      </c>
      <c r="C435" s="9">
        <v>0</v>
      </c>
      <c r="D435" s="9">
        <v>-7660.9</v>
      </c>
    </row>
    <row r="436" spans="1:4" ht="204.75" x14ac:dyDescent="0.25">
      <c r="A436" s="7" t="s">
        <v>817</v>
      </c>
      <c r="B436" s="8" t="s">
        <v>810</v>
      </c>
      <c r="C436" s="9">
        <v>0</v>
      </c>
      <c r="D436" s="9">
        <v>-19.2</v>
      </c>
    </row>
    <row r="437" spans="1:4" ht="94.5" x14ac:dyDescent="0.25">
      <c r="A437" s="7" t="s">
        <v>816</v>
      </c>
      <c r="B437" s="8" t="s">
        <v>811</v>
      </c>
      <c r="C437" s="9">
        <v>0</v>
      </c>
      <c r="D437" s="9">
        <v>-4</v>
      </c>
    </row>
    <row r="438" spans="1:4" ht="78.75" x14ac:dyDescent="0.25">
      <c r="A438" s="7" t="s">
        <v>815</v>
      </c>
      <c r="B438" s="8" t="s">
        <v>812</v>
      </c>
      <c r="C438" s="9">
        <v>0</v>
      </c>
      <c r="D438" s="9">
        <v>-828.4</v>
      </c>
    </row>
    <row r="439" spans="1:4" ht="63" x14ac:dyDescent="0.25">
      <c r="A439" s="7" t="s">
        <v>814</v>
      </c>
      <c r="B439" s="8" t="s">
        <v>813</v>
      </c>
      <c r="C439" s="9">
        <v>0</v>
      </c>
      <c r="D439" s="9">
        <v>-241850.8</v>
      </c>
    </row>
    <row r="440" spans="1:4" ht="15.75" x14ac:dyDescent="0.25">
      <c r="A440" s="21" t="s">
        <v>398</v>
      </c>
      <c r="B440" s="21"/>
      <c r="C440" s="6">
        <v>65209151.899999999</v>
      </c>
      <c r="D440" s="6">
        <v>66357751.299999997</v>
      </c>
    </row>
  </sheetData>
  <autoFilter ref="A6:D440"/>
  <mergeCells count="7">
    <mergeCell ref="D4:D5"/>
    <mergeCell ref="B1:D1"/>
    <mergeCell ref="A2:C2"/>
    <mergeCell ref="A440:B440"/>
    <mergeCell ref="A4:A5"/>
    <mergeCell ref="B4:B5"/>
    <mergeCell ref="C4:C5"/>
  </mergeCells>
  <printOptions horizontalCentered="1"/>
  <pageMargins left="0.98425196850393704" right="0.39370078740157483" top="0.43307086614173229" bottom="0.43307086614173229" header="0.15748031496062992" footer="0.27559055118110237"/>
  <pageSetup paperSize="9" scale="79" firstPageNumber="3" fitToHeight="0" orientation="portrait" useFirstPageNumber="1" r:id="rId1"/>
  <headerFooter>
    <oddHeader>&amp;C&amp;9&amp;P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Чижова Елена Анатольевна</cp:lastModifiedBy>
  <cp:lastPrinted>2020-04-28T07:06:13Z</cp:lastPrinted>
  <dcterms:created xsi:type="dcterms:W3CDTF">2018-05-28T12:53:54Z</dcterms:created>
  <dcterms:modified xsi:type="dcterms:W3CDTF">2020-04-28T07:08:23Z</dcterms:modified>
</cp:coreProperties>
</file>