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410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<sst xmlns="http://schemas.openxmlformats.org/spreadsheetml/2006/main" count="29" uniqueCount="25">
  <si>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</si>
  <si>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</si>
  <si>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</si>
  <si>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</si>
  <si>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</si>
  <si>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</si>
  <si>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</si>
  <si>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</si>
  <si>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</si>
  <si>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>ИТОГО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</si>
  <si>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</si>
  <si>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</si>
  <si>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</si>
  <si>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</si>
  <si>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1. Привлечение заёмных средств в 2019-2021 годах: 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</si>
  <si>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2019 год и на плановый период 2020 и 2021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</si>
  <si>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2020 году, учтены в Программе государственных внутренних заимствований Тверской области на 2019 год и на плановый период 2020 и 2021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</si>
  <si>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2021 году, учтены в Программе государственных внутренних заимствований Тверской области на 2019 год и на плановый период 2020 и 2021 годов.</t>
  </si>
  <si>
    <t xml:space="preserve">     2. Погашение долговых обязательств в 2019-2021 годах:</t>
  </si>
  <si>
    <t xml:space="preserve">    Привлечение и погашение заёмных средств по кредитным договорам и соглашениям</t>
  </si>
  <si>
    <t xml:space="preserve">Программа государственных внутренних заимствований Тверской области 
на 2019 год 
</t>
  </si>
  <si>
    <t>тыс.руб.</t>
  </si>
  <si>
    <t>Утверждено законом об областном бюджете</t>
  </si>
  <si>
    <t>Кассовое исполнение</t>
  </si>
  <si>
    <t>Приложение 27
к  закону Тверской области              
«Об исполнении  областного  бюджета 
Тверской области за 2019 год»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</si>
</sst>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#,##0.0"/>
    <numFmt numFmtId="179" formatCode="_-* #,##0_р_._-;\-* #,##0_р_._-;_-* &quot;-&quot;??_р_._-;_-@_-"/>
  </numFmts>
  <fonts count="4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6" fillId="32" borderId="10" xfId="53" applyFont="1" applyFill="1" applyBorder="1" applyAlignment="1">
      <alignment horizontal="justify" vertical="top" wrapText="1"/>
      <protection/>
    </xf>
    <xf numFmtId="174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174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4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5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9" fillId="33" borderId="10" xfId="53" applyFont="1" applyFill="1" applyBorder="1" applyAlignment="1">
      <alignment horizontal="justify" vertical="top" wrapText="1"/>
      <protection/>
    </xf>
    <xf numFmtId="0" fontId="2" fillId="33" borderId="10" xfId="53" applyFont="1" applyFill="1" applyBorder="1" applyAlignment="1">
      <alignment horizontal="justify" vertical="top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174" fontId="2" fillId="33" borderId="10" xfId="61" applyNumberFormat="1" applyFont="1" applyFill="1" applyBorder="1" applyAlignment="1">
      <alignment horizontal="right" vertical="top" wrapText="1" indent="1"/>
    </xf>
    <xf numFmtId="174" fontId="2" fillId="33" borderId="10" xfId="61" applyNumberFormat="1" applyFont="1" applyFill="1" applyBorder="1" applyAlignment="1">
      <alignment horizontal="right" vertical="top" wrapText="1" indent="1"/>
    </xf>
    <xf numFmtId="0" fontId="3" fillId="32" borderId="0" xfId="53" applyFont="1" applyFill="1" applyAlignment="1">
      <alignment horizontal="right" wrapText="1"/>
      <protection/>
    </xf>
    <xf numFmtId="0" fontId="10" fillId="32" borderId="0" xfId="0" applyFont="1" applyFill="1" applyAlignment="1">
      <alignment vertical="top" wrapText="1"/>
    </xf>
    <xf numFmtId="0" fontId="6" fillId="32" borderId="0" xfId="53" applyFont="1" applyFill="1" applyAlignment="1">
      <alignment vertical="top" wrapText="1"/>
      <protection/>
    </xf>
    <xf numFmtId="0" fontId="2" fillId="32" borderId="0" xfId="53" applyFont="1" applyFill="1" applyAlignment="1">
      <alignment vertical="center" wrapText="1"/>
      <protection/>
    </xf>
    <xf numFmtId="0" fontId="7" fillId="32" borderId="11" xfId="53" applyFont="1" applyFill="1" applyBorder="1" applyAlignment="1">
      <alignment horizontal="center" vertical="center" wrapText="1"/>
      <protection/>
    </xf>
    <xf numFmtId="0" fontId="9" fillId="32" borderId="11" xfId="53" applyFont="1" applyFill="1" applyBorder="1" applyAlignment="1">
      <alignment horizontal="center" vertical="center" wrapText="1"/>
      <protection/>
    </xf>
    <xf numFmtId="174" fontId="2" fillId="33" borderId="11" xfId="61" applyNumberFormat="1" applyFont="1" applyFill="1" applyBorder="1" applyAlignment="1">
      <alignment horizontal="right" vertical="top" wrapText="1" indent="1"/>
    </xf>
    <xf numFmtId="174" fontId="6" fillId="32" borderId="11" xfId="53" applyNumberFormat="1" applyFont="1" applyFill="1" applyBorder="1" applyAlignment="1">
      <alignment horizontal="right" vertical="top" wrapText="1" indent="1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174" fontId="2" fillId="32" borderId="11" xfId="61" applyNumberFormat="1" applyFont="1" applyFill="1" applyBorder="1" applyAlignment="1">
      <alignment horizontal="right" vertical="top" wrapText="1" indent="1"/>
    </xf>
    <xf numFmtId="174" fontId="2" fillId="33" borderId="11" xfId="61" applyNumberFormat="1" applyFont="1" applyFill="1" applyBorder="1" applyAlignment="1">
      <alignment horizontal="right" vertical="top" wrapText="1" indent="1"/>
    </xf>
    <xf numFmtId="174" fontId="6" fillId="32" borderId="11" xfId="61" applyNumberFormat="1" applyFont="1" applyFill="1" applyBorder="1" applyAlignment="1">
      <alignment horizontal="right" vertical="top" wrapText="1" indent="1"/>
    </xf>
    <xf numFmtId="0" fontId="10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top" wrapText="1"/>
      <protection/>
    </xf>
    <xf numFmtId="0" fontId="6" fillId="32" borderId="0" xfId="53" applyFont="1" applyFill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120" zoomScaleNormal="120" zoomScaleSheetLayoutView="120" zoomScalePageLayoutView="0" workbookViewId="0" topLeftCell="A10">
      <selection activeCell="B1" sqref="B1:D1"/>
    </sheetView>
  </sheetViews>
  <sheetFormatPr defaultColWidth="14.75390625" defaultRowHeight="12.75"/>
  <cols>
    <col min="1" max="1" width="8.25390625" style="11" customWidth="1"/>
    <col min="2" max="2" width="45.625" style="11" customWidth="1"/>
    <col min="3" max="3" width="17.75390625" style="11" bestFit="1" customWidth="1"/>
    <col min="4" max="4" width="18.375" style="11" customWidth="1"/>
    <col min="5" max="5" width="0.74609375" style="11" customWidth="1"/>
    <col min="6" max="16384" width="14.75390625" style="11" customWidth="1"/>
  </cols>
  <sheetData>
    <row r="1" spans="2:5" ht="54.75" customHeight="1">
      <c r="B1" s="36" t="s">
        <v>24</v>
      </c>
      <c r="C1" s="36"/>
      <c r="D1" s="36"/>
      <c r="E1" s="25"/>
    </row>
    <row r="2" spans="1:5" s="6" customFormat="1" ht="43.5" customHeight="1">
      <c r="A2" s="41" t="s">
        <v>20</v>
      </c>
      <c r="B2" s="41"/>
      <c r="C2" s="41"/>
      <c r="D2" s="41"/>
      <c r="E2" s="26"/>
    </row>
    <row r="3" spans="1:5" s="6" customFormat="1" ht="14.25" customHeight="1">
      <c r="A3" s="27" t="s">
        <v>19</v>
      </c>
      <c r="B3" s="27"/>
      <c r="C3" s="27"/>
      <c r="D3" s="27"/>
      <c r="E3" s="27"/>
    </row>
    <row r="4" spans="1:5" s="12" customFormat="1" ht="15.75">
      <c r="A4" s="39" t="s">
        <v>14</v>
      </c>
      <c r="B4" s="39"/>
      <c r="C4" s="18"/>
      <c r="D4" s="6"/>
      <c r="E4" s="6"/>
    </row>
    <row r="5" spans="1:4" s="12" customFormat="1" ht="15.75" customHeight="1">
      <c r="A5" s="7"/>
      <c r="B5" s="6"/>
      <c r="C5" s="6"/>
      <c r="D5" s="13" t="s">
        <v>21</v>
      </c>
    </row>
    <row r="6" spans="1:5" s="14" customFormat="1" ht="70.5" customHeight="1">
      <c r="A6" s="1" t="s">
        <v>0</v>
      </c>
      <c r="B6" s="1" t="s">
        <v>1</v>
      </c>
      <c r="C6" s="1" t="s">
        <v>22</v>
      </c>
      <c r="D6" s="1" t="s">
        <v>23</v>
      </c>
      <c r="E6" s="28"/>
    </row>
    <row r="7" spans="1:5" s="15" customFormat="1" ht="15.75">
      <c r="A7" s="21">
        <v>1</v>
      </c>
      <c r="B7" s="21">
        <v>2</v>
      </c>
      <c r="C7" s="21">
        <v>3</v>
      </c>
      <c r="D7" s="21">
        <v>4</v>
      </c>
      <c r="E7" s="29"/>
    </row>
    <row r="8" spans="1:5" s="12" customFormat="1" ht="35.25" customHeight="1">
      <c r="A8" s="2">
        <v>1</v>
      </c>
      <c r="B8" s="20" t="s">
        <v>2</v>
      </c>
      <c r="C8" s="22">
        <v>18835962.9</v>
      </c>
      <c r="D8" s="22">
        <v>9679545.5</v>
      </c>
      <c r="E8" s="30"/>
    </row>
    <row r="9" spans="1:5" s="12" customFormat="1" ht="63" customHeight="1">
      <c r="A9" s="2">
        <v>2</v>
      </c>
      <c r="B9" s="20" t="s">
        <v>10</v>
      </c>
      <c r="C9" s="22">
        <v>4380000</v>
      </c>
      <c r="D9" s="22">
        <v>0</v>
      </c>
      <c r="E9" s="30"/>
    </row>
    <row r="10" spans="1:5" s="12" customFormat="1" ht="15.75">
      <c r="A10" s="1"/>
      <c r="B10" s="4" t="s">
        <v>9</v>
      </c>
      <c r="C10" s="5">
        <f>SUM(C8:C9)</f>
        <v>23215962.9</v>
      </c>
      <c r="D10" s="5">
        <f>SUM(D8:D9)</f>
        <v>9679545.5</v>
      </c>
      <c r="E10" s="31"/>
    </row>
    <row r="11" spans="1:5" s="12" customFormat="1" ht="27" customHeight="1">
      <c r="A11" s="6"/>
      <c r="B11" s="6"/>
      <c r="C11" s="6"/>
      <c r="D11" s="6"/>
      <c r="E11" s="6"/>
    </row>
    <row r="12" spans="1:5" s="12" customFormat="1" ht="54" customHeight="1">
      <c r="A12" s="40" t="s">
        <v>13</v>
      </c>
      <c r="B12" s="40"/>
      <c r="C12" s="40"/>
      <c r="D12" s="40"/>
      <c r="E12" s="40"/>
    </row>
    <row r="13" spans="1:5" s="12" customFormat="1" ht="72.75" customHeight="1">
      <c r="A13" s="37" t="s">
        <v>15</v>
      </c>
      <c r="B13" s="37"/>
      <c r="C13" s="37"/>
      <c r="D13" s="38"/>
      <c r="E13" s="38"/>
    </row>
    <row r="14" spans="1:7" s="12" customFormat="1" ht="75" customHeight="1">
      <c r="A14" s="37" t="s">
        <v>16</v>
      </c>
      <c r="B14" s="37"/>
      <c r="C14" s="37"/>
      <c r="D14" s="38"/>
      <c r="E14" s="38"/>
      <c r="G14" s="16"/>
    </row>
    <row r="15" spans="1:5" s="12" customFormat="1" ht="67.5" customHeight="1">
      <c r="A15" s="37" t="s">
        <v>17</v>
      </c>
      <c r="B15" s="37"/>
      <c r="C15" s="37"/>
      <c r="D15" s="38"/>
      <c r="E15" s="38"/>
    </row>
    <row r="16" spans="1:5" s="12" customFormat="1" ht="23.25" customHeight="1">
      <c r="A16" s="7" t="s">
        <v>18</v>
      </c>
      <c r="B16" s="7"/>
      <c r="C16" s="7"/>
      <c r="D16" s="6"/>
      <c r="E16" s="6"/>
    </row>
    <row r="17" spans="1:5" s="12" customFormat="1" ht="18" customHeight="1">
      <c r="A17" s="6"/>
      <c r="B17" s="6"/>
      <c r="C17" s="6"/>
      <c r="D17" s="13" t="s">
        <v>21</v>
      </c>
      <c r="E17" s="24"/>
    </row>
    <row r="18" spans="1:5" s="12" customFormat="1" ht="72.75" customHeight="1">
      <c r="A18" s="1" t="s">
        <v>3</v>
      </c>
      <c r="B18" s="1" t="s">
        <v>4</v>
      </c>
      <c r="C18" s="1" t="s">
        <v>22</v>
      </c>
      <c r="D18" s="1" t="s">
        <v>23</v>
      </c>
      <c r="E18" s="32"/>
    </row>
    <row r="19" spans="1:5" s="17" customFormat="1" ht="15.75">
      <c r="A19" s="21">
        <v>1</v>
      </c>
      <c r="B19" s="21">
        <v>2</v>
      </c>
      <c r="C19" s="21">
        <v>3</v>
      </c>
      <c r="D19" s="21">
        <v>4</v>
      </c>
      <c r="E19" s="29"/>
    </row>
    <row r="20" spans="1:5" s="15" customFormat="1" ht="49.5" customHeight="1">
      <c r="A20" s="2">
        <v>1</v>
      </c>
      <c r="B20" s="3" t="s">
        <v>5</v>
      </c>
      <c r="C20" s="8">
        <f>C22+C24+C25</f>
        <v>24647155</v>
      </c>
      <c r="D20" s="8">
        <f>D22+D24+D25</f>
        <v>11110737.6</v>
      </c>
      <c r="E20" s="33"/>
    </row>
    <row r="21" spans="1:5" s="12" customFormat="1" ht="18" customHeight="1">
      <c r="A21" s="3"/>
      <c r="B21" s="3" t="s">
        <v>6</v>
      </c>
      <c r="C21" s="8"/>
      <c r="D21" s="8"/>
      <c r="E21" s="33"/>
    </row>
    <row r="22" spans="1:5" s="12" customFormat="1" ht="33" customHeight="1">
      <c r="A22" s="3"/>
      <c r="B22" s="9" t="s">
        <v>7</v>
      </c>
      <c r="C22" s="8">
        <v>697155</v>
      </c>
      <c r="D22" s="8">
        <v>697155</v>
      </c>
      <c r="E22" s="33"/>
    </row>
    <row r="23" spans="1:5" s="12" customFormat="1" ht="83.25" customHeight="1">
      <c r="A23" s="3"/>
      <c r="B23" s="19" t="s">
        <v>12</v>
      </c>
      <c r="C23" s="8">
        <v>697155</v>
      </c>
      <c r="D23" s="8">
        <v>697155</v>
      </c>
      <c r="E23" s="33"/>
    </row>
    <row r="24" spans="1:5" s="12" customFormat="1" ht="15.75" customHeight="1">
      <c r="A24" s="3"/>
      <c r="B24" s="9" t="s">
        <v>8</v>
      </c>
      <c r="C24" s="23">
        <v>19570000</v>
      </c>
      <c r="D24" s="23">
        <v>10413582.6</v>
      </c>
      <c r="E24" s="34"/>
    </row>
    <row r="25" spans="1:5" s="12" customFormat="1" ht="66.75" customHeight="1">
      <c r="A25" s="3"/>
      <c r="B25" s="19" t="s">
        <v>11</v>
      </c>
      <c r="C25" s="23">
        <v>4380000</v>
      </c>
      <c r="D25" s="23">
        <v>0</v>
      </c>
      <c r="E25" s="34"/>
    </row>
    <row r="26" spans="1:5" ht="18.75">
      <c r="A26" s="3"/>
      <c r="B26" s="4" t="s">
        <v>9</v>
      </c>
      <c r="C26" s="10">
        <f>C20</f>
        <v>24647155</v>
      </c>
      <c r="D26" s="10">
        <f>D20</f>
        <v>11110737.6</v>
      </c>
      <c r="E26" s="35"/>
    </row>
  </sheetData>
  <sheetProtection/>
  <mergeCells count="7">
    <mergeCell ref="B1:D1"/>
    <mergeCell ref="A15:E15"/>
    <mergeCell ref="A4:B4"/>
    <mergeCell ref="A14:E14"/>
    <mergeCell ref="A13:E13"/>
    <mergeCell ref="A12:E12"/>
    <mergeCell ref="A2:D2"/>
  </mergeCells>
  <printOptions horizontalCentered="1"/>
  <pageMargins left="1.0236220472440944" right="0.3937007874015748" top="0.5905511811023623" bottom="0.4724409448818898" header="0.2755905511811024" footer="0.15748031496062992"/>
  <pageSetup firstPageNumber="553" useFirstPageNumber="1" fitToHeight="2" horizontalDpi="600" verticalDpi="600" orientation="portrait" paperSize="9" scale="98" r:id="rId1"/>
  <headerFooter>
    <oddHeader>&amp;C&amp;P</oddHeader>
  </headerFooter>
  <rowBreaks count="1" manualBreakCount="1">
    <brk id="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Чижова Елена Анатольевна</cp:lastModifiedBy>
  <cp:lastPrinted>2020-04-07T06:47:14Z</cp:lastPrinted>
  <dcterms:created xsi:type="dcterms:W3CDTF">2008-09-17T06:31:37Z</dcterms:created>
  <dcterms:modified xsi:type="dcterms:W3CDTF">2020-04-07T06:47:22Z</dcterms:modified>
  <cp:category/>
  <cp:version/>
  <cp:contentType/>
  <cp:contentStatus/>
</cp:coreProperties>
</file>