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22" sheetId="1" r:id="rId1"/>
  </sheets>
  <externalReferences>
    <externalReference r:id="rId4"/>
  </externalReferences>
  <definedNames>
    <definedName name="_xlnm._FilterDatabase" localSheetId="0" hidden="1">'2022'!$A$6:$E$6</definedName>
    <definedName name="_xlnm.Print_Area" localSheetId="0">'2022'!$A$1:$E$50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<sst xmlns="http://schemas.openxmlformats.org/spreadsheetml/2006/main" count="52" uniqueCount="52">
  <si>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</si>
  <si>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ИТОГО</t>
  </si>
  <si>
    <t>(тыс.руб.)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</si>
  <si>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</si>
  <si>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</si>
  <si>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</si>
  <si>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</si>
  <si>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</si>
  <si>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</si>
  <si>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</si>
  <si>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</si>
  <si>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</si>
  <si>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</si>
  <si>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</si>
  <si>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</si>
  <si>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</si>
  <si>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</si>
  <si>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</si>
  <si>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</si>
  <si>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</si>
  <si>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</si>
  <si>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</si>
  <si>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</si>
  <si>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</si>
  <si>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</si>
  <si>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</si>
  <si>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</si>
  <si>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</si>
  <si>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</si>
  <si>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</si>
  <si>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</si>
  <si>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</si>
  <si>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</si>
  <si>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</si>
  <si>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</si>
  <si>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</si>
  <si>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</si>
  <si>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</si>
  <si>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</si>
  <si>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Наименование муниципальных образований</t>
  </si>
  <si>
    <t>Удомельский городской округ</t>
  </si>
  <si>
    <t>Осташковский городской округ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</si>
  <si>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</si>
  <si>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</si>
  <si>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</si>
  <si>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</si>
  <si>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</si>
  <si>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2022 год</t>
  </si>
  <si>
    <t>ЗАТО «Озерный»</t>
  </si>
  <si>
    <t>ЗАТО «Солнечный»</t>
  </si>
  <si>
    <t>Нераспределенный остаток</t>
  </si>
  <si>
    <r>
      <t xml:space="preserve">Приложение 19
</t>
    </r>
    <r>
      <rPr>
        <sz val="12"/>
        <rFont val="Times New Roman"/>
        <family val="1"/>
      </rPr>
      <t>к закону Тверской области
 «Об областном бюджете Тверской области на 2020 год 
и на плановый период 2021 и 2022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</si>
</sst>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0" fontId="2" fillId="0" borderId="0" xfId="0" applyFont="1" applyAlignment="1">
      <alignment/>
    </xf>
    <xf numFmtId="174" fontId="2" fillId="0" borderId="10" xfId="0" applyNumberFormat="1" applyFont="1" applyFill="1" applyBorder="1" applyAlignment="1">
      <alignment horizontal="right" indent="1"/>
    </xf>
    <xf numFmtId="174" fontId="1" fillId="0" borderId="10" xfId="0" applyNumberFormat="1" applyFont="1" applyFill="1" applyBorder="1" applyAlignment="1">
      <alignment horizontal="right" indent="1"/>
    </xf>
    <xf numFmtId="174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1;&#1054;\2019\&#1052;&#1041;&#1054;%20&#1052;&#1077;&#1090;&#1086;&#1076;&#1080;&#1082;&#1072;\&#1055;&#1088;&#1077;&#1076;&#1077;&#1083;&#1100;&#1085;&#1099;&#1077;%20&#1086;&#1073;&#1098;&#1077;&#1084;&#1099;\&#1053;&#1054;&#1042;&#1054;&#1045;%2010.10.2019\&#1056;&#1040;&#1057;&#1063;&#1045;&#1058;&#1067;\01.10.2019\&#1057;&#1087;&#1088;&#1072;&#1074;&#1086;&#1095;&#1085;&#1072;&#1103;%20&#1090;&#1072;&#1073;&#1083;&#1080;&#1094;&#1072;%20&#1052;&#1041;%20&#1073;&#1077;&#1079;%20&#1050;&#1040;&#1055;%20(&#1052;&#1056;%20&#1043;&#1054;)%202_&#1044;&#1045;&#1040;_&#1053;&#1086;&#1074;&#1099;&#1077;%20&#1076;&#1086;&#1093;&#1086;&#1076;&#1099;_103,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 РАСЧЕТ_2022"/>
      <sheetName val="ИТОГОВЫЙ РАСЧЕТ_2021"/>
      <sheetName val="ИТОГОВЫЙ РАСЧЕТ_2020"/>
      <sheetName val="Лист1"/>
      <sheetName val="МРОТ_2019"/>
      <sheetName val="Лист2 ( 8  и 18)"/>
      <sheetName val="Лист2 (2)"/>
      <sheetName val="Лист2"/>
      <sheetName val="Документ (18.09.2019)+"/>
      <sheetName val="Документ (17.09.2019)+"/>
      <sheetName val="капитальные"/>
      <sheetName val="Документ (13.09.2019)"/>
      <sheetName val="Документ (13.09.2019) (2)"/>
      <sheetName val="Документ (13.09.2019) (2021 г)"/>
      <sheetName val="Документ (13.09.2019) (2022 г)"/>
      <sheetName val="Документ (24.08.2019)"/>
      <sheetName val="МРОТ"/>
      <sheetName val="Документ (09.07.2019)"/>
      <sheetName val="Документ (08.07.2019)"/>
      <sheetName val="Документ (04.07.201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BreakPreview" zoomScale="85" zoomScaleNormal="85" zoomScaleSheetLayoutView="85" zoomScalePageLayoutView="0" workbookViewId="0" topLeftCell="A5">
      <selection activeCell="F24" sqref="F24"/>
    </sheetView>
  </sheetViews>
  <sheetFormatPr defaultColWidth="9.00390625" defaultRowHeight="12.75"/>
  <cols>
    <col min="1" max="1" width="5.125" style="9" customWidth="1"/>
    <col min="2" max="2" width="43.125" style="9" bestFit="1" customWidth="1"/>
    <col min="3" max="3" width="22.00390625" style="9" customWidth="1"/>
    <col min="4" max="4" width="22.625" style="9" customWidth="1"/>
    <col min="5" max="5" width="21.125" style="9" customWidth="1"/>
    <col min="6" max="16384" width="9.125" style="1" customWidth="1"/>
  </cols>
  <sheetData>
    <row r="1" spans="2:5" ht="87.75" customHeight="1">
      <c r="B1" s="15" t="s">
        <v>51</v>
      </c>
      <c r="C1" s="16"/>
      <c r="D1" s="16"/>
      <c r="E1" s="16"/>
    </row>
    <row r="2" spans="1:5" ht="69" customHeight="1">
      <c r="A2" s="17" t="s">
        <v>47</v>
      </c>
      <c r="B2" s="17"/>
      <c r="C2" s="17"/>
      <c r="D2" s="17"/>
      <c r="E2" s="17"/>
    </row>
    <row r="3" ht="18.75" customHeight="1">
      <c r="E3" s="2" t="s">
        <v>2</v>
      </c>
    </row>
    <row r="4" spans="1:5" ht="15" customHeight="1">
      <c r="A4" s="18" t="s">
        <v>0</v>
      </c>
      <c r="B4" s="18" t="s">
        <v>39</v>
      </c>
      <c r="C4" s="19" t="s">
        <v>33</v>
      </c>
      <c r="D4" s="19" t="s">
        <v>32</v>
      </c>
      <c r="E4" s="19" t="s">
        <v>34</v>
      </c>
    </row>
    <row r="5" spans="1:5" ht="49.5" customHeight="1">
      <c r="A5" s="18"/>
      <c r="B5" s="18"/>
      <c r="C5" s="19"/>
      <c r="D5" s="19"/>
      <c r="E5" s="19"/>
    </row>
    <row r="6" spans="1:5" ht="15.75">
      <c r="A6" s="3">
        <v>1</v>
      </c>
      <c r="B6" s="3">
        <v>2</v>
      </c>
      <c r="C6" s="4">
        <v>3</v>
      </c>
      <c r="D6" s="4">
        <v>4</v>
      </c>
      <c r="E6" s="4">
        <v>5</v>
      </c>
    </row>
    <row r="7" spans="1:5" ht="15.75">
      <c r="A7" s="5">
        <v>1</v>
      </c>
      <c r="B7" s="6" t="s">
        <v>38</v>
      </c>
      <c r="C7" s="10">
        <f>D7+E7</f>
        <v>153900</v>
      </c>
      <c r="D7" s="10">
        <v>153900</v>
      </c>
      <c r="E7" s="10">
        <v>0</v>
      </c>
    </row>
    <row r="8" spans="1:5" ht="15.75">
      <c r="A8" s="5">
        <v>2</v>
      </c>
      <c r="B8" s="6" t="s">
        <v>37</v>
      </c>
      <c r="C8" s="10">
        <f aca="true" t="shared" si="0" ref="C8:C48">D8+E8</f>
        <v>185400</v>
      </c>
      <c r="D8" s="10">
        <v>185400</v>
      </c>
      <c r="E8" s="10">
        <v>0</v>
      </c>
    </row>
    <row r="9" spans="1:5" ht="15.75">
      <c r="A9" s="5">
        <v>3</v>
      </c>
      <c r="B9" s="6" t="s">
        <v>36</v>
      </c>
      <c r="C9" s="10">
        <f t="shared" si="0"/>
        <v>0</v>
      </c>
      <c r="D9" s="10">
        <v>0</v>
      </c>
      <c r="E9" s="10">
        <v>0</v>
      </c>
    </row>
    <row r="10" spans="1:5" ht="15.75">
      <c r="A10" s="5">
        <v>4</v>
      </c>
      <c r="B10" s="6" t="s">
        <v>35</v>
      </c>
      <c r="C10" s="10">
        <f t="shared" si="0"/>
        <v>112674</v>
      </c>
      <c r="D10" s="10">
        <v>112674</v>
      </c>
      <c r="E10" s="10">
        <v>0</v>
      </c>
    </row>
    <row r="11" spans="1:5" ht="15.75">
      <c r="A11" s="5">
        <v>5</v>
      </c>
      <c r="B11" s="6" t="s">
        <v>44</v>
      </c>
      <c r="C11" s="10">
        <f t="shared" si="0"/>
        <v>104729</v>
      </c>
      <c r="D11" s="10">
        <v>103761</v>
      </c>
      <c r="E11" s="10">
        <v>968</v>
      </c>
    </row>
    <row r="12" spans="1:5" ht="15.75">
      <c r="A12" s="5">
        <v>6</v>
      </c>
      <c r="B12" s="6" t="s">
        <v>45</v>
      </c>
      <c r="C12" s="10">
        <f t="shared" si="0"/>
        <v>107794</v>
      </c>
      <c r="D12" s="10">
        <v>92934</v>
      </c>
      <c r="E12" s="10">
        <v>14860</v>
      </c>
    </row>
    <row r="13" spans="1:5" ht="15.75">
      <c r="A13" s="5">
        <v>7</v>
      </c>
      <c r="B13" s="6" t="s">
        <v>46</v>
      </c>
      <c r="C13" s="10">
        <f t="shared" si="0"/>
        <v>386113</v>
      </c>
      <c r="D13" s="10">
        <v>386113</v>
      </c>
      <c r="E13" s="10">
        <v>0</v>
      </c>
    </row>
    <row r="14" spans="1:5" ht="15.75">
      <c r="A14" s="5">
        <v>8</v>
      </c>
      <c r="B14" s="6" t="s">
        <v>42</v>
      </c>
      <c r="C14" s="10">
        <f t="shared" si="0"/>
        <v>171959</v>
      </c>
      <c r="D14" s="10">
        <v>171959</v>
      </c>
      <c r="E14" s="10">
        <v>0</v>
      </c>
    </row>
    <row r="15" spans="1:5" ht="15.75">
      <c r="A15" s="5">
        <v>9</v>
      </c>
      <c r="B15" s="6" t="s">
        <v>43</v>
      </c>
      <c r="C15" s="10">
        <f t="shared" si="0"/>
        <v>187607</v>
      </c>
      <c r="D15" s="10">
        <v>187607</v>
      </c>
      <c r="E15" s="10">
        <v>0</v>
      </c>
    </row>
    <row r="16" spans="1:5" ht="15.75">
      <c r="A16" s="5">
        <v>10</v>
      </c>
      <c r="B16" s="6" t="s">
        <v>41</v>
      </c>
      <c r="C16" s="10">
        <f t="shared" si="0"/>
        <v>129680</v>
      </c>
      <c r="D16" s="10">
        <v>129680</v>
      </c>
      <c r="E16" s="10">
        <v>0</v>
      </c>
    </row>
    <row r="17" spans="1:5" ht="15.75">
      <c r="A17" s="5">
        <v>11</v>
      </c>
      <c r="B17" s="6" t="s">
        <v>40</v>
      </c>
      <c r="C17" s="10">
        <f t="shared" si="0"/>
        <v>152878</v>
      </c>
      <c r="D17" s="10">
        <v>152878</v>
      </c>
      <c r="E17" s="10">
        <v>0</v>
      </c>
    </row>
    <row r="18" spans="1:5" ht="15.75">
      <c r="A18" s="5">
        <v>12</v>
      </c>
      <c r="B18" s="6" t="s">
        <v>3</v>
      </c>
      <c r="C18" s="10">
        <f t="shared" si="0"/>
        <v>64373</v>
      </c>
      <c r="D18" s="10">
        <v>64373</v>
      </c>
      <c r="E18" s="10">
        <v>0</v>
      </c>
    </row>
    <row r="19" spans="1:5" ht="15.75">
      <c r="A19" s="5">
        <v>13</v>
      </c>
      <c r="B19" s="6" t="s">
        <v>4</v>
      </c>
      <c r="C19" s="10">
        <f t="shared" si="0"/>
        <v>66720</v>
      </c>
      <c r="D19" s="10">
        <v>28151</v>
      </c>
      <c r="E19" s="10">
        <v>38569</v>
      </c>
    </row>
    <row r="20" spans="1:5" ht="15.75">
      <c r="A20" s="5">
        <v>14</v>
      </c>
      <c r="B20" s="6" t="s">
        <v>5</v>
      </c>
      <c r="C20" s="10">
        <f t="shared" si="0"/>
        <v>46374</v>
      </c>
      <c r="D20" s="10">
        <v>46374</v>
      </c>
      <c r="E20" s="10">
        <v>0</v>
      </c>
    </row>
    <row r="21" spans="1:5" ht="15.75">
      <c r="A21" s="5">
        <v>15</v>
      </c>
      <c r="B21" s="6" t="s">
        <v>6</v>
      </c>
      <c r="C21" s="10">
        <f t="shared" si="0"/>
        <v>56557</v>
      </c>
      <c r="D21" s="10">
        <v>23759</v>
      </c>
      <c r="E21" s="10">
        <v>32798</v>
      </c>
    </row>
    <row r="22" spans="1:5" ht="15.75">
      <c r="A22" s="5">
        <v>16</v>
      </c>
      <c r="B22" s="6" t="s">
        <v>7</v>
      </c>
      <c r="C22" s="10">
        <f t="shared" si="0"/>
        <v>97324</v>
      </c>
      <c r="D22" s="10">
        <v>82471</v>
      </c>
      <c r="E22" s="10">
        <v>14853</v>
      </c>
    </row>
    <row r="23" spans="1:5" ht="15.75">
      <c r="A23" s="5">
        <v>17</v>
      </c>
      <c r="B23" s="6" t="s">
        <v>8</v>
      </c>
      <c r="C23" s="10">
        <f t="shared" si="0"/>
        <v>116632</v>
      </c>
      <c r="D23" s="10">
        <v>93585</v>
      </c>
      <c r="E23" s="10">
        <v>23047</v>
      </c>
    </row>
    <row r="24" spans="1:5" ht="15.75">
      <c r="A24" s="5">
        <v>18</v>
      </c>
      <c r="B24" s="6" t="s">
        <v>9</v>
      </c>
      <c r="C24" s="10">
        <f t="shared" si="0"/>
        <v>0</v>
      </c>
      <c r="D24" s="10">
        <v>0</v>
      </c>
      <c r="E24" s="10">
        <v>0</v>
      </c>
    </row>
    <row r="25" spans="1:5" ht="15.75">
      <c r="A25" s="5">
        <v>19</v>
      </c>
      <c r="B25" s="6" t="s">
        <v>10</v>
      </c>
      <c r="C25" s="10">
        <f t="shared" si="0"/>
        <v>95002</v>
      </c>
      <c r="D25" s="10">
        <v>95002</v>
      </c>
      <c r="E25" s="10">
        <v>0</v>
      </c>
    </row>
    <row r="26" spans="1:5" ht="15.75">
      <c r="A26" s="5">
        <v>20</v>
      </c>
      <c r="B26" s="6" t="s">
        <v>11</v>
      </c>
      <c r="C26" s="10">
        <f t="shared" si="0"/>
        <v>72566</v>
      </c>
      <c r="D26" s="10">
        <v>72566</v>
      </c>
      <c r="E26" s="10">
        <v>0</v>
      </c>
    </row>
    <row r="27" spans="1:5" ht="15.75">
      <c r="A27" s="5">
        <v>21</v>
      </c>
      <c r="B27" s="6" t="s">
        <v>12</v>
      </c>
      <c r="C27" s="10">
        <f t="shared" si="0"/>
        <v>87920</v>
      </c>
      <c r="D27" s="10">
        <v>56189</v>
      </c>
      <c r="E27" s="10">
        <v>31731</v>
      </c>
    </row>
    <row r="28" spans="1:5" ht="15.75">
      <c r="A28" s="5">
        <v>22</v>
      </c>
      <c r="B28" s="6" t="s">
        <v>13</v>
      </c>
      <c r="C28" s="10">
        <f t="shared" si="0"/>
        <v>33873</v>
      </c>
      <c r="D28" s="10">
        <v>33873</v>
      </c>
      <c r="E28" s="10">
        <v>0</v>
      </c>
    </row>
    <row r="29" spans="1:5" ht="15.75">
      <c r="A29" s="5">
        <v>23</v>
      </c>
      <c r="B29" s="6" t="s">
        <v>14</v>
      </c>
      <c r="C29" s="10">
        <f t="shared" si="0"/>
        <v>82515</v>
      </c>
      <c r="D29" s="10">
        <v>45466</v>
      </c>
      <c r="E29" s="10">
        <v>37049</v>
      </c>
    </row>
    <row r="30" spans="1:5" ht="15.75">
      <c r="A30" s="5">
        <v>24</v>
      </c>
      <c r="B30" s="6" t="s">
        <v>15</v>
      </c>
      <c r="C30" s="10">
        <f t="shared" si="0"/>
        <v>100084</v>
      </c>
      <c r="D30" s="10">
        <v>99638</v>
      </c>
      <c r="E30" s="10">
        <v>446</v>
      </c>
    </row>
    <row r="31" spans="1:5" ht="15.75">
      <c r="A31" s="5">
        <v>25</v>
      </c>
      <c r="B31" s="6" t="s">
        <v>16</v>
      </c>
      <c r="C31" s="10">
        <f t="shared" si="0"/>
        <v>52250</v>
      </c>
      <c r="D31" s="10">
        <v>28254</v>
      </c>
      <c r="E31" s="10">
        <v>23996</v>
      </c>
    </row>
    <row r="32" spans="1:5" ht="15.75">
      <c r="A32" s="5">
        <v>26</v>
      </c>
      <c r="B32" s="6" t="s">
        <v>17</v>
      </c>
      <c r="C32" s="10">
        <f t="shared" si="0"/>
        <v>120712</v>
      </c>
      <c r="D32" s="10">
        <v>120712</v>
      </c>
      <c r="E32" s="10">
        <v>0</v>
      </c>
    </row>
    <row r="33" spans="1:5" ht="15.75">
      <c r="A33" s="5">
        <v>27</v>
      </c>
      <c r="B33" s="6" t="s">
        <v>18</v>
      </c>
      <c r="C33" s="10">
        <f t="shared" si="0"/>
        <v>116523</v>
      </c>
      <c r="D33" s="10">
        <v>65905</v>
      </c>
      <c r="E33" s="10">
        <v>50618</v>
      </c>
    </row>
    <row r="34" spans="1:5" ht="15.75">
      <c r="A34" s="5">
        <v>28</v>
      </c>
      <c r="B34" s="6" t="s">
        <v>19</v>
      </c>
      <c r="C34" s="10">
        <f t="shared" si="0"/>
        <v>49697</v>
      </c>
      <c r="D34" s="10">
        <v>18792</v>
      </c>
      <c r="E34" s="10">
        <v>30905</v>
      </c>
    </row>
    <row r="35" spans="1:5" ht="15.75">
      <c r="A35" s="5">
        <v>29</v>
      </c>
      <c r="B35" s="6" t="s">
        <v>20</v>
      </c>
      <c r="C35" s="10">
        <f t="shared" si="0"/>
        <v>97040</v>
      </c>
      <c r="D35" s="10">
        <v>44067</v>
      </c>
      <c r="E35" s="10">
        <v>52973</v>
      </c>
    </row>
    <row r="36" spans="1:5" ht="15.75">
      <c r="A36" s="5">
        <v>30</v>
      </c>
      <c r="B36" s="6" t="s">
        <v>21</v>
      </c>
      <c r="C36" s="10">
        <f t="shared" si="0"/>
        <v>70695</v>
      </c>
      <c r="D36" s="10">
        <v>31784</v>
      </c>
      <c r="E36" s="10">
        <v>38911</v>
      </c>
    </row>
    <row r="37" spans="1:5" ht="15.75">
      <c r="A37" s="5">
        <v>31</v>
      </c>
      <c r="B37" s="6" t="s">
        <v>22</v>
      </c>
      <c r="C37" s="10">
        <f t="shared" si="0"/>
        <v>129201</v>
      </c>
      <c r="D37" s="10">
        <v>55203</v>
      </c>
      <c r="E37" s="10">
        <v>73998</v>
      </c>
    </row>
    <row r="38" spans="1:5" ht="15.75">
      <c r="A38" s="5">
        <v>32</v>
      </c>
      <c r="B38" s="6" t="s">
        <v>23</v>
      </c>
      <c r="C38" s="10">
        <f t="shared" si="0"/>
        <v>68767</v>
      </c>
      <c r="D38" s="10">
        <v>68767</v>
      </c>
      <c r="E38" s="10">
        <v>0</v>
      </c>
    </row>
    <row r="39" spans="1:5" ht="15.75">
      <c r="A39" s="5">
        <v>33</v>
      </c>
      <c r="B39" s="6" t="s">
        <v>24</v>
      </c>
      <c r="C39" s="10">
        <f t="shared" si="0"/>
        <v>66278</v>
      </c>
      <c r="D39" s="10">
        <v>28035</v>
      </c>
      <c r="E39" s="10">
        <v>38243</v>
      </c>
    </row>
    <row r="40" spans="1:5" ht="15.75">
      <c r="A40" s="5">
        <v>34</v>
      </c>
      <c r="B40" s="6" t="s">
        <v>25</v>
      </c>
      <c r="C40" s="10">
        <f t="shared" si="0"/>
        <v>69824</v>
      </c>
      <c r="D40" s="10">
        <v>69824</v>
      </c>
      <c r="E40" s="10">
        <v>0</v>
      </c>
    </row>
    <row r="41" spans="1:5" ht="15.75">
      <c r="A41" s="5">
        <v>35</v>
      </c>
      <c r="B41" s="6" t="s">
        <v>26</v>
      </c>
      <c r="C41" s="10">
        <f t="shared" si="0"/>
        <v>89721</v>
      </c>
      <c r="D41" s="10">
        <v>59372</v>
      </c>
      <c r="E41" s="10">
        <v>30349</v>
      </c>
    </row>
    <row r="42" spans="1:5" ht="15.75">
      <c r="A42" s="5">
        <v>36</v>
      </c>
      <c r="B42" s="6" t="s">
        <v>27</v>
      </c>
      <c r="C42" s="10">
        <f t="shared" si="0"/>
        <v>96390</v>
      </c>
      <c r="D42" s="10">
        <v>40858</v>
      </c>
      <c r="E42" s="10">
        <v>55532</v>
      </c>
    </row>
    <row r="43" spans="1:5" ht="15.75">
      <c r="A43" s="5">
        <v>37</v>
      </c>
      <c r="B43" s="6" t="s">
        <v>28</v>
      </c>
      <c r="C43" s="10">
        <f t="shared" si="0"/>
        <v>120675</v>
      </c>
      <c r="D43" s="10">
        <v>120023</v>
      </c>
      <c r="E43" s="10">
        <v>652</v>
      </c>
    </row>
    <row r="44" spans="1:5" ht="15.75">
      <c r="A44" s="5">
        <v>38</v>
      </c>
      <c r="B44" s="6" t="s">
        <v>29</v>
      </c>
      <c r="C44" s="10">
        <f t="shared" si="0"/>
        <v>111560</v>
      </c>
      <c r="D44" s="10">
        <v>104135</v>
      </c>
      <c r="E44" s="10">
        <v>7425</v>
      </c>
    </row>
    <row r="45" spans="1:5" ht="15.75">
      <c r="A45" s="5">
        <v>39</v>
      </c>
      <c r="B45" s="6" t="s">
        <v>30</v>
      </c>
      <c r="C45" s="10">
        <f t="shared" si="0"/>
        <v>102249</v>
      </c>
      <c r="D45" s="10">
        <v>102249</v>
      </c>
      <c r="E45" s="10">
        <v>0</v>
      </c>
    </row>
    <row r="46" spans="1:5" ht="15.75">
      <c r="A46" s="5">
        <v>40</v>
      </c>
      <c r="B46" s="6" t="s">
        <v>31</v>
      </c>
      <c r="C46" s="10">
        <f t="shared" si="0"/>
        <v>98493</v>
      </c>
      <c r="D46" s="10">
        <v>36941</v>
      </c>
      <c r="E46" s="10">
        <v>61552</v>
      </c>
    </row>
    <row r="47" spans="1:5" ht="15.75">
      <c r="A47" s="5">
        <v>41</v>
      </c>
      <c r="B47" s="6" t="s">
        <v>48</v>
      </c>
      <c r="C47" s="10">
        <f t="shared" si="0"/>
        <v>41504</v>
      </c>
      <c r="D47" s="10">
        <v>41504</v>
      </c>
      <c r="E47" s="10">
        <v>0</v>
      </c>
    </row>
    <row r="48" spans="1:5" ht="15.75">
      <c r="A48" s="5">
        <v>42</v>
      </c>
      <c r="B48" s="6" t="s">
        <v>49</v>
      </c>
      <c r="C48" s="10">
        <f t="shared" si="0"/>
        <v>0</v>
      </c>
      <c r="D48" s="10">
        <v>0</v>
      </c>
      <c r="E48" s="10">
        <v>0</v>
      </c>
    </row>
    <row r="49" spans="1:5" s="14" customFormat="1" ht="15.75">
      <c r="A49" s="13"/>
      <c r="B49" s="8" t="s">
        <v>50</v>
      </c>
      <c r="C49" s="11">
        <f>C50-SUM(C7:C48)</f>
        <v>419050</v>
      </c>
      <c r="D49" s="11">
        <f>C49</f>
        <v>419050</v>
      </c>
      <c r="E49" s="11"/>
    </row>
    <row r="50" spans="1:5" ht="15.75">
      <c r="A50" s="7"/>
      <c r="B50" s="8" t="s">
        <v>1</v>
      </c>
      <c r="C50" s="11">
        <v>4533303</v>
      </c>
      <c r="D50" s="11">
        <f>SUM(D7:D49)</f>
        <v>3873828</v>
      </c>
      <c r="E50" s="11">
        <f>SUM(E7:E48)</f>
        <v>659475</v>
      </c>
    </row>
    <row r="51" ht="15.75">
      <c r="D51" s="12"/>
    </row>
  </sheetData>
  <sheetProtection/>
  <autoFilter ref="A6:E6"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1.1811023622047245" right="0.5905511811023623" top="0.7874015748031497" bottom="0.7874015748031497" header="0.1968503937007874" footer="0.31496062992125984"/>
  <pageSetup fitToHeight="1" fitToWidth="1" horizontalDpi="600" verticalDpi="600" orientation="portrait" paperSize="9" scale="74" r:id="rId1"/>
  <headerFooter alignWithMargins="0"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Данилова Елена Александровна</cp:lastModifiedBy>
  <cp:lastPrinted>2019-10-01T17:11:44Z</cp:lastPrinted>
  <dcterms:created xsi:type="dcterms:W3CDTF">2009-09-25T05:51:57Z</dcterms:created>
  <dcterms:modified xsi:type="dcterms:W3CDTF">2019-10-11T12:11:36Z</dcterms:modified>
  <cp:category/>
  <cp:version/>
  <cp:contentType/>
  <cp:contentStatus/>
</cp:coreProperties>
</file>