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20-2022\ПРОЕКТ ЗАКОНА\для ЗС\п. 3 Закон 2020 с приложениями\"/>
    </mc:Choice>
  </mc:AlternateContent>
  <bookViews>
    <workbookView xWindow="120" yWindow="180" windowWidth="15480" windowHeight="11130"/>
  </bookViews>
  <sheets>
    <sheet name="2021-2022 годы" sheetId="1" r:id="rId1"/>
  </sheets>
  <definedNames>
    <definedName name="_xlnm.Print_Titles" localSheetId="0">'2021-2022 годы'!$7:$7</definedName>
    <definedName name="_xlnm.Print_Area" localSheetId="0">'2021-2022 годы'!$A$1:$H$52</definedName>
  </definedNames>
  <calcPr calcId="162913"/>
</workbook>
</file>

<file path=xl/calcChain.xml><?xml version="1.0" encoding="utf-8"?>
<calcChain xmlns="http://schemas.openxmlformats.org/spreadsheetml/2006/main">
  <c r="F14" i="1" l="1"/>
  <c r="C14" i="1"/>
  <c r="D50" i="1" l="1"/>
  <c r="D52" i="1" s="1"/>
  <c r="E50" i="1"/>
  <c r="E52" i="1" s="1"/>
  <c r="G50" i="1"/>
  <c r="G52" i="1" s="1"/>
  <c r="H50" i="1"/>
  <c r="H52" i="1" s="1"/>
  <c r="C15" i="1" l="1"/>
  <c r="F15" i="1" l="1"/>
  <c r="C16" i="1"/>
  <c r="C9" i="1"/>
  <c r="C10" i="1"/>
  <c r="C11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8" i="1"/>
  <c r="C50" i="1" l="1"/>
  <c r="C51" i="1" s="1"/>
  <c r="F16" i="1"/>
  <c r="F49" i="1" l="1"/>
  <c r="F46" i="1"/>
  <c r="F44" i="1"/>
  <c r="F8" i="1"/>
  <c r="F47" i="1"/>
  <c r="F45" i="1"/>
  <c r="F41" i="1"/>
  <c r="F39" i="1"/>
  <c r="F36" i="1"/>
  <c r="F34" i="1"/>
  <c r="F32" i="1"/>
  <c r="F30" i="1"/>
  <c r="F28" i="1"/>
  <c r="F26" i="1"/>
  <c r="F24" i="1"/>
  <c r="F22" i="1"/>
  <c r="F21" i="1"/>
  <c r="F19" i="1"/>
  <c r="F18" i="1"/>
  <c r="F10" i="1"/>
  <c r="F43" i="1"/>
  <c r="F48" i="1"/>
  <c r="F42" i="1"/>
  <c r="F40" i="1"/>
  <c r="F38" i="1"/>
  <c r="F37" i="1"/>
  <c r="F35" i="1"/>
  <c r="F33" i="1"/>
  <c r="F31" i="1"/>
  <c r="F29" i="1"/>
  <c r="F27" i="1"/>
  <c r="F25" i="1"/>
  <c r="F23" i="1"/>
  <c r="F20" i="1"/>
  <c r="F17" i="1"/>
  <c r="F11" i="1"/>
  <c r="F9" i="1"/>
  <c r="F50" i="1" l="1"/>
  <c r="F51" i="1" s="1"/>
</calcChain>
</file>

<file path=xl/sharedStrings.xml><?xml version="1.0" encoding="utf-8"?>
<sst xmlns="http://schemas.openxmlformats.org/spreadsheetml/2006/main" count="60" uniqueCount="57">
  <si>
    <t>Итого</t>
  </si>
  <si>
    <t>Фировский район</t>
  </si>
  <si>
    <t>Торопецкий район</t>
  </si>
  <si>
    <t>Торжокский район</t>
  </si>
  <si>
    <t>Старицкий район</t>
  </si>
  <si>
    <t>Спировский район</t>
  </si>
  <si>
    <t>Сонковский район</t>
  </si>
  <si>
    <t>Селижаровский район</t>
  </si>
  <si>
    <t>Сандовский район</t>
  </si>
  <si>
    <t>Ржевский район</t>
  </si>
  <si>
    <t>Рамешковский район</t>
  </si>
  <si>
    <t>Пеновский район</t>
  </si>
  <si>
    <t>Оленинский район</t>
  </si>
  <si>
    <t>Молоковский район</t>
  </si>
  <si>
    <t>Максатихинский район</t>
  </si>
  <si>
    <t>Лихославльский район</t>
  </si>
  <si>
    <t>Лесной район</t>
  </si>
  <si>
    <t>Кувшиновский район</t>
  </si>
  <si>
    <t>Краснохолмский район</t>
  </si>
  <si>
    <t>Конаковский район</t>
  </si>
  <si>
    <t>Кимрский район</t>
  </si>
  <si>
    <t>Кесовогорский район</t>
  </si>
  <si>
    <t>Калязинский район</t>
  </si>
  <si>
    <t>Калининский район</t>
  </si>
  <si>
    <t>Зубцовский район</t>
  </si>
  <si>
    <t>Западнодвинский район</t>
  </si>
  <si>
    <t>Жарковский район</t>
  </si>
  <si>
    <t>Бологовский район</t>
  </si>
  <si>
    <t>Бельский район</t>
  </si>
  <si>
    <t>Бежецкий район</t>
  </si>
  <si>
    <t>г.Торжок</t>
  </si>
  <si>
    <t>г.Тверь</t>
  </si>
  <si>
    <t>г.Ржев</t>
  </si>
  <si>
    <t>г.Кимры</t>
  </si>
  <si>
    <t xml:space="preserve"> расходы на обеспечение образовательного процесса </t>
  </si>
  <si>
    <t>в том числе</t>
  </si>
  <si>
    <t>Всего</t>
  </si>
  <si>
    <t>Наименование 
муниципальных образований</t>
  </si>
  <si>
    <t>№
 п/п</t>
  </si>
  <si>
    <t xml:space="preserve">(тыс. руб.) </t>
  </si>
  <si>
    <t>Удомельский городской округ</t>
  </si>
  <si>
    <t>заработная 
плата с 
начислениями и компенсационными выплатами</t>
  </si>
  <si>
    <t>заработная
 плата с
 начислениями и компенсационными выплатами</t>
  </si>
  <si>
    <t>Осташковский городской округ</t>
  </si>
  <si>
    <t>2021 год</t>
  </si>
  <si>
    <t>Кашинский городской округ</t>
  </si>
  <si>
    <t>Нелидовский городской округ</t>
  </si>
  <si>
    <t>ВСЕГО</t>
  </si>
  <si>
    <t>Субвенции местным бюджетам на обеспечение государственных гарантий реализации прав на получение общедоступного 
и бесплатного дошкольного образования в муниципальных дошкольных образовательных организациях Тверской области 
на плановый период 2021 и 2022 годов</t>
  </si>
  <si>
    <t>2022 год</t>
  </si>
  <si>
    <t>Вышневолоцкий городской округ</t>
  </si>
  <si>
    <t>Андреапольский муниципальный округ</t>
  </si>
  <si>
    <t>Весьегонский муниципальный округ</t>
  </si>
  <si>
    <t>Нераспределенный остаток</t>
  </si>
  <si>
    <t>ЗАТО "Озерный"</t>
  </si>
  <si>
    <t>ЗАТО "Солнечный"</t>
  </si>
  <si>
    <r>
      <t>Приложение 53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  на 2020 год 
и на плановый период 2021 и 2022 годов»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</si>
</sst>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_р_.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</cellStyleXfs>
  <cellXfs count="27">
    <xf numFmtId="0" fontId="0" fillId="0" borderId="0" xfId="0"/>
    <xf numFmtId="0" fontId="2" fillId="0" borderId="1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top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0" xfId="4" applyFont="1" applyFill="1"/>
    <xf numFmtId="0" fontId="2" fillId="0" borderId="0" xfId="4" applyFont="1" applyFill="1" applyAlignme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/>
    </xf>
    <xf numFmtId="166" fontId="2" fillId="0" borderId="0" xfId="4" applyNumberFormat="1" applyFont="1" applyFill="1"/>
    <xf numFmtId="0" fontId="2" fillId="0" borderId="1" xfId="4" applyFont="1" applyFill="1" applyBorder="1" applyAlignment="1">
      <alignment horizontal="center"/>
    </xf>
    <xf numFmtId="0" fontId="7" fillId="0" borderId="1" xfId="4" applyFont="1" applyFill="1" applyBorder="1" applyAlignment="1">
      <alignment horizontal="left" indent="1"/>
    </xf>
    <xf numFmtId="165" fontId="2" fillId="0" borderId="1" xfId="5" applyNumberFormat="1" applyFont="1" applyFill="1" applyBorder="1" applyAlignment="1">
      <alignment horizontal="right" vertical="center" indent="1"/>
    </xf>
    <xf numFmtId="165" fontId="3" fillId="0" borderId="1" xfId="5" applyNumberFormat="1" applyFont="1" applyFill="1" applyBorder="1" applyAlignment="1">
      <alignment horizontal="right" vertical="center" indent="1"/>
    </xf>
    <xf numFmtId="0" fontId="8" fillId="0" borderId="6" xfId="4" applyFont="1" applyFill="1" applyBorder="1" applyAlignment="1">
      <alignment horizontal="left" indent="1"/>
    </xf>
    <xf numFmtId="0" fontId="8" fillId="0" borderId="7" xfId="4" applyFont="1" applyFill="1" applyBorder="1" applyAlignment="1">
      <alignment horizontal="left" indent="1"/>
    </xf>
    <xf numFmtId="0" fontId="8" fillId="0" borderId="1" xfId="4" applyFont="1" applyFill="1" applyBorder="1" applyAlignment="1">
      <alignment horizontal="left" indent="1"/>
    </xf>
    <xf numFmtId="0" fontId="8" fillId="0" borderId="1" xfId="4" applyFont="1" applyFill="1" applyBorder="1" applyAlignment="1">
      <alignment horizontal="left" vertical="center" indent="1"/>
    </xf>
    <xf numFmtId="0" fontId="3" fillId="0" borderId="0" xfId="4" applyFont="1" applyFill="1" applyAlignment="1">
      <alignment horizontal="right" vertical="top" wrapText="1"/>
    </xf>
    <xf numFmtId="0" fontId="2" fillId="0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 vertical="center" wrapText="1"/>
    </xf>
    <xf numFmtId="0" fontId="3" fillId="0" borderId="0" xfId="4" applyFont="1" applyFill="1" applyAlignment="1">
      <alignment horizontal="center" vertical="top" wrapText="1"/>
    </xf>
    <xf numFmtId="0" fontId="2" fillId="0" borderId="3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0" fontId="2" fillId="0" borderId="5" xfId="4" applyFont="1" applyFill="1" applyBorder="1" applyAlignment="1">
      <alignment horizontal="right" vertical="top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6"/>
    <cellStyle name="Обычный_Прилож. № (общее образ) " xfId="4"/>
    <cellStyle name="Финансовый_Прилож. № (общее образ) 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tabSelected="1" view="pageBreakPreview" zoomScale="90" zoomScaleNormal="80" zoomScaleSheetLayoutView="90" workbookViewId="0">
      <selection activeCell="A2" sqref="A2:H2"/>
    </sheetView>
  </sheetViews>
  <sheetFormatPr defaultColWidth="9.140625" defaultRowHeight="15.75" x14ac:dyDescent="0.25"/>
  <cols>
    <col min="1" max="1" width="6.140625" style="5" customWidth="1"/>
    <col min="2" max="2" width="41.28515625" style="5" customWidth="1"/>
    <col min="3" max="3" width="17.42578125" style="5" customWidth="1"/>
    <col min="4" max="4" width="20.5703125" style="5" customWidth="1"/>
    <col min="5" max="5" width="19" style="5" customWidth="1"/>
    <col min="6" max="6" width="16.85546875" style="5" customWidth="1"/>
    <col min="7" max="7" width="19.5703125" style="5" customWidth="1"/>
    <col min="8" max="8" width="18.28515625" style="5" customWidth="1"/>
    <col min="9" max="16384" width="9.140625" style="5"/>
  </cols>
  <sheetData>
    <row r="1" spans="1:8" ht="95.25" customHeight="1" x14ac:dyDescent="0.25">
      <c r="A1" s="18" t="s">
        <v>56</v>
      </c>
      <c r="B1" s="18"/>
      <c r="C1" s="18"/>
      <c r="D1" s="18"/>
      <c r="E1" s="18"/>
      <c r="F1" s="18"/>
      <c r="G1" s="18"/>
      <c r="H1" s="18"/>
    </row>
    <row r="2" spans="1:8" ht="72.75" customHeight="1" x14ac:dyDescent="0.25">
      <c r="A2" s="21" t="s">
        <v>48</v>
      </c>
      <c r="B2" s="21"/>
      <c r="C2" s="21"/>
      <c r="D2" s="21"/>
      <c r="E2" s="21"/>
      <c r="F2" s="21"/>
      <c r="G2" s="21"/>
      <c r="H2" s="21"/>
    </row>
    <row r="3" spans="1:8" ht="18" customHeight="1" x14ac:dyDescent="0.25">
      <c r="A3" s="26" t="s">
        <v>39</v>
      </c>
      <c r="B3" s="26"/>
      <c r="C3" s="26"/>
      <c r="D3" s="26"/>
      <c r="E3" s="26"/>
      <c r="F3" s="26"/>
      <c r="G3" s="26"/>
      <c r="H3" s="26"/>
    </row>
    <row r="4" spans="1:8" s="6" customFormat="1" x14ac:dyDescent="0.25">
      <c r="A4" s="22" t="s">
        <v>38</v>
      </c>
      <c r="B4" s="22" t="s">
        <v>37</v>
      </c>
      <c r="C4" s="19" t="s">
        <v>44</v>
      </c>
      <c r="D4" s="19"/>
      <c r="E4" s="19"/>
      <c r="F4" s="19" t="s">
        <v>49</v>
      </c>
      <c r="G4" s="19"/>
      <c r="H4" s="19"/>
    </row>
    <row r="5" spans="1:8" s="6" customFormat="1" x14ac:dyDescent="0.25">
      <c r="A5" s="23"/>
      <c r="B5" s="23"/>
      <c r="C5" s="20" t="s">
        <v>36</v>
      </c>
      <c r="D5" s="20" t="s">
        <v>35</v>
      </c>
      <c r="E5" s="20"/>
      <c r="F5" s="20" t="s">
        <v>36</v>
      </c>
      <c r="G5" s="20" t="s">
        <v>35</v>
      </c>
      <c r="H5" s="20"/>
    </row>
    <row r="6" spans="1:8" s="6" customFormat="1" ht="81.75" customHeight="1" x14ac:dyDescent="0.25">
      <c r="A6" s="24"/>
      <c r="B6" s="25"/>
      <c r="C6" s="20"/>
      <c r="D6" s="4" t="s">
        <v>42</v>
      </c>
      <c r="E6" s="4" t="s">
        <v>34</v>
      </c>
      <c r="F6" s="20"/>
      <c r="G6" s="3" t="s">
        <v>41</v>
      </c>
      <c r="H6" s="3" t="s">
        <v>34</v>
      </c>
    </row>
    <row r="7" spans="1:8" s="6" customFormat="1" ht="15.75" customHeight="1" x14ac:dyDescent="0.25">
      <c r="A7" s="1">
        <v>1</v>
      </c>
      <c r="B7" s="7">
        <v>2</v>
      </c>
      <c r="C7" s="1">
        <v>3</v>
      </c>
      <c r="D7" s="2">
        <v>4</v>
      </c>
      <c r="E7" s="2">
        <v>5</v>
      </c>
      <c r="F7" s="1">
        <v>6</v>
      </c>
      <c r="G7" s="2">
        <v>7</v>
      </c>
      <c r="H7" s="2">
        <v>8</v>
      </c>
    </row>
    <row r="8" spans="1:8" x14ac:dyDescent="0.25">
      <c r="A8" s="8">
        <v>1</v>
      </c>
      <c r="B8" s="11" t="s">
        <v>33</v>
      </c>
      <c r="C8" s="12">
        <f>D8+E8</f>
        <v>116994</v>
      </c>
      <c r="D8" s="12">
        <v>115347</v>
      </c>
      <c r="E8" s="12">
        <v>1647</v>
      </c>
      <c r="F8" s="12">
        <f>G8+H8</f>
        <v>116994</v>
      </c>
      <c r="G8" s="12">
        <v>115347</v>
      </c>
      <c r="H8" s="12">
        <v>1647</v>
      </c>
    </row>
    <row r="9" spans="1:8" x14ac:dyDescent="0.25">
      <c r="A9" s="8">
        <v>2</v>
      </c>
      <c r="B9" s="11" t="s">
        <v>32</v>
      </c>
      <c r="C9" s="12">
        <f t="shared" ref="C9:C49" si="0">D9+E9</f>
        <v>163867.20000000001</v>
      </c>
      <c r="D9" s="12">
        <v>162108.20000000001</v>
      </c>
      <c r="E9" s="12">
        <v>1759</v>
      </c>
      <c r="F9" s="12">
        <f t="shared" ref="F9:F49" si="1">G9+H9</f>
        <v>163867.20000000001</v>
      </c>
      <c r="G9" s="12">
        <v>162108.20000000001</v>
      </c>
      <c r="H9" s="12">
        <v>1759</v>
      </c>
    </row>
    <row r="10" spans="1:8" x14ac:dyDescent="0.25">
      <c r="A10" s="8">
        <v>3</v>
      </c>
      <c r="B10" s="11" t="s">
        <v>31</v>
      </c>
      <c r="C10" s="12">
        <f t="shared" si="0"/>
        <v>893472.1</v>
      </c>
      <c r="D10" s="12">
        <v>882035.1</v>
      </c>
      <c r="E10" s="12">
        <v>11437</v>
      </c>
      <c r="F10" s="12">
        <f t="shared" si="1"/>
        <v>893472.1</v>
      </c>
      <c r="G10" s="12">
        <v>882035.1</v>
      </c>
      <c r="H10" s="12">
        <v>11437</v>
      </c>
    </row>
    <row r="11" spans="1:8" ht="15" customHeight="1" x14ac:dyDescent="0.25">
      <c r="A11" s="8">
        <v>4</v>
      </c>
      <c r="B11" s="11" t="s">
        <v>30</v>
      </c>
      <c r="C11" s="12">
        <f t="shared" si="0"/>
        <v>105441</v>
      </c>
      <c r="D11" s="12">
        <v>103942</v>
      </c>
      <c r="E11" s="12">
        <v>1499</v>
      </c>
      <c r="F11" s="12">
        <f t="shared" si="1"/>
        <v>105441</v>
      </c>
      <c r="G11" s="12">
        <v>103942</v>
      </c>
      <c r="H11" s="12">
        <v>1499</v>
      </c>
    </row>
    <row r="12" spans="1:8" x14ac:dyDescent="0.25">
      <c r="A12" s="10">
        <v>5</v>
      </c>
      <c r="B12" s="11" t="s">
        <v>51</v>
      </c>
      <c r="C12" s="12">
        <v>23929</v>
      </c>
      <c r="D12" s="12">
        <v>23724</v>
      </c>
      <c r="E12" s="12">
        <v>205</v>
      </c>
      <c r="F12" s="12">
        <v>23929</v>
      </c>
      <c r="G12" s="12">
        <v>23724</v>
      </c>
      <c r="H12" s="12">
        <v>205</v>
      </c>
    </row>
    <row r="13" spans="1:8" x14ac:dyDescent="0.25">
      <c r="A13" s="10">
        <v>6</v>
      </c>
      <c r="B13" s="11" t="s">
        <v>52</v>
      </c>
      <c r="C13" s="12">
        <v>18789.7</v>
      </c>
      <c r="D13" s="12">
        <v>18605.7</v>
      </c>
      <c r="E13" s="12">
        <v>184</v>
      </c>
      <c r="F13" s="12">
        <v>18789.7</v>
      </c>
      <c r="G13" s="12">
        <v>18605.7</v>
      </c>
      <c r="H13" s="12">
        <v>184</v>
      </c>
    </row>
    <row r="14" spans="1:8" x14ac:dyDescent="0.25">
      <c r="A14" s="10">
        <v>7</v>
      </c>
      <c r="B14" s="11" t="s">
        <v>50</v>
      </c>
      <c r="C14" s="12">
        <f t="shared" si="0"/>
        <v>130105.3</v>
      </c>
      <c r="D14" s="12">
        <v>128410.3</v>
      </c>
      <c r="E14" s="12">
        <v>1695</v>
      </c>
      <c r="F14" s="12">
        <f t="shared" si="1"/>
        <v>130105.3</v>
      </c>
      <c r="G14" s="12">
        <v>128410.3</v>
      </c>
      <c r="H14" s="12">
        <v>1695</v>
      </c>
    </row>
    <row r="15" spans="1:8" x14ac:dyDescent="0.25">
      <c r="A15" s="10">
        <v>8</v>
      </c>
      <c r="B15" s="11" t="s">
        <v>45</v>
      </c>
      <c r="C15" s="12">
        <f>D15+E15</f>
        <v>49038.400000000001</v>
      </c>
      <c r="D15" s="12">
        <v>48388.4</v>
      </c>
      <c r="E15" s="12">
        <v>650</v>
      </c>
      <c r="F15" s="12">
        <f t="shared" si="1"/>
        <v>49038.400000000001</v>
      </c>
      <c r="G15" s="12">
        <v>48388.4</v>
      </c>
      <c r="H15" s="12">
        <v>650</v>
      </c>
    </row>
    <row r="16" spans="1:8" x14ac:dyDescent="0.25">
      <c r="A16" s="10">
        <v>9</v>
      </c>
      <c r="B16" s="11" t="s">
        <v>46</v>
      </c>
      <c r="C16" s="12">
        <f t="shared" ref="C16" si="2">D16+E16</f>
        <v>51356.1</v>
      </c>
      <c r="D16" s="12">
        <v>50720.1</v>
      </c>
      <c r="E16" s="12">
        <v>636</v>
      </c>
      <c r="F16" s="12">
        <f t="shared" ref="F16" si="3">G16+H16</f>
        <v>51356.1</v>
      </c>
      <c r="G16" s="12">
        <v>50720.1</v>
      </c>
      <c r="H16" s="12">
        <v>636</v>
      </c>
    </row>
    <row r="17" spans="1:8" x14ac:dyDescent="0.25">
      <c r="A17" s="10">
        <v>10</v>
      </c>
      <c r="B17" s="11" t="s">
        <v>43</v>
      </c>
      <c r="C17" s="12">
        <f t="shared" si="0"/>
        <v>53317</v>
      </c>
      <c r="D17" s="12">
        <v>52681</v>
      </c>
      <c r="E17" s="12">
        <v>636</v>
      </c>
      <c r="F17" s="12">
        <f t="shared" si="1"/>
        <v>53317</v>
      </c>
      <c r="G17" s="12">
        <v>52681</v>
      </c>
      <c r="H17" s="12">
        <v>636</v>
      </c>
    </row>
    <row r="18" spans="1:8" x14ac:dyDescent="0.25">
      <c r="A18" s="10">
        <v>11</v>
      </c>
      <c r="B18" s="11" t="s">
        <v>40</v>
      </c>
      <c r="C18" s="12">
        <f t="shared" si="0"/>
        <v>74295.600000000006</v>
      </c>
      <c r="D18" s="12">
        <v>73407.600000000006</v>
      </c>
      <c r="E18" s="12">
        <v>888</v>
      </c>
      <c r="F18" s="12">
        <f t="shared" si="1"/>
        <v>74295.600000000006</v>
      </c>
      <c r="G18" s="12">
        <v>73407.600000000006</v>
      </c>
      <c r="H18" s="12">
        <v>888</v>
      </c>
    </row>
    <row r="19" spans="1:8" x14ac:dyDescent="0.25">
      <c r="A19" s="10">
        <v>12</v>
      </c>
      <c r="B19" s="11" t="s">
        <v>29</v>
      </c>
      <c r="C19" s="12">
        <f t="shared" si="0"/>
        <v>62918.400000000001</v>
      </c>
      <c r="D19" s="12">
        <v>62163.4</v>
      </c>
      <c r="E19" s="12">
        <v>755</v>
      </c>
      <c r="F19" s="12">
        <f t="shared" si="1"/>
        <v>62918.400000000001</v>
      </c>
      <c r="G19" s="12">
        <v>62163.4</v>
      </c>
      <c r="H19" s="12">
        <v>755</v>
      </c>
    </row>
    <row r="20" spans="1:8" x14ac:dyDescent="0.25">
      <c r="A20" s="10">
        <v>13</v>
      </c>
      <c r="B20" s="11" t="s">
        <v>28</v>
      </c>
      <c r="C20" s="12">
        <f t="shared" si="0"/>
        <v>13444.3</v>
      </c>
      <c r="D20" s="12">
        <v>13334.3</v>
      </c>
      <c r="E20" s="12">
        <v>110</v>
      </c>
      <c r="F20" s="12">
        <f t="shared" si="1"/>
        <v>13444.3</v>
      </c>
      <c r="G20" s="12">
        <v>13334.3</v>
      </c>
      <c r="H20" s="12">
        <v>110</v>
      </c>
    </row>
    <row r="21" spans="1:8" ht="15" customHeight="1" x14ac:dyDescent="0.25">
      <c r="A21" s="10">
        <v>14</v>
      </c>
      <c r="B21" s="11" t="s">
        <v>27</v>
      </c>
      <c r="C21" s="12">
        <f t="shared" si="0"/>
        <v>90694.8</v>
      </c>
      <c r="D21" s="12">
        <v>89798.8</v>
      </c>
      <c r="E21" s="12">
        <v>896</v>
      </c>
      <c r="F21" s="12">
        <f t="shared" si="1"/>
        <v>90694.8</v>
      </c>
      <c r="G21" s="12">
        <v>89798.8</v>
      </c>
      <c r="H21" s="12">
        <v>896</v>
      </c>
    </row>
    <row r="22" spans="1:8" x14ac:dyDescent="0.25">
      <c r="A22" s="10">
        <v>15</v>
      </c>
      <c r="B22" s="11" t="s">
        <v>26</v>
      </c>
      <c r="C22" s="12">
        <f t="shared" si="0"/>
        <v>4599.2</v>
      </c>
      <c r="D22" s="12">
        <v>4529.2</v>
      </c>
      <c r="E22" s="12">
        <v>70</v>
      </c>
      <c r="F22" s="12">
        <f t="shared" si="1"/>
        <v>4599.2</v>
      </c>
      <c r="G22" s="12">
        <v>4529.2</v>
      </c>
      <c r="H22" s="12">
        <v>70</v>
      </c>
    </row>
    <row r="23" spans="1:8" x14ac:dyDescent="0.25">
      <c r="A23" s="10">
        <v>16</v>
      </c>
      <c r="B23" s="11" t="s">
        <v>25</v>
      </c>
      <c r="C23" s="12">
        <f t="shared" si="0"/>
        <v>25747.9</v>
      </c>
      <c r="D23" s="12">
        <v>25416.9</v>
      </c>
      <c r="E23" s="12">
        <v>331</v>
      </c>
      <c r="F23" s="12">
        <f t="shared" si="1"/>
        <v>25747.9</v>
      </c>
      <c r="G23" s="12">
        <v>25416.9</v>
      </c>
      <c r="H23" s="12">
        <v>331</v>
      </c>
    </row>
    <row r="24" spans="1:8" x14ac:dyDescent="0.25">
      <c r="A24" s="10">
        <v>17</v>
      </c>
      <c r="B24" s="11" t="s">
        <v>24</v>
      </c>
      <c r="C24" s="12">
        <f t="shared" si="0"/>
        <v>32411.599999999999</v>
      </c>
      <c r="D24" s="12">
        <v>32102.6</v>
      </c>
      <c r="E24" s="12">
        <v>309</v>
      </c>
      <c r="F24" s="12">
        <f t="shared" si="1"/>
        <v>32411.599999999999</v>
      </c>
      <c r="G24" s="12">
        <v>32102.6</v>
      </c>
      <c r="H24" s="12">
        <v>309</v>
      </c>
    </row>
    <row r="25" spans="1:8" x14ac:dyDescent="0.25">
      <c r="A25" s="10">
        <v>18</v>
      </c>
      <c r="B25" s="11" t="s">
        <v>23</v>
      </c>
      <c r="C25" s="12">
        <f t="shared" si="0"/>
        <v>79713.5</v>
      </c>
      <c r="D25" s="12">
        <v>78704.5</v>
      </c>
      <c r="E25" s="12">
        <v>1009</v>
      </c>
      <c r="F25" s="12">
        <f t="shared" si="1"/>
        <v>79713.5</v>
      </c>
      <c r="G25" s="12">
        <v>78704.5</v>
      </c>
      <c r="H25" s="12">
        <v>1009</v>
      </c>
    </row>
    <row r="26" spans="1:8" x14ac:dyDescent="0.25">
      <c r="A26" s="10">
        <v>19</v>
      </c>
      <c r="B26" s="11" t="s">
        <v>22</v>
      </c>
      <c r="C26" s="12">
        <f t="shared" si="0"/>
        <v>32380.7</v>
      </c>
      <c r="D26" s="12">
        <v>31992.7</v>
      </c>
      <c r="E26" s="12">
        <v>388</v>
      </c>
      <c r="F26" s="12">
        <f t="shared" si="1"/>
        <v>32380.7</v>
      </c>
      <c r="G26" s="12">
        <v>31992.7</v>
      </c>
      <c r="H26" s="12">
        <v>388</v>
      </c>
    </row>
    <row r="27" spans="1:8" x14ac:dyDescent="0.25">
      <c r="A27" s="10">
        <v>20</v>
      </c>
      <c r="B27" s="11" t="s">
        <v>21</v>
      </c>
      <c r="C27" s="12">
        <f t="shared" si="0"/>
        <v>9755.2000000000007</v>
      </c>
      <c r="D27" s="12">
        <v>9619.2000000000007</v>
      </c>
      <c r="E27" s="12">
        <v>136</v>
      </c>
      <c r="F27" s="12">
        <f t="shared" si="1"/>
        <v>9755.2000000000007</v>
      </c>
      <c r="G27" s="12">
        <v>9619.2000000000007</v>
      </c>
      <c r="H27" s="12">
        <v>136</v>
      </c>
    </row>
    <row r="28" spans="1:8" x14ac:dyDescent="0.25">
      <c r="A28" s="10">
        <v>21</v>
      </c>
      <c r="B28" s="11" t="s">
        <v>20</v>
      </c>
      <c r="C28" s="12">
        <f t="shared" si="0"/>
        <v>10577.1</v>
      </c>
      <c r="D28" s="12">
        <v>10466.1</v>
      </c>
      <c r="E28" s="12">
        <v>111</v>
      </c>
      <c r="F28" s="12">
        <f t="shared" si="1"/>
        <v>10577.1</v>
      </c>
      <c r="G28" s="12">
        <v>10466.1</v>
      </c>
      <c r="H28" s="12">
        <v>111</v>
      </c>
    </row>
    <row r="29" spans="1:8" x14ac:dyDescent="0.25">
      <c r="A29" s="10">
        <v>22</v>
      </c>
      <c r="B29" s="11" t="s">
        <v>19</v>
      </c>
      <c r="C29" s="12">
        <f t="shared" si="0"/>
        <v>217656.5</v>
      </c>
      <c r="D29" s="12">
        <v>215369.5</v>
      </c>
      <c r="E29" s="12">
        <v>2287</v>
      </c>
      <c r="F29" s="12">
        <f t="shared" si="1"/>
        <v>217656.5</v>
      </c>
      <c r="G29" s="12">
        <v>215369.5</v>
      </c>
      <c r="H29" s="12">
        <v>2287</v>
      </c>
    </row>
    <row r="30" spans="1:8" x14ac:dyDescent="0.25">
      <c r="A30" s="10">
        <v>23</v>
      </c>
      <c r="B30" s="11" t="s">
        <v>18</v>
      </c>
      <c r="C30" s="12">
        <f t="shared" si="0"/>
        <v>20943.400000000001</v>
      </c>
      <c r="D30" s="12">
        <v>20739.400000000001</v>
      </c>
      <c r="E30" s="12">
        <v>204</v>
      </c>
      <c r="F30" s="12">
        <f t="shared" si="1"/>
        <v>20943.400000000001</v>
      </c>
      <c r="G30" s="12">
        <v>20739.400000000001</v>
      </c>
      <c r="H30" s="12">
        <v>204</v>
      </c>
    </row>
    <row r="31" spans="1:8" x14ac:dyDescent="0.25">
      <c r="A31" s="10">
        <v>24</v>
      </c>
      <c r="B31" s="11" t="s">
        <v>17</v>
      </c>
      <c r="C31" s="12">
        <f t="shared" si="0"/>
        <v>22515.9</v>
      </c>
      <c r="D31" s="12">
        <v>22264.9</v>
      </c>
      <c r="E31" s="12">
        <v>251</v>
      </c>
      <c r="F31" s="12">
        <f t="shared" si="1"/>
        <v>22515.9</v>
      </c>
      <c r="G31" s="12">
        <v>22264.9</v>
      </c>
      <c r="H31" s="12">
        <v>251</v>
      </c>
    </row>
    <row r="32" spans="1:8" x14ac:dyDescent="0.25">
      <c r="A32" s="10">
        <v>25</v>
      </c>
      <c r="B32" s="11" t="s">
        <v>16</v>
      </c>
      <c r="C32" s="12">
        <f t="shared" si="0"/>
        <v>8722.4</v>
      </c>
      <c r="D32" s="12">
        <v>8618.4</v>
      </c>
      <c r="E32" s="12">
        <v>104</v>
      </c>
      <c r="F32" s="12">
        <f t="shared" si="1"/>
        <v>8722.4</v>
      </c>
      <c r="G32" s="12">
        <v>8618.4</v>
      </c>
      <c r="H32" s="12">
        <v>104</v>
      </c>
    </row>
    <row r="33" spans="1:8" x14ac:dyDescent="0.25">
      <c r="A33" s="10">
        <v>26</v>
      </c>
      <c r="B33" s="11" t="s">
        <v>15</v>
      </c>
      <c r="C33" s="12">
        <f t="shared" si="0"/>
        <v>49457.1</v>
      </c>
      <c r="D33" s="12">
        <v>48804.1</v>
      </c>
      <c r="E33" s="12">
        <v>653</v>
      </c>
      <c r="F33" s="12">
        <f t="shared" si="1"/>
        <v>49457.1</v>
      </c>
      <c r="G33" s="12">
        <v>48804.1</v>
      </c>
      <c r="H33" s="12">
        <v>653</v>
      </c>
    </row>
    <row r="34" spans="1:8" x14ac:dyDescent="0.25">
      <c r="A34" s="10">
        <v>27</v>
      </c>
      <c r="B34" s="11" t="s">
        <v>14</v>
      </c>
      <c r="C34" s="12">
        <f t="shared" si="0"/>
        <v>38652</v>
      </c>
      <c r="D34" s="12">
        <v>38308</v>
      </c>
      <c r="E34" s="12">
        <v>344</v>
      </c>
      <c r="F34" s="12">
        <f t="shared" si="1"/>
        <v>38652</v>
      </c>
      <c r="G34" s="12">
        <v>38308</v>
      </c>
      <c r="H34" s="12">
        <v>344</v>
      </c>
    </row>
    <row r="35" spans="1:8" x14ac:dyDescent="0.25">
      <c r="A35" s="10">
        <v>28</v>
      </c>
      <c r="B35" s="11" t="s">
        <v>13</v>
      </c>
      <c r="C35" s="12">
        <f t="shared" si="0"/>
        <v>5626.8</v>
      </c>
      <c r="D35" s="12">
        <v>5567.8</v>
      </c>
      <c r="E35" s="12">
        <v>59</v>
      </c>
      <c r="F35" s="12">
        <f t="shared" si="1"/>
        <v>5626.8</v>
      </c>
      <c r="G35" s="12">
        <v>5567.8</v>
      </c>
      <c r="H35" s="12">
        <v>59</v>
      </c>
    </row>
    <row r="36" spans="1:8" x14ac:dyDescent="0.25">
      <c r="A36" s="10">
        <v>29</v>
      </c>
      <c r="B36" s="11" t="s">
        <v>12</v>
      </c>
      <c r="C36" s="12">
        <f t="shared" si="0"/>
        <v>23083.599999999999</v>
      </c>
      <c r="D36" s="12">
        <v>22853.599999999999</v>
      </c>
      <c r="E36" s="12">
        <v>230</v>
      </c>
      <c r="F36" s="12">
        <f t="shared" si="1"/>
        <v>23083.599999999999</v>
      </c>
      <c r="G36" s="12">
        <v>22853.599999999999</v>
      </c>
      <c r="H36" s="12">
        <v>230</v>
      </c>
    </row>
    <row r="37" spans="1:8" x14ac:dyDescent="0.25">
      <c r="A37" s="10">
        <v>30</v>
      </c>
      <c r="B37" s="11" t="s">
        <v>11</v>
      </c>
      <c r="C37" s="12">
        <f t="shared" si="0"/>
        <v>9452.4</v>
      </c>
      <c r="D37" s="12">
        <v>9333.4</v>
      </c>
      <c r="E37" s="12">
        <v>119</v>
      </c>
      <c r="F37" s="12">
        <f t="shared" si="1"/>
        <v>9452.4</v>
      </c>
      <c r="G37" s="12">
        <v>9333.4</v>
      </c>
      <c r="H37" s="12">
        <v>119</v>
      </c>
    </row>
    <row r="38" spans="1:8" x14ac:dyDescent="0.25">
      <c r="A38" s="10">
        <v>31</v>
      </c>
      <c r="B38" s="11" t="s">
        <v>10</v>
      </c>
      <c r="C38" s="12">
        <f t="shared" si="0"/>
        <v>22787.5</v>
      </c>
      <c r="D38" s="12">
        <v>22538.5</v>
      </c>
      <c r="E38" s="12">
        <v>249</v>
      </c>
      <c r="F38" s="12">
        <f t="shared" si="1"/>
        <v>22787.5</v>
      </c>
      <c r="G38" s="12">
        <v>22538.5</v>
      </c>
      <c r="H38" s="12">
        <v>249</v>
      </c>
    </row>
    <row r="39" spans="1:8" x14ac:dyDescent="0.25">
      <c r="A39" s="10">
        <v>32</v>
      </c>
      <c r="B39" s="11" t="s">
        <v>9</v>
      </c>
      <c r="C39" s="12">
        <f t="shared" si="0"/>
        <v>12793.6</v>
      </c>
      <c r="D39" s="12">
        <v>12622.6</v>
      </c>
      <c r="E39" s="12">
        <v>171</v>
      </c>
      <c r="F39" s="12">
        <f t="shared" si="1"/>
        <v>12793.6</v>
      </c>
      <c r="G39" s="12">
        <v>12622.6</v>
      </c>
      <c r="H39" s="12">
        <v>171</v>
      </c>
    </row>
    <row r="40" spans="1:8" x14ac:dyDescent="0.25">
      <c r="A40" s="10">
        <v>33</v>
      </c>
      <c r="B40" s="11" t="s">
        <v>8</v>
      </c>
      <c r="C40" s="12">
        <f t="shared" si="0"/>
        <v>12043.4</v>
      </c>
      <c r="D40" s="12">
        <v>11938.4</v>
      </c>
      <c r="E40" s="12">
        <v>105</v>
      </c>
      <c r="F40" s="12">
        <f t="shared" si="1"/>
        <v>12043.4</v>
      </c>
      <c r="G40" s="12">
        <v>11938.4</v>
      </c>
      <c r="H40" s="12">
        <v>105</v>
      </c>
    </row>
    <row r="41" spans="1:8" x14ac:dyDescent="0.25">
      <c r="A41" s="10">
        <v>34</v>
      </c>
      <c r="B41" s="11" t="s">
        <v>7</v>
      </c>
      <c r="C41" s="12">
        <f t="shared" si="0"/>
        <v>22901.599999999999</v>
      </c>
      <c r="D41" s="12">
        <v>22666.6</v>
      </c>
      <c r="E41" s="12">
        <v>235</v>
      </c>
      <c r="F41" s="12">
        <f t="shared" si="1"/>
        <v>22901.599999999999</v>
      </c>
      <c r="G41" s="12">
        <v>22666.6</v>
      </c>
      <c r="H41" s="12">
        <v>235</v>
      </c>
    </row>
    <row r="42" spans="1:8" x14ac:dyDescent="0.25">
      <c r="A42" s="10">
        <v>35</v>
      </c>
      <c r="B42" s="11" t="s">
        <v>6</v>
      </c>
      <c r="C42" s="12">
        <f t="shared" si="0"/>
        <v>11596.5</v>
      </c>
      <c r="D42" s="12">
        <v>11475.5</v>
      </c>
      <c r="E42" s="12">
        <v>121</v>
      </c>
      <c r="F42" s="12">
        <f t="shared" si="1"/>
        <v>11596.5</v>
      </c>
      <c r="G42" s="12">
        <v>11475.5</v>
      </c>
      <c r="H42" s="12">
        <v>121</v>
      </c>
    </row>
    <row r="43" spans="1:8" x14ac:dyDescent="0.25">
      <c r="A43" s="10">
        <v>36</v>
      </c>
      <c r="B43" s="11" t="s">
        <v>5</v>
      </c>
      <c r="C43" s="12">
        <f t="shared" si="0"/>
        <v>17728.5</v>
      </c>
      <c r="D43" s="12">
        <v>17553.5</v>
      </c>
      <c r="E43" s="12">
        <v>175</v>
      </c>
      <c r="F43" s="12">
        <f t="shared" si="1"/>
        <v>17728.5</v>
      </c>
      <c r="G43" s="12">
        <v>17553.5</v>
      </c>
      <c r="H43" s="12">
        <v>175</v>
      </c>
    </row>
    <row r="44" spans="1:8" x14ac:dyDescent="0.25">
      <c r="A44" s="10">
        <v>37</v>
      </c>
      <c r="B44" s="11" t="s">
        <v>4</v>
      </c>
      <c r="C44" s="12">
        <f t="shared" si="0"/>
        <v>34188.6</v>
      </c>
      <c r="D44" s="12">
        <v>33841.599999999999</v>
      </c>
      <c r="E44" s="12">
        <v>347</v>
      </c>
      <c r="F44" s="12">
        <f t="shared" si="1"/>
        <v>34188.6</v>
      </c>
      <c r="G44" s="12">
        <v>33841.599999999999</v>
      </c>
      <c r="H44" s="12">
        <v>347</v>
      </c>
    </row>
    <row r="45" spans="1:8" x14ac:dyDescent="0.25">
      <c r="A45" s="10">
        <v>38</v>
      </c>
      <c r="B45" s="11" t="s">
        <v>3</v>
      </c>
      <c r="C45" s="12">
        <f t="shared" si="0"/>
        <v>11197.2</v>
      </c>
      <c r="D45" s="12">
        <v>11072.2</v>
      </c>
      <c r="E45" s="12">
        <v>125</v>
      </c>
      <c r="F45" s="12">
        <f t="shared" si="1"/>
        <v>11197.2</v>
      </c>
      <c r="G45" s="12">
        <v>11072.2</v>
      </c>
      <c r="H45" s="12">
        <v>125</v>
      </c>
    </row>
    <row r="46" spans="1:8" x14ac:dyDescent="0.25">
      <c r="A46" s="10">
        <v>39</v>
      </c>
      <c r="B46" s="11" t="s">
        <v>2</v>
      </c>
      <c r="C46" s="12">
        <f t="shared" si="0"/>
        <v>28624.5</v>
      </c>
      <c r="D46" s="12">
        <v>28252.5</v>
      </c>
      <c r="E46" s="12">
        <v>372</v>
      </c>
      <c r="F46" s="12">
        <f t="shared" si="1"/>
        <v>28624.5</v>
      </c>
      <c r="G46" s="12">
        <v>28252.5</v>
      </c>
      <c r="H46" s="12">
        <v>372</v>
      </c>
    </row>
    <row r="47" spans="1:8" x14ac:dyDescent="0.25">
      <c r="A47" s="10">
        <v>40</v>
      </c>
      <c r="B47" s="11" t="s">
        <v>1</v>
      </c>
      <c r="C47" s="12">
        <f t="shared" si="0"/>
        <v>16809.3</v>
      </c>
      <c r="D47" s="12">
        <v>16658.3</v>
      </c>
      <c r="E47" s="12">
        <v>151</v>
      </c>
      <c r="F47" s="12">
        <f t="shared" si="1"/>
        <v>16809.3</v>
      </c>
      <c r="G47" s="12">
        <v>16658.3</v>
      </c>
      <c r="H47" s="12">
        <v>151</v>
      </c>
    </row>
    <row r="48" spans="1:8" x14ac:dyDescent="0.25">
      <c r="A48" s="10">
        <v>41</v>
      </c>
      <c r="B48" s="11" t="s">
        <v>54</v>
      </c>
      <c r="C48" s="12">
        <f t="shared" si="0"/>
        <v>37914.400000000001</v>
      </c>
      <c r="D48" s="12">
        <v>37479.4</v>
      </c>
      <c r="E48" s="12">
        <v>435</v>
      </c>
      <c r="F48" s="12">
        <f t="shared" si="1"/>
        <v>37914.400000000001</v>
      </c>
      <c r="G48" s="12">
        <v>37479.4</v>
      </c>
      <c r="H48" s="12">
        <v>435</v>
      </c>
    </row>
    <row r="49" spans="1:24" x14ac:dyDescent="0.25">
      <c r="A49" s="10">
        <v>42</v>
      </c>
      <c r="B49" s="11" t="s">
        <v>55</v>
      </c>
      <c r="C49" s="12">
        <f t="shared" si="0"/>
        <v>3926.3</v>
      </c>
      <c r="D49" s="12">
        <v>3879.3</v>
      </c>
      <c r="E49" s="12">
        <v>47</v>
      </c>
      <c r="F49" s="12">
        <f t="shared" si="1"/>
        <v>3926.3</v>
      </c>
      <c r="G49" s="12">
        <v>3879.3</v>
      </c>
      <c r="H49" s="12">
        <v>47</v>
      </c>
    </row>
    <row r="50" spans="1:24" x14ac:dyDescent="0.25">
      <c r="A50" s="14" t="s">
        <v>0</v>
      </c>
      <c r="B50" s="15"/>
      <c r="C50" s="13">
        <f t="shared" ref="C50:H50" si="4">SUM(C8:C49)</f>
        <v>2671469.5999999996</v>
      </c>
      <c r="D50" s="13">
        <f t="shared" si="4"/>
        <v>2639334.5999999996</v>
      </c>
      <c r="E50" s="13">
        <f t="shared" si="4"/>
        <v>32135</v>
      </c>
      <c r="F50" s="13">
        <f t="shared" si="4"/>
        <v>2671469.5999999996</v>
      </c>
      <c r="G50" s="13">
        <f t="shared" si="4"/>
        <v>2639334.5999999996</v>
      </c>
      <c r="H50" s="13">
        <f t="shared" si="4"/>
        <v>32135</v>
      </c>
    </row>
    <row r="51" spans="1:24" x14ac:dyDescent="0.25">
      <c r="A51" s="16" t="s">
        <v>53</v>
      </c>
      <c r="B51" s="16"/>
      <c r="C51" s="13">
        <f>C52-C50</f>
        <v>140603.40000000037</v>
      </c>
      <c r="D51" s="13"/>
      <c r="E51" s="13"/>
      <c r="F51" s="13">
        <f>F52-F50</f>
        <v>140603.40000000037</v>
      </c>
      <c r="G51" s="13"/>
      <c r="H51" s="13"/>
    </row>
    <row r="52" spans="1:24" x14ac:dyDescent="0.25">
      <c r="A52" s="17" t="s">
        <v>47</v>
      </c>
      <c r="B52" s="17"/>
      <c r="C52" s="13">
        <v>2812073</v>
      </c>
      <c r="D52" s="13">
        <f t="shared" ref="D52:H52" si="5">D50+D51</f>
        <v>2639334.5999999996</v>
      </c>
      <c r="E52" s="13">
        <f t="shared" si="5"/>
        <v>32135</v>
      </c>
      <c r="F52" s="13">
        <v>2812073</v>
      </c>
      <c r="G52" s="13">
        <f t="shared" si="5"/>
        <v>2639334.5999999996</v>
      </c>
      <c r="H52" s="13">
        <f t="shared" si="5"/>
        <v>32135</v>
      </c>
      <c r="X52" s="5">
        <v>201596.1</v>
      </c>
    </row>
    <row r="53" spans="1:24" x14ac:dyDescent="0.25">
      <c r="C53" s="9"/>
    </row>
    <row r="54" spans="1:24" x14ac:dyDescent="0.25">
      <c r="C54" s="9"/>
    </row>
  </sheetData>
  <mergeCells count="14">
    <mergeCell ref="A50:B50"/>
    <mergeCell ref="A51:B51"/>
    <mergeCell ref="A52:B52"/>
    <mergeCell ref="A1:H1"/>
    <mergeCell ref="F4:H4"/>
    <mergeCell ref="F5:F6"/>
    <mergeCell ref="G5:H5"/>
    <mergeCell ref="A2:H2"/>
    <mergeCell ref="A4:A6"/>
    <mergeCell ref="B4:B6"/>
    <mergeCell ref="D5:E5"/>
    <mergeCell ref="C5:C6"/>
    <mergeCell ref="C4:E4"/>
    <mergeCell ref="A3:H3"/>
  </mergeCells>
  <phoneticPr fontId="6" type="noConversion"/>
  <printOptions horizontalCentered="1"/>
  <pageMargins left="0.59055118110236227" right="0.59055118110236227" top="0.98425196850393704" bottom="0.39370078740157483" header="0.39370078740157483" footer="0.19685039370078741"/>
  <pageSetup paperSize="9" scale="84" fitToHeight="2" orientation="landscape" horizontalDpi="4294967295" verticalDpi="4294967295" r:id="rId1"/>
  <headerFooter differentFirst="1">
    <oddHeader>&amp;C&amp;P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2021-2022 годы</vt:lpstr>
      <vt:lpstr>'2021-2022 годы'!Заголовки_для_печати</vt:lpstr>
      <vt:lpstr>'2021-2022 годы'!Область_печати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Фадеева Вероника</cp:lastModifiedBy>
  <cp:lastPrinted>2019-10-15T13:04:28Z</cp:lastPrinted>
  <dcterms:created xsi:type="dcterms:W3CDTF">2013-10-17T10:45:44Z</dcterms:created>
  <dcterms:modified xsi:type="dcterms:W3CDTF">2019-11-08T12:16:13Z</dcterms:modified>
</cp:coreProperties>
</file>