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6" windowWidth="15480" windowHeight="11640" tabRatio="235" activeTab="0"/>
  </bookViews>
  <sheets>
    <sheet name="Расчет_2018" sheetId="1" r:id="rId1"/>
  </sheets>
  <definedNames>
    <definedName name="_xlnm.Print_Titles" localSheetId="0">'Расчет_2018'!$10:$10</definedName>
    <definedName name="_xlnm.Print_Area" localSheetId="0">'Расчет_2018'!$A$1:$H$54</definedName>
  </definedNames>
  <calcPr fullCalcOnLoad="1"/>
</workbook>
</file>

<file path=xl/sharedStrings.xml><?xml version="1.0" encoding="utf-8"?>
<sst xmlns="http://schemas.openxmlformats.org/spreadsheetml/2006/main" count="59" uniqueCount="55">
  <si>
    <t>г. Вышний Волочек</t>
  </si>
  <si>
    <t>г. Кимры</t>
  </si>
  <si>
    <t>г.Ржев</t>
  </si>
  <si>
    <t>г. Тверь</t>
  </si>
  <si>
    <t>г. Торжок</t>
  </si>
  <si>
    <t>ИТОГО</t>
  </si>
  <si>
    <t>Нераспределенный остаток</t>
  </si>
  <si>
    <t>ВСЕГО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</si>
  <si>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</si>
  <si>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</si>
  <si>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</si>
  <si>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</si>
  <si>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</si>
  <si>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</si>
  <si>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</si>
  <si>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</si>
  <si>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</si>
  <si>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</si>
  <si>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</si>
  <si>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</si>
  <si>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</si>
  <si>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</si>
  <si>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</si>
  <si>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</si>
  <si>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</si>
  <si>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</si>
  <si>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</si>
  <si>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</si>
  <si>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</si>
  <si>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</si>
  <si>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</si>
  <si>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</si>
  <si>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</si>
  <si>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</si>
  <si>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</si>
  <si>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</si>
  <si>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</si>
  <si>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</si>
  <si>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</si>
  <si>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</si>
  <si>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</si>
  <si>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</si>
  <si>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Удомельский городской округ</t>
  </si>
  <si>
    <t>Осташковский городской округ</t>
  </si>
  <si>
    <t>Наименование 
муниципальных районов 
(городских округов)</t>
  </si>
  <si>
    <t>в том числе</t>
  </si>
  <si>
    <t xml:space="preserve">в рамках соглашения о предоставлении субсидии из федерального бюджета </t>
  </si>
  <si>
    <t>без привлечения средств федерального бюджета</t>
  </si>
  <si>
    <t xml:space="preserve">Субвенции бюджетам муниципальных районов и городских округов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на 2018 год </t>
  </si>
  <si>
    <t>Утверждено законом об областном бюджете</t>
  </si>
  <si>
    <t>Кассовое исполнение</t>
  </si>
  <si>
    <t xml:space="preserve">ВСЕГО </t>
  </si>
  <si>
    <t>(тыс.руб.)</t>
  </si>
  <si>
    <r>
      <rPr>
        <b/>
        <sz val="11"/>
        <color indexed="8"/>
        <rFont val="Times New Roman"/>
        <family val="1"/>
      </rPr>
      <t>Приложение 19</t>
    </r>
    <r>
      <rPr>
        <sz val="11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2018 год»</t>
    </r>
  </si>
  <si>
    <t xml:space="preserve"> №
п/п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</si>
</sst>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  <numFmt numFmtId="176" formatCode="_-* #,##0_р_._-;\-* #,##0_р_._-;_-* &quot;-&quot;??_р_._-;_-@_-"/>
    <numFmt numFmtId="177" formatCode="_-* #,##0.0_р_._-;\-* #,##0.0_р_._-;_-* &quot;-&quot;?_р_._-;_-@_-"/>
    <numFmt numFmtId="178" formatCode="[$-FC19]d\ mmmm\ yyyy\ &quot;г.&quot;"/>
    <numFmt numFmtId="179" formatCode="0.0"/>
  </numFmts>
  <fonts count="49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left" vertical="top" wrapText="1" indent="1"/>
    </xf>
    <xf numFmtId="0" fontId="2" fillId="32" borderId="10" xfId="0" applyFont="1" applyFill="1" applyBorder="1" applyAlignment="1">
      <alignment horizontal="left" vertical="top" wrapText="1" indent="1"/>
    </xf>
    <xf numFmtId="0" fontId="1" fillId="32" borderId="10" xfId="119" applyFont="1" applyFill="1" applyBorder="1" applyAlignment="1">
      <alignment horizontal="left" vertical="top" wrapText="1" indent="1"/>
      <protection/>
    </xf>
    <xf numFmtId="0" fontId="1" fillId="32" borderId="10" xfId="0" applyFont="1" applyFill="1" applyBorder="1" applyAlignment="1">
      <alignment horizontal="left" vertical="top" indent="1"/>
    </xf>
    <xf numFmtId="0" fontId="4" fillId="32" borderId="10" xfId="0" applyFont="1" applyFill="1" applyBorder="1" applyAlignment="1">
      <alignment horizontal="left" vertical="center" wrapText="1" indent="1"/>
    </xf>
    <xf numFmtId="174" fontId="4" fillId="32" borderId="10" xfId="0" applyNumberFormat="1" applyFont="1" applyFill="1" applyBorder="1" applyAlignment="1">
      <alignment horizontal="right" vertical="center" wrapText="1" indent="1"/>
    </xf>
    <xf numFmtId="174" fontId="1" fillId="32" borderId="10" xfId="0" applyNumberFormat="1" applyFont="1" applyFill="1" applyBorder="1" applyAlignment="1">
      <alignment horizontal="right" vertical="center" wrapText="1" inden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center" vertical="top"/>
    </xf>
    <xf numFmtId="174" fontId="3" fillId="32" borderId="10" xfId="0" applyNumberFormat="1" applyFont="1" applyFill="1" applyBorder="1" applyAlignment="1">
      <alignment horizontal="right" vertical="center" wrapText="1" indent="1"/>
    </xf>
    <xf numFmtId="0" fontId="46" fillId="0" borderId="0" xfId="0" applyFont="1" applyFill="1" applyAlignment="1">
      <alignment vertical="center" wrapText="1"/>
    </xf>
    <xf numFmtId="0" fontId="47" fillId="32" borderId="0" xfId="0" applyFont="1" applyFill="1" applyAlignment="1">
      <alignment/>
    </xf>
    <xf numFmtId="0" fontId="7" fillId="32" borderId="0" xfId="0" applyFont="1" applyFill="1" applyAlignment="1">
      <alignment horizontal="center" vertical="top"/>
    </xf>
    <xf numFmtId="0" fontId="40" fillId="32" borderId="0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right" vertical="center" wrapText="1" indent="1"/>
    </xf>
    <xf numFmtId="0" fontId="2" fillId="33" borderId="0" xfId="0" applyFont="1" applyFill="1" applyAlignment="1">
      <alignment horizontal="left" vertical="top"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 indent="1"/>
    </xf>
    <xf numFmtId="174" fontId="1" fillId="0" borderId="10" xfId="0" applyNumberFormat="1" applyFont="1" applyFill="1" applyBorder="1" applyAlignment="1">
      <alignment horizontal="right" vertical="center" wrapText="1" inden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0" borderId="14" xfId="50" applyFont="1" applyFill="1" applyBorder="1" applyAlignment="1">
      <alignment horizontal="center" vertical="center" wrapText="1"/>
    </xf>
    <xf numFmtId="0" fontId="1" fillId="0" borderId="15" xfId="50" applyFont="1" applyFill="1" applyBorder="1" applyAlignment="1">
      <alignment horizontal="center" vertical="center" wrapText="1"/>
    </xf>
    <xf numFmtId="0" fontId="1" fillId="0" borderId="16" xfId="50" applyFont="1" applyFill="1" applyBorder="1" applyAlignment="1">
      <alignment horizontal="center" vertical="center" wrapText="1"/>
    </xf>
    <xf numFmtId="0" fontId="1" fillId="0" borderId="11" xfId="5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48" fillId="0" borderId="0" xfId="0" applyFont="1" applyFill="1" applyAlignment="1">
      <alignment horizontal="right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 vertical="top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21" xfId="50" applyFont="1" applyFill="1" applyBorder="1" applyAlignment="1">
      <alignment horizontal="center" vertical="center" wrapText="1"/>
    </xf>
    <xf numFmtId="0" fontId="1" fillId="0" borderId="20" xfId="50" applyFont="1" applyFill="1" applyBorder="1" applyAlignment="1">
      <alignment horizontal="center" vertical="center" wrapText="1"/>
    </xf>
  </cellXfs>
  <cellStyles count="1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127"/>
  <sheetViews>
    <sheetView tabSelected="1" view="pageBreakPreview" zoomScaleNormal="80" zoomScaleSheetLayoutView="100" workbookViewId="0" topLeftCell="A1">
      <selection activeCell="F5" sqref="F5:H6"/>
    </sheetView>
  </sheetViews>
  <sheetFormatPr defaultColWidth="9.00390625" defaultRowHeight="15.75"/>
  <cols>
    <col min="1" max="1" width="4.375" style="10" customWidth="1"/>
    <col min="2" max="2" width="29.50390625" style="15" bestFit="1" customWidth="1"/>
    <col min="3" max="4" width="15.625" style="15" customWidth="1"/>
    <col min="5" max="5" width="14.75390625" style="15" customWidth="1"/>
    <col min="6" max="7" width="15.625" style="1" customWidth="1"/>
    <col min="8" max="8" width="14.50390625" style="1" customWidth="1"/>
    <col min="9" max="16384" width="9.00390625" style="1" customWidth="1"/>
  </cols>
  <sheetData>
    <row r="1" spans="1:14" s="29" customFormat="1" ht="70.5" customHeight="1">
      <c r="A1" s="30"/>
      <c r="B1" s="31"/>
      <c r="C1" s="31"/>
      <c r="D1" s="31"/>
      <c r="E1" s="31"/>
      <c r="F1" s="48" t="s">
        <v>53</v>
      </c>
      <c r="G1" s="49"/>
      <c r="H1" s="49"/>
      <c r="I1" s="28"/>
      <c r="J1" s="28"/>
      <c r="K1" s="28"/>
      <c r="L1" s="28"/>
      <c r="M1" s="28"/>
      <c r="N1" s="28"/>
    </row>
    <row r="2" spans="1:8" s="29" customFormat="1" ht="18.75" customHeight="1" hidden="1">
      <c r="A2" s="52"/>
      <c r="B2" s="52"/>
      <c r="C2" s="52"/>
      <c r="D2" s="52"/>
      <c r="E2" s="52"/>
      <c r="F2" s="52"/>
      <c r="G2" s="52"/>
      <c r="H2" s="52"/>
    </row>
    <row r="3" spans="1:8" ht="105.75" customHeight="1">
      <c r="A3" s="55" t="s">
        <v>48</v>
      </c>
      <c r="B3" s="55"/>
      <c r="C3" s="55"/>
      <c r="D3" s="55"/>
      <c r="E3" s="55"/>
      <c r="F3" s="55"/>
      <c r="G3" s="55"/>
      <c r="H3" s="55"/>
    </row>
    <row r="4" spans="1:8" ht="12" customHeight="1">
      <c r="A4" s="32"/>
      <c r="B4" s="33"/>
      <c r="C4" s="33"/>
      <c r="D4" s="33"/>
      <c r="E4" s="33"/>
      <c r="F4" s="33"/>
      <c r="G4" s="33"/>
      <c r="H4" s="34" t="s">
        <v>52</v>
      </c>
    </row>
    <row r="5" spans="1:8" ht="15.75" customHeight="1">
      <c r="A5" s="61" t="s">
        <v>54</v>
      </c>
      <c r="B5" s="41" t="s">
        <v>44</v>
      </c>
      <c r="C5" s="57" t="s">
        <v>49</v>
      </c>
      <c r="D5" s="58"/>
      <c r="E5" s="59"/>
      <c r="F5" s="43" t="s">
        <v>50</v>
      </c>
      <c r="G5" s="44"/>
      <c r="H5" s="62"/>
    </row>
    <row r="6" spans="1:8" ht="15.75" customHeight="1">
      <c r="A6" s="56"/>
      <c r="B6" s="47"/>
      <c r="C6" s="53"/>
      <c r="D6" s="60"/>
      <c r="E6" s="54"/>
      <c r="F6" s="45"/>
      <c r="G6" s="46"/>
      <c r="H6" s="63"/>
    </row>
    <row r="7" spans="1:8" ht="15.75" customHeight="1">
      <c r="A7" s="56"/>
      <c r="B7" s="47"/>
      <c r="C7" s="47" t="s">
        <v>51</v>
      </c>
      <c r="D7" s="53" t="s">
        <v>45</v>
      </c>
      <c r="E7" s="54"/>
      <c r="F7" s="41" t="s">
        <v>51</v>
      </c>
      <c r="G7" s="50" t="s">
        <v>45</v>
      </c>
      <c r="H7" s="51"/>
    </row>
    <row r="8" spans="1:8" ht="15.75" customHeight="1">
      <c r="A8" s="56"/>
      <c r="B8" s="47"/>
      <c r="C8" s="47"/>
      <c r="D8" s="41" t="s">
        <v>46</v>
      </c>
      <c r="E8" s="41" t="s">
        <v>47</v>
      </c>
      <c r="F8" s="47"/>
      <c r="G8" s="41" t="s">
        <v>46</v>
      </c>
      <c r="H8" s="41" t="s">
        <v>47</v>
      </c>
    </row>
    <row r="9" spans="1:8" ht="81" customHeight="1">
      <c r="A9" s="56"/>
      <c r="B9" s="42"/>
      <c r="C9" s="42"/>
      <c r="D9" s="42"/>
      <c r="E9" s="42"/>
      <c r="F9" s="42"/>
      <c r="G9" s="42"/>
      <c r="H9" s="42"/>
    </row>
    <row r="10" spans="1:8" s="2" customFormat="1" ht="15.75" customHeight="1">
      <c r="A10" s="24">
        <v>1</v>
      </c>
      <c r="B10" s="23">
        <v>2</v>
      </c>
      <c r="C10" s="23">
        <v>3</v>
      </c>
      <c r="D10" s="23">
        <v>4</v>
      </c>
      <c r="E10" s="23">
        <v>5</v>
      </c>
      <c r="F10" s="24">
        <v>6</v>
      </c>
      <c r="G10" s="24">
        <v>7</v>
      </c>
      <c r="H10" s="24">
        <v>8</v>
      </c>
    </row>
    <row r="11" spans="1:8" s="3" customFormat="1" ht="15">
      <c r="A11" s="25">
        <v>1</v>
      </c>
      <c r="B11" s="16" t="s">
        <v>0</v>
      </c>
      <c r="C11" s="22">
        <v>9472.3</v>
      </c>
      <c r="D11" s="22">
        <v>4926.2</v>
      </c>
      <c r="E11" s="22">
        <v>4546.1</v>
      </c>
      <c r="F11" s="22">
        <f>G11+H11</f>
        <v>9472.1</v>
      </c>
      <c r="G11" s="22">
        <v>4926.1</v>
      </c>
      <c r="H11" s="22">
        <v>4546</v>
      </c>
    </row>
    <row r="12" spans="1:8" s="3" customFormat="1" ht="15">
      <c r="A12" s="25">
        <v>2</v>
      </c>
      <c r="B12" s="16" t="s">
        <v>1</v>
      </c>
      <c r="C12" s="22">
        <f>D12+E12</f>
        <v>6811.2</v>
      </c>
      <c r="D12" s="22">
        <v>2810.2</v>
      </c>
      <c r="E12" s="22">
        <v>4001</v>
      </c>
      <c r="F12" s="22">
        <f aca="true" t="shared" si="0" ref="F12:F51">G12+H12</f>
        <v>6591</v>
      </c>
      <c r="G12" s="22">
        <v>2810.1</v>
      </c>
      <c r="H12" s="22">
        <v>3780.9</v>
      </c>
    </row>
    <row r="13" spans="1:8" s="3" customFormat="1" ht="15">
      <c r="A13" s="25">
        <v>3</v>
      </c>
      <c r="B13" s="16" t="s">
        <v>2</v>
      </c>
      <c r="C13" s="22">
        <v>9997.4</v>
      </c>
      <c r="D13" s="22">
        <v>4996.2</v>
      </c>
      <c r="E13" s="22">
        <v>5001.2</v>
      </c>
      <c r="F13" s="22">
        <f t="shared" si="0"/>
        <v>9997.2</v>
      </c>
      <c r="G13" s="22">
        <v>4996.1</v>
      </c>
      <c r="H13" s="22">
        <v>5001.1</v>
      </c>
    </row>
    <row r="14" spans="1:140" s="4" customFormat="1" ht="15">
      <c r="A14" s="25">
        <v>4</v>
      </c>
      <c r="B14" s="17" t="s">
        <v>3</v>
      </c>
      <c r="C14" s="22">
        <f>D14+E14</f>
        <v>94307.2</v>
      </c>
      <c r="D14" s="22"/>
      <c r="E14" s="22">
        <v>94307.2</v>
      </c>
      <c r="F14" s="22">
        <f t="shared" si="0"/>
        <v>92862.1</v>
      </c>
      <c r="G14" s="22"/>
      <c r="H14" s="35">
        <v>92862.1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</row>
    <row r="15" spans="1:154" s="4" customFormat="1" ht="15">
      <c r="A15" s="25">
        <v>5</v>
      </c>
      <c r="B15" s="17" t="s">
        <v>4</v>
      </c>
      <c r="C15" s="22">
        <v>11002.5</v>
      </c>
      <c r="D15" s="22">
        <v>3000.7</v>
      </c>
      <c r="E15" s="22">
        <f aca="true" t="shared" si="1" ref="E15:E51">C15-D15</f>
        <v>8001.8</v>
      </c>
      <c r="F15" s="22">
        <f t="shared" si="0"/>
        <v>11002.5</v>
      </c>
      <c r="G15" s="22">
        <v>3000.7</v>
      </c>
      <c r="H15" s="22">
        <v>8001.8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</row>
    <row r="16" spans="1:154" s="4" customFormat="1" ht="30.75">
      <c r="A16" s="25">
        <v>6</v>
      </c>
      <c r="B16" s="17" t="s">
        <v>43</v>
      </c>
      <c r="C16" s="22">
        <v>2000.5</v>
      </c>
      <c r="D16" s="22"/>
      <c r="E16" s="22">
        <f t="shared" si="1"/>
        <v>2000.5</v>
      </c>
      <c r="F16" s="22">
        <f t="shared" si="0"/>
        <v>2000.5</v>
      </c>
      <c r="G16" s="22"/>
      <c r="H16" s="22">
        <v>2000.5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</row>
    <row r="17" spans="1:154" s="4" customFormat="1" ht="15">
      <c r="A17" s="25">
        <v>7</v>
      </c>
      <c r="B17" s="17" t="s">
        <v>42</v>
      </c>
      <c r="C17" s="22">
        <v>8001.9</v>
      </c>
      <c r="D17" s="22">
        <v>3000.7</v>
      </c>
      <c r="E17" s="22">
        <f t="shared" si="1"/>
        <v>5001.2</v>
      </c>
      <c r="F17" s="22">
        <f t="shared" si="0"/>
        <v>8001.8</v>
      </c>
      <c r="G17" s="22">
        <v>3000.7</v>
      </c>
      <c r="H17" s="22">
        <v>5001.1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</row>
    <row r="18" spans="1:8" s="3" customFormat="1" ht="15">
      <c r="A18" s="25">
        <v>8</v>
      </c>
      <c r="B18" s="17" t="s">
        <v>8</v>
      </c>
      <c r="C18" s="22">
        <v>6430.1</v>
      </c>
      <c r="D18" s="22"/>
      <c r="E18" s="22">
        <f t="shared" si="1"/>
        <v>6430.1</v>
      </c>
      <c r="F18" s="22">
        <f t="shared" si="0"/>
        <v>6430</v>
      </c>
      <c r="G18" s="22"/>
      <c r="H18" s="22">
        <v>6430</v>
      </c>
    </row>
    <row r="19" spans="1:154" s="3" customFormat="1" ht="15">
      <c r="A19" s="25">
        <v>9</v>
      </c>
      <c r="B19" s="16" t="s">
        <v>9</v>
      </c>
      <c r="C19" s="22">
        <f>D19+E19</f>
        <v>5908</v>
      </c>
      <c r="D19" s="22">
        <v>1788.1</v>
      </c>
      <c r="E19" s="22">
        <v>4119.9</v>
      </c>
      <c r="F19" s="22">
        <f t="shared" si="0"/>
        <v>5647.5</v>
      </c>
      <c r="G19" s="22">
        <v>1788</v>
      </c>
      <c r="H19" s="22">
        <v>3859.5</v>
      </c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</row>
    <row r="20" spans="1:140" s="3" customFormat="1" ht="15">
      <c r="A20" s="25">
        <v>10</v>
      </c>
      <c r="B20" s="18" t="s">
        <v>10</v>
      </c>
      <c r="C20" s="22">
        <v>1143.2</v>
      </c>
      <c r="D20" s="22"/>
      <c r="E20" s="22">
        <f t="shared" si="1"/>
        <v>1143.2</v>
      </c>
      <c r="F20" s="22">
        <f t="shared" si="0"/>
        <v>1140.3</v>
      </c>
      <c r="G20" s="22"/>
      <c r="H20" s="22">
        <v>1140.3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</row>
    <row r="21" spans="1:154" s="3" customFormat="1" ht="15">
      <c r="A21" s="25">
        <v>11</v>
      </c>
      <c r="B21" s="16" t="s">
        <v>11</v>
      </c>
      <c r="C21" s="22">
        <v>10288.099999999999</v>
      </c>
      <c r="D21" s="22">
        <v>4286.7</v>
      </c>
      <c r="E21" s="22">
        <f t="shared" si="1"/>
        <v>6001.399999999999</v>
      </c>
      <c r="F21" s="22">
        <f t="shared" si="0"/>
        <v>10288.099999999999</v>
      </c>
      <c r="G21" s="22">
        <v>4286.7</v>
      </c>
      <c r="H21" s="22">
        <v>6001.4</v>
      </c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</row>
    <row r="22" spans="1:154" s="3" customFormat="1" ht="15">
      <c r="A22" s="25">
        <v>12</v>
      </c>
      <c r="B22" s="16" t="s">
        <v>12</v>
      </c>
      <c r="C22" s="22">
        <v>2857.8</v>
      </c>
      <c r="D22" s="22"/>
      <c r="E22" s="22">
        <f t="shared" si="1"/>
        <v>2857.8</v>
      </c>
      <c r="F22" s="22">
        <f t="shared" si="0"/>
        <v>2857.8</v>
      </c>
      <c r="G22" s="22"/>
      <c r="H22" s="22">
        <v>2857.8</v>
      </c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</row>
    <row r="23" spans="1:8" s="3" customFormat="1" ht="15">
      <c r="A23" s="25">
        <v>13</v>
      </c>
      <c r="B23" s="16" t="s">
        <v>13</v>
      </c>
      <c r="C23" s="22">
        <v>10288.8</v>
      </c>
      <c r="D23" s="22">
        <v>5054.2</v>
      </c>
      <c r="E23" s="22">
        <v>5234.6</v>
      </c>
      <c r="F23" s="22">
        <f t="shared" si="0"/>
        <v>10060.5</v>
      </c>
      <c r="G23" s="22">
        <v>4835.9</v>
      </c>
      <c r="H23" s="22">
        <v>5224.6</v>
      </c>
    </row>
    <row r="24" spans="1:8" s="3" customFormat="1" ht="15">
      <c r="A24" s="25">
        <v>14</v>
      </c>
      <c r="B24" s="16" t="s">
        <v>14</v>
      </c>
      <c r="C24" s="22"/>
      <c r="D24" s="22"/>
      <c r="E24" s="22"/>
      <c r="F24" s="22">
        <f t="shared" si="0"/>
        <v>0</v>
      </c>
      <c r="G24" s="22"/>
      <c r="H24" s="22"/>
    </row>
    <row r="25" spans="1:154" s="4" customFormat="1" ht="15">
      <c r="A25" s="25">
        <v>15</v>
      </c>
      <c r="B25" s="16" t="s">
        <v>15</v>
      </c>
      <c r="C25" s="22">
        <v>4883.2</v>
      </c>
      <c r="D25" s="22">
        <v>4883.2</v>
      </c>
      <c r="E25" s="22"/>
      <c r="F25" s="22">
        <f t="shared" si="0"/>
        <v>4883.1</v>
      </c>
      <c r="G25" s="22">
        <v>4883.1</v>
      </c>
      <c r="H25" s="22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</row>
    <row r="26" spans="1:154" s="4" customFormat="1" ht="15">
      <c r="A26" s="25">
        <v>16</v>
      </c>
      <c r="B26" s="16" t="s">
        <v>16</v>
      </c>
      <c r="C26" s="22">
        <v>4991.2</v>
      </c>
      <c r="D26" s="22"/>
      <c r="E26" s="22">
        <v>4991.2</v>
      </c>
      <c r="F26" s="22">
        <f t="shared" si="0"/>
        <v>4991.1</v>
      </c>
      <c r="G26" s="22"/>
      <c r="H26" s="22">
        <v>4991.1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</row>
    <row r="27" spans="1:154" s="4" customFormat="1" ht="15">
      <c r="A27" s="25">
        <v>17</v>
      </c>
      <c r="B27" s="16" t="s">
        <v>17</v>
      </c>
      <c r="C27" s="22">
        <v>19004.4</v>
      </c>
      <c r="D27" s="22"/>
      <c r="E27" s="22">
        <f t="shared" si="1"/>
        <v>19004.4</v>
      </c>
      <c r="F27" s="22">
        <f t="shared" si="0"/>
        <v>19004.3</v>
      </c>
      <c r="G27" s="22"/>
      <c r="H27" s="22">
        <v>19004.3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</row>
    <row r="28" spans="1:154" s="3" customFormat="1" ht="15">
      <c r="A28" s="25">
        <v>18</v>
      </c>
      <c r="B28" s="17" t="s">
        <v>18</v>
      </c>
      <c r="C28" s="22">
        <v>7001.7</v>
      </c>
      <c r="D28" s="22">
        <v>2000.5</v>
      </c>
      <c r="E28" s="22">
        <f t="shared" si="1"/>
        <v>5001.2</v>
      </c>
      <c r="F28" s="22">
        <f t="shared" si="0"/>
        <v>6901.3</v>
      </c>
      <c r="G28" s="22">
        <v>1900.2</v>
      </c>
      <c r="H28" s="22">
        <v>5001.1</v>
      </c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</row>
    <row r="29" spans="1:154" s="3" customFormat="1" ht="15">
      <c r="A29" s="25">
        <v>19</v>
      </c>
      <c r="B29" s="16" t="s">
        <v>19</v>
      </c>
      <c r="C29" s="22">
        <v>5905.5</v>
      </c>
      <c r="D29" s="22">
        <v>2572.1</v>
      </c>
      <c r="E29" s="22">
        <v>3333.4</v>
      </c>
      <c r="F29" s="22">
        <f t="shared" si="0"/>
        <v>5905.4</v>
      </c>
      <c r="G29" s="22">
        <v>2572</v>
      </c>
      <c r="H29" s="22">
        <v>3333.4</v>
      </c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</row>
    <row r="30" spans="1:154" s="6" customFormat="1" ht="15">
      <c r="A30" s="25">
        <v>20</v>
      </c>
      <c r="B30" s="17" t="s">
        <v>20</v>
      </c>
      <c r="C30" s="22"/>
      <c r="D30" s="22"/>
      <c r="E30" s="22"/>
      <c r="F30" s="22">
        <f t="shared" si="0"/>
        <v>0</v>
      </c>
      <c r="G30" s="22"/>
      <c r="H30" s="22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</row>
    <row r="31" spans="1:154" s="6" customFormat="1" ht="15">
      <c r="A31" s="25">
        <v>21</v>
      </c>
      <c r="B31" s="17" t="s">
        <v>21</v>
      </c>
      <c r="C31" s="22">
        <v>2218.6</v>
      </c>
      <c r="D31" s="22">
        <v>760.7</v>
      </c>
      <c r="E31" s="22">
        <v>1457.9</v>
      </c>
      <c r="F31" s="22">
        <f t="shared" si="0"/>
        <v>2218.5</v>
      </c>
      <c r="G31" s="22">
        <v>760.6</v>
      </c>
      <c r="H31" s="22">
        <v>1457.9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</row>
    <row r="32" spans="1:140" s="3" customFormat="1" ht="15">
      <c r="A32" s="25">
        <v>22</v>
      </c>
      <c r="B32" s="17" t="s">
        <v>22</v>
      </c>
      <c r="C32" s="22">
        <f>D32+E32</f>
        <v>21862.300000000003</v>
      </c>
      <c r="D32" s="22">
        <v>6430.1</v>
      </c>
      <c r="E32" s="22">
        <v>15432.2</v>
      </c>
      <c r="F32" s="22">
        <f t="shared" si="0"/>
        <v>20569.6</v>
      </c>
      <c r="G32" s="22">
        <v>6430</v>
      </c>
      <c r="H32" s="22">
        <v>14139.6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</row>
    <row r="33" spans="1:140" s="3" customFormat="1" ht="15">
      <c r="A33" s="25">
        <v>23</v>
      </c>
      <c r="B33" s="17" t="s">
        <v>23</v>
      </c>
      <c r="C33" s="22">
        <v>4001</v>
      </c>
      <c r="D33" s="22"/>
      <c r="E33" s="22">
        <f t="shared" si="1"/>
        <v>4001</v>
      </c>
      <c r="F33" s="22">
        <f t="shared" si="0"/>
        <v>4000.9</v>
      </c>
      <c r="G33" s="22"/>
      <c r="H33" s="22">
        <v>4000.9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</row>
    <row r="34" spans="1:140" s="37" customFormat="1" ht="15">
      <c r="A34" s="38">
        <v>24</v>
      </c>
      <c r="B34" s="39" t="s">
        <v>24</v>
      </c>
      <c r="C34" s="40">
        <f>D34+E34</f>
        <v>4286.8</v>
      </c>
      <c r="D34" s="40"/>
      <c r="E34" s="40">
        <v>4286.8</v>
      </c>
      <c r="F34" s="40">
        <f>H34</f>
        <v>4286.7</v>
      </c>
      <c r="G34" s="40"/>
      <c r="H34" s="40">
        <v>4286.7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</row>
    <row r="35" spans="1:140" s="3" customFormat="1" ht="15">
      <c r="A35" s="25">
        <v>25</v>
      </c>
      <c r="B35" s="17" t="s">
        <v>25</v>
      </c>
      <c r="C35" s="22">
        <v>1143.2</v>
      </c>
      <c r="D35" s="22"/>
      <c r="E35" s="22">
        <f t="shared" si="1"/>
        <v>1143.2</v>
      </c>
      <c r="F35" s="22">
        <f t="shared" si="0"/>
        <v>1143.1</v>
      </c>
      <c r="G35" s="22"/>
      <c r="H35" s="22">
        <v>1143.1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</row>
    <row r="36" spans="1:140" s="3" customFormat="1" ht="15">
      <c r="A36" s="25">
        <v>26</v>
      </c>
      <c r="B36" s="17" t="s">
        <v>26</v>
      </c>
      <c r="C36" s="22">
        <v>10288.1</v>
      </c>
      <c r="D36" s="22">
        <v>6001.4</v>
      </c>
      <c r="E36" s="22">
        <v>4286.7</v>
      </c>
      <c r="F36" s="22">
        <f t="shared" si="0"/>
        <v>8573.4</v>
      </c>
      <c r="G36" s="22">
        <v>4286.7</v>
      </c>
      <c r="H36" s="22">
        <v>4286.7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</row>
    <row r="37" spans="1:140" s="3" customFormat="1" ht="15">
      <c r="A37" s="25">
        <v>27</v>
      </c>
      <c r="B37" s="17" t="s">
        <v>27</v>
      </c>
      <c r="C37" s="22">
        <v>5144.1</v>
      </c>
      <c r="D37" s="22">
        <v>1714.7</v>
      </c>
      <c r="E37" s="22">
        <f t="shared" si="1"/>
        <v>3429.4000000000005</v>
      </c>
      <c r="F37" s="22">
        <f t="shared" si="0"/>
        <v>5144.1</v>
      </c>
      <c r="G37" s="22">
        <v>1714.7</v>
      </c>
      <c r="H37" s="22">
        <v>3429.4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</row>
    <row r="38" spans="1:8" s="3" customFormat="1" ht="15">
      <c r="A38" s="25">
        <v>28</v>
      </c>
      <c r="B38" s="17" t="s">
        <v>28</v>
      </c>
      <c r="C38" s="22">
        <v>2286.3</v>
      </c>
      <c r="D38" s="22"/>
      <c r="E38" s="22">
        <f t="shared" si="1"/>
        <v>2286.3</v>
      </c>
      <c r="F38" s="22">
        <f t="shared" si="0"/>
        <v>2286.2</v>
      </c>
      <c r="G38" s="22"/>
      <c r="H38" s="22">
        <v>2286.2</v>
      </c>
    </row>
    <row r="39" spans="1:154" s="3" customFormat="1" ht="15">
      <c r="A39" s="25">
        <v>29</v>
      </c>
      <c r="B39" s="16" t="s">
        <v>29</v>
      </c>
      <c r="C39" s="22">
        <v>2286.4</v>
      </c>
      <c r="D39" s="22">
        <v>1143.2</v>
      </c>
      <c r="E39" s="22">
        <v>1143.2</v>
      </c>
      <c r="F39" s="22">
        <f t="shared" si="0"/>
        <v>2286.2</v>
      </c>
      <c r="G39" s="22">
        <v>1143.1</v>
      </c>
      <c r="H39" s="22">
        <v>1143.1</v>
      </c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</row>
    <row r="40" spans="1:154" s="3" customFormat="1" ht="15">
      <c r="A40" s="25">
        <v>30</v>
      </c>
      <c r="B40" s="16" t="s">
        <v>30</v>
      </c>
      <c r="C40" s="22">
        <v>4001</v>
      </c>
      <c r="D40" s="22"/>
      <c r="E40" s="22">
        <f t="shared" si="1"/>
        <v>4001</v>
      </c>
      <c r="F40" s="22">
        <f t="shared" si="0"/>
        <v>4000.9</v>
      </c>
      <c r="G40" s="22"/>
      <c r="H40" s="22">
        <v>4000.9</v>
      </c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</row>
    <row r="41" spans="1:8" s="3" customFormat="1" ht="15">
      <c r="A41" s="25">
        <v>32</v>
      </c>
      <c r="B41" s="16" t="s">
        <v>31</v>
      </c>
      <c r="C41" s="22">
        <v>4286.7</v>
      </c>
      <c r="D41" s="22"/>
      <c r="E41" s="22">
        <f t="shared" si="1"/>
        <v>4286.7</v>
      </c>
      <c r="F41" s="22">
        <f t="shared" si="0"/>
        <v>4286.7</v>
      </c>
      <c r="G41" s="22"/>
      <c r="H41" s="22">
        <v>4286.7</v>
      </c>
    </row>
    <row r="42" spans="1:8" s="3" customFormat="1" ht="15">
      <c r="A42" s="25">
        <v>33</v>
      </c>
      <c r="B42" s="19" t="s">
        <v>32</v>
      </c>
      <c r="C42" s="22">
        <v>3313.4</v>
      </c>
      <c r="D42" s="22"/>
      <c r="E42" s="22">
        <v>3313.4</v>
      </c>
      <c r="F42" s="22">
        <f t="shared" si="0"/>
        <v>2456</v>
      </c>
      <c r="G42" s="22"/>
      <c r="H42" s="22">
        <v>2456</v>
      </c>
    </row>
    <row r="43" spans="1:8" s="3" customFormat="1" ht="15">
      <c r="A43" s="25">
        <v>34</v>
      </c>
      <c r="B43" s="19" t="s">
        <v>33</v>
      </c>
      <c r="C43" s="22">
        <v>9849.9</v>
      </c>
      <c r="D43" s="22">
        <v>4028.1</v>
      </c>
      <c r="E43" s="22">
        <v>5821.8</v>
      </c>
      <c r="F43" s="22">
        <f t="shared" si="0"/>
        <v>9849.9</v>
      </c>
      <c r="G43" s="22">
        <v>4028.1</v>
      </c>
      <c r="H43" s="22">
        <v>5821.8</v>
      </c>
    </row>
    <row r="44" spans="1:8" s="3" customFormat="1" ht="15">
      <c r="A44" s="25">
        <v>35</v>
      </c>
      <c r="B44" s="19" t="s">
        <v>34</v>
      </c>
      <c r="C44" s="22">
        <v>1714.7</v>
      </c>
      <c r="D44" s="22"/>
      <c r="E44" s="22">
        <f t="shared" si="1"/>
        <v>1714.7</v>
      </c>
      <c r="F44" s="22">
        <f t="shared" si="0"/>
        <v>1714.7</v>
      </c>
      <c r="G44" s="22"/>
      <c r="H44" s="22">
        <v>1714.7</v>
      </c>
    </row>
    <row r="45" spans="1:154" s="3" customFormat="1" ht="15">
      <c r="A45" s="25">
        <v>36</v>
      </c>
      <c r="B45" s="17" t="s">
        <v>35</v>
      </c>
      <c r="C45" s="22">
        <v>4286.7</v>
      </c>
      <c r="D45" s="22"/>
      <c r="E45" s="22">
        <f t="shared" si="1"/>
        <v>4286.7</v>
      </c>
      <c r="F45" s="22">
        <f t="shared" si="0"/>
        <v>4286.7</v>
      </c>
      <c r="G45" s="22"/>
      <c r="H45" s="22">
        <v>4286.7</v>
      </c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</row>
    <row r="46" spans="1:8" s="3" customFormat="1" ht="15">
      <c r="A46" s="25">
        <v>37</v>
      </c>
      <c r="B46" s="16" t="s">
        <v>36</v>
      </c>
      <c r="C46" s="22">
        <v>2286.3</v>
      </c>
      <c r="D46" s="22"/>
      <c r="E46" s="22">
        <f t="shared" si="1"/>
        <v>2286.3</v>
      </c>
      <c r="F46" s="22">
        <f t="shared" si="0"/>
        <v>1143.2</v>
      </c>
      <c r="G46" s="22"/>
      <c r="H46" s="22">
        <v>1143.2</v>
      </c>
    </row>
    <row r="47" spans="1:8" s="3" customFormat="1" ht="15">
      <c r="A47" s="25">
        <v>38</v>
      </c>
      <c r="B47" s="16" t="s">
        <v>37</v>
      </c>
      <c r="C47" s="22">
        <v>1714.7</v>
      </c>
      <c r="D47" s="22"/>
      <c r="E47" s="22">
        <f t="shared" si="1"/>
        <v>1714.7</v>
      </c>
      <c r="F47" s="22">
        <f t="shared" si="0"/>
        <v>1714.7</v>
      </c>
      <c r="G47" s="22"/>
      <c r="H47" s="22">
        <v>1714.7</v>
      </c>
    </row>
    <row r="48" spans="1:8" s="3" customFormat="1" ht="15">
      <c r="A48" s="25">
        <v>39</v>
      </c>
      <c r="B48" s="16" t="s">
        <v>38</v>
      </c>
      <c r="C48" s="22">
        <v>5144.1</v>
      </c>
      <c r="D48" s="22"/>
      <c r="E48" s="22">
        <f t="shared" si="1"/>
        <v>5144.1</v>
      </c>
      <c r="F48" s="22">
        <f t="shared" si="0"/>
        <v>5144</v>
      </c>
      <c r="G48" s="22"/>
      <c r="H48" s="22">
        <v>5144</v>
      </c>
    </row>
    <row r="49" spans="1:154" s="3" customFormat="1" ht="15">
      <c r="A49" s="25">
        <v>40</v>
      </c>
      <c r="B49" s="17" t="s">
        <v>39</v>
      </c>
      <c r="C49" s="22">
        <v>6001.4</v>
      </c>
      <c r="D49" s="22">
        <v>2572.1</v>
      </c>
      <c r="E49" s="22">
        <f t="shared" si="1"/>
        <v>3429.2999999999997</v>
      </c>
      <c r="F49" s="22">
        <f t="shared" si="0"/>
        <v>6001.3</v>
      </c>
      <c r="G49" s="22">
        <v>2572</v>
      </c>
      <c r="H49" s="22">
        <v>3429.3</v>
      </c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</row>
    <row r="50" spans="1:154" s="3" customFormat="1" ht="15">
      <c r="A50" s="25">
        <v>41</v>
      </c>
      <c r="B50" s="17" t="s">
        <v>40</v>
      </c>
      <c r="C50" s="22">
        <v>6001.4</v>
      </c>
      <c r="D50" s="22"/>
      <c r="E50" s="22">
        <f t="shared" si="1"/>
        <v>6001.4</v>
      </c>
      <c r="F50" s="22">
        <f t="shared" si="0"/>
        <v>4282</v>
      </c>
      <c r="G50" s="22"/>
      <c r="H50" s="22">
        <v>4282</v>
      </c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</row>
    <row r="51" spans="1:8" s="3" customFormat="1" ht="15">
      <c r="A51" s="25">
        <v>42</v>
      </c>
      <c r="B51" s="16" t="s">
        <v>41</v>
      </c>
      <c r="C51" s="22">
        <v>571.6</v>
      </c>
      <c r="D51" s="22"/>
      <c r="E51" s="22">
        <f t="shared" si="1"/>
        <v>571.6</v>
      </c>
      <c r="F51" s="22">
        <f t="shared" si="0"/>
        <v>571.6</v>
      </c>
      <c r="G51" s="22"/>
      <c r="H51" s="22">
        <v>571.6</v>
      </c>
    </row>
    <row r="52" spans="1:154" s="8" customFormat="1" ht="19.5" customHeight="1">
      <c r="A52" s="26"/>
      <c r="B52" s="20" t="s">
        <v>5</v>
      </c>
      <c r="C52" s="21">
        <f>SUM(C11:C51)</f>
        <v>322983.70000000007</v>
      </c>
      <c r="D52" s="21">
        <v>61969.1</v>
      </c>
      <c r="E52" s="21">
        <f>E11+E12+E13+E14+E15+E16+E17+E18+E19+E20+E21+E22+E23+E24+E25+E26+E27+E28+E29+E30+E31+E32+E33+E34+E35+E36+E37+E38+E39+E40+E41+E42+E43+E44+E45+E46+E47+E48+E49+E50+E51</f>
        <v>261014.60000000003</v>
      </c>
      <c r="F52" s="21">
        <f>F11+F12+F13+F14+F15+F16+F17+F18+F19+F20+F21+F22+F23+F24+F25+F26+F27+F28+F29+F30+F31+F32+F33+F34+F35+F36+F37+F38+F39+F40+F41+F42+F43+F44+F45+F46+F47+F48+F49+F50+F51</f>
        <v>313997.00000000006</v>
      </c>
      <c r="G52" s="21">
        <f>G11+G12+G13+G14+G15+G16+G17+G18+G19+G20+G21+G22+G23+G24+G25+G26+G27+G28+G29+G30+G31+G32+G33+G34+G35+G36+G37+G38+G39+G40+G41+G42+G43+G44+G45+G46+G47+G48+G49+G50+G51</f>
        <v>59934.79999999999</v>
      </c>
      <c r="H52" s="21">
        <f>H11+H12+H13+H14+H15+H16+H17+H18+H19+H20+H21+H22+H23+H24+H25+H26+H27+H28+H29+H30+H31+H32+H33+H34+H35+H36+H37+H38+H39+H40+H41+H42+H43+H44+H45+H46+H47+H48+H49+H50+H51</f>
        <v>254062.20000000004</v>
      </c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</row>
    <row r="53" spans="1:154" s="8" customFormat="1" ht="19.5" customHeight="1">
      <c r="A53" s="26"/>
      <c r="B53" s="20" t="s">
        <v>6</v>
      </c>
      <c r="C53" s="21">
        <f>D53+E53</f>
        <v>135.3</v>
      </c>
      <c r="D53" s="21">
        <v>135.3</v>
      </c>
      <c r="E53" s="21">
        <v>0</v>
      </c>
      <c r="F53" s="27">
        <f>G53+H53</f>
        <v>0</v>
      </c>
      <c r="G53" s="27">
        <v>0</v>
      </c>
      <c r="H53" s="27">
        <v>0</v>
      </c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</row>
    <row r="54" spans="1:154" s="8" customFormat="1" ht="19.5" customHeight="1">
      <c r="A54" s="26"/>
      <c r="B54" s="20" t="s">
        <v>7</v>
      </c>
      <c r="C54" s="27">
        <f>C52+C53</f>
        <v>323119.00000000006</v>
      </c>
      <c r="D54" s="27">
        <v>62104.4</v>
      </c>
      <c r="E54" s="27">
        <f>E52+E53</f>
        <v>261014.60000000003</v>
      </c>
      <c r="F54" s="27">
        <f>F52+F53</f>
        <v>313997.00000000006</v>
      </c>
      <c r="G54" s="27">
        <f>G52+G53</f>
        <v>59934.79999999999</v>
      </c>
      <c r="H54" s="27">
        <f>H52+H53</f>
        <v>254062.20000000004</v>
      </c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</row>
    <row r="55" spans="2:5" ht="15">
      <c r="B55" s="11"/>
      <c r="C55" s="11"/>
      <c r="D55" s="11"/>
      <c r="E55" s="11"/>
    </row>
    <row r="56" spans="2:5" ht="15">
      <c r="B56" s="11"/>
      <c r="C56" s="11"/>
      <c r="D56" s="11"/>
      <c r="E56" s="11"/>
    </row>
    <row r="57" spans="2:5" ht="15">
      <c r="B57" s="11"/>
      <c r="C57" s="11"/>
      <c r="D57" s="11"/>
      <c r="E57" s="11"/>
    </row>
    <row r="58" spans="2:5" ht="15">
      <c r="B58" s="11"/>
      <c r="C58" s="11"/>
      <c r="D58" s="11"/>
      <c r="E58" s="11"/>
    </row>
    <row r="59" spans="2:5" ht="15">
      <c r="B59" s="11"/>
      <c r="C59" s="11"/>
      <c r="D59" s="11"/>
      <c r="E59" s="11"/>
    </row>
    <row r="60" spans="2:5" ht="15">
      <c r="B60" s="11"/>
      <c r="C60" s="11"/>
      <c r="D60" s="11"/>
      <c r="E60" s="11"/>
    </row>
    <row r="61" spans="2:159" s="10" customFormat="1" ht="15">
      <c r="B61" s="11"/>
      <c r="C61" s="11"/>
      <c r="D61" s="11"/>
      <c r="E61" s="1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</row>
    <row r="62" spans="2:159" s="10" customFormat="1" ht="15">
      <c r="B62" s="11"/>
      <c r="C62" s="11"/>
      <c r="D62" s="11"/>
      <c r="E62" s="1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</row>
    <row r="63" spans="2:159" s="10" customFormat="1" ht="15">
      <c r="B63" s="11"/>
      <c r="C63" s="11"/>
      <c r="D63" s="11"/>
      <c r="E63" s="1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</row>
    <row r="64" spans="2:159" s="10" customFormat="1" ht="15">
      <c r="B64" s="11"/>
      <c r="C64" s="11"/>
      <c r="D64" s="11"/>
      <c r="E64" s="1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</row>
    <row r="65" spans="2:159" s="10" customFormat="1" ht="15">
      <c r="B65" s="11"/>
      <c r="C65" s="11"/>
      <c r="D65" s="11"/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</row>
    <row r="66" spans="2:159" s="10" customFormat="1" ht="15">
      <c r="B66" s="12"/>
      <c r="C66" s="12"/>
      <c r="D66" s="12"/>
      <c r="E66" s="12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</row>
    <row r="67" spans="2:159" s="10" customFormat="1" ht="15">
      <c r="B67" s="11"/>
      <c r="C67" s="11"/>
      <c r="D67" s="11"/>
      <c r="E67" s="1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</row>
    <row r="68" spans="2:159" s="10" customFormat="1" ht="15">
      <c r="B68" s="11"/>
      <c r="C68" s="11"/>
      <c r="D68" s="11"/>
      <c r="E68" s="1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</row>
    <row r="69" spans="2:159" s="10" customFormat="1" ht="15">
      <c r="B69" s="11"/>
      <c r="C69" s="1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</row>
    <row r="70" spans="2:159" s="10" customFormat="1" ht="15">
      <c r="B70" s="11"/>
      <c r="C70" s="1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</row>
    <row r="71" spans="2:159" s="10" customFormat="1" ht="15">
      <c r="B71" s="12"/>
      <c r="C71" s="12"/>
      <c r="D71" s="12"/>
      <c r="E71" s="1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</row>
    <row r="72" spans="2:159" s="10" customFormat="1" ht="15">
      <c r="B72" s="11"/>
      <c r="C72" s="1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</row>
    <row r="73" spans="2:159" s="10" customFormat="1" ht="15">
      <c r="B73" s="11"/>
      <c r="C73" s="11"/>
      <c r="D73" s="11"/>
      <c r="E73" s="1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</row>
    <row r="74" spans="2:159" s="10" customFormat="1" ht="15">
      <c r="B74" s="11"/>
      <c r="C74" s="11"/>
      <c r="D74" s="11"/>
      <c r="E74" s="1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</row>
    <row r="75" spans="2:159" s="10" customFormat="1" ht="15">
      <c r="B75" s="11"/>
      <c r="C75" s="11"/>
      <c r="D75" s="11"/>
      <c r="E75" s="1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</row>
    <row r="76" spans="2:159" s="10" customFormat="1" ht="15">
      <c r="B76" s="11"/>
      <c r="C76" s="11"/>
      <c r="D76" s="11"/>
      <c r="E76" s="1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</row>
    <row r="77" spans="2:159" s="10" customFormat="1" ht="15">
      <c r="B77" s="11"/>
      <c r="C77" s="11"/>
      <c r="D77" s="11"/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</row>
    <row r="78" spans="2:159" s="10" customFormat="1" ht="15">
      <c r="B78" s="11"/>
      <c r="C78" s="1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</row>
    <row r="79" spans="2:159" s="10" customFormat="1" ht="15">
      <c r="B79" s="12"/>
      <c r="C79" s="12"/>
      <c r="D79" s="12"/>
      <c r="E79" s="1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</row>
    <row r="80" spans="2:159" s="10" customFormat="1" ht="15">
      <c r="B80" s="11"/>
      <c r="C80" s="11"/>
      <c r="D80" s="11"/>
      <c r="E80" s="1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</row>
    <row r="81" spans="2:159" s="10" customFormat="1" ht="15">
      <c r="B81" s="11"/>
      <c r="C81" s="11"/>
      <c r="D81" s="11"/>
      <c r="E81" s="1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</row>
    <row r="82" spans="2:159" s="10" customFormat="1" ht="15">
      <c r="B82" s="11"/>
      <c r="C82" s="1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</row>
    <row r="83" spans="2:159" s="10" customFormat="1" ht="15">
      <c r="B83" s="12"/>
      <c r="C83" s="12"/>
      <c r="D83" s="12"/>
      <c r="E83" s="1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</row>
    <row r="84" spans="2:159" s="10" customFormat="1" ht="15">
      <c r="B84" s="12"/>
      <c r="C84" s="12"/>
      <c r="D84" s="12"/>
      <c r="E84" s="1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</row>
    <row r="85" spans="2:159" s="10" customFormat="1" ht="15">
      <c r="B85" s="11"/>
      <c r="C85" s="11"/>
      <c r="D85" s="11"/>
      <c r="E85" s="1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</row>
    <row r="86" spans="2:159" s="10" customFormat="1" ht="15">
      <c r="B86" s="11"/>
      <c r="C86" s="11"/>
      <c r="D86" s="11"/>
      <c r="E86" s="1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</row>
    <row r="87" spans="2:159" s="10" customFormat="1" ht="15">
      <c r="B87" s="11"/>
      <c r="C87" s="11"/>
      <c r="D87" s="11"/>
      <c r="E87" s="1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</row>
    <row r="88" spans="2:159" s="10" customFormat="1" ht="15">
      <c r="B88" s="11"/>
      <c r="C88" s="11"/>
      <c r="D88" s="11"/>
      <c r="E88" s="1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</row>
    <row r="89" spans="2:159" s="10" customFormat="1" ht="15">
      <c r="B89" s="11"/>
      <c r="C89" s="11"/>
      <c r="D89" s="11"/>
      <c r="E89" s="1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</row>
    <row r="90" spans="2:159" s="10" customFormat="1" ht="15">
      <c r="B90" s="11"/>
      <c r="C90" s="11"/>
      <c r="D90" s="11"/>
      <c r="E90" s="1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</row>
    <row r="91" spans="2:159" s="10" customFormat="1" ht="15">
      <c r="B91" s="11"/>
      <c r="C91" s="11"/>
      <c r="D91" s="11"/>
      <c r="E91" s="1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</row>
    <row r="92" spans="2:159" s="10" customFormat="1" ht="15">
      <c r="B92" s="12"/>
      <c r="C92" s="12"/>
      <c r="D92" s="12"/>
      <c r="E92" s="1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</row>
    <row r="93" spans="2:159" s="10" customFormat="1" ht="15">
      <c r="B93" s="11"/>
      <c r="C93" s="11"/>
      <c r="D93" s="11"/>
      <c r="E93" s="1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</row>
    <row r="94" spans="2:159" s="10" customFormat="1" ht="15">
      <c r="B94" s="11"/>
      <c r="C94" s="11"/>
      <c r="D94" s="11"/>
      <c r="E94" s="1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</row>
    <row r="95" spans="2:159" s="10" customFormat="1" ht="15">
      <c r="B95" s="11"/>
      <c r="C95" s="11"/>
      <c r="D95" s="11"/>
      <c r="E95" s="1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</row>
    <row r="96" spans="2:159" s="10" customFormat="1" ht="15">
      <c r="B96" s="11"/>
      <c r="C96" s="11"/>
      <c r="D96" s="11"/>
      <c r="E96" s="1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</row>
    <row r="97" spans="2:159" s="10" customFormat="1" ht="15">
      <c r="B97" s="11"/>
      <c r="C97" s="11"/>
      <c r="D97" s="11"/>
      <c r="E97" s="1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</row>
    <row r="98" spans="2:159" s="10" customFormat="1" ht="15">
      <c r="B98" s="11"/>
      <c r="C98" s="11"/>
      <c r="D98" s="11"/>
      <c r="E98" s="1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</row>
    <row r="99" spans="2:159" s="10" customFormat="1" ht="15">
      <c r="B99" s="11"/>
      <c r="C99" s="11"/>
      <c r="D99" s="11"/>
      <c r="E99" s="1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</row>
    <row r="100" spans="2:159" s="10" customFormat="1" ht="15">
      <c r="B100" s="13"/>
      <c r="C100" s="13"/>
      <c r="D100" s="13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</row>
    <row r="101" spans="2:159" s="10" customFormat="1" ht="15">
      <c r="B101" s="13"/>
      <c r="C101" s="13"/>
      <c r="D101" s="13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</row>
    <row r="102" spans="2:159" s="10" customFormat="1" ht="15">
      <c r="B102" s="12"/>
      <c r="C102" s="12"/>
      <c r="D102" s="12"/>
      <c r="E102" s="1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</row>
    <row r="103" spans="2:159" s="10" customFormat="1" ht="15">
      <c r="B103" s="12"/>
      <c r="C103" s="12"/>
      <c r="D103" s="12"/>
      <c r="E103" s="1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</row>
    <row r="104" spans="2:159" s="10" customFormat="1" ht="15">
      <c r="B104" s="11"/>
      <c r="C104" s="11"/>
      <c r="D104" s="11"/>
      <c r="E104" s="1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</row>
    <row r="105" spans="2:159" s="10" customFormat="1" ht="15">
      <c r="B105" s="11"/>
      <c r="C105" s="11"/>
      <c r="D105" s="11"/>
      <c r="E105" s="1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</row>
    <row r="106" spans="2:159" s="10" customFormat="1" ht="15">
      <c r="B106" s="12"/>
      <c r="C106" s="12"/>
      <c r="D106" s="12"/>
      <c r="E106" s="1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</row>
    <row r="107" spans="2:159" s="10" customFormat="1" ht="15">
      <c r="B107" s="11"/>
      <c r="C107" s="11"/>
      <c r="D107" s="11"/>
      <c r="E107" s="1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</row>
    <row r="108" spans="2:159" s="10" customFormat="1" ht="15">
      <c r="B108" s="11"/>
      <c r="C108" s="11"/>
      <c r="D108" s="11"/>
      <c r="E108" s="1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</row>
    <row r="109" spans="2:159" s="10" customFormat="1" ht="15">
      <c r="B109" s="11"/>
      <c r="C109" s="11"/>
      <c r="D109" s="11"/>
      <c r="E109" s="1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</row>
    <row r="110" spans="2:159" s="10" customFormat="1" ht="15">
      <c r="B110" s="11"/>
      <c r="C110" s="11"/>
      <c r="D110" s="11"/>
      <c r="E110" s="1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</row>
    <row r="111" spans="2:159" s="10" customFormat="1" ht="15">
      <c r="B111" s="11"/>
      <c r="C111" s="11"/>
      <c r="D111" s="11"/>
      <c r="E111" s="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</row>
    <row r="112" spans="2:159" s="10" customFormat="1" ht="15">
      <c r="B112" s="14"/>
      <c r="C112" s="14"/>
      <c r="D112" s="14"/>
      <c r="E112" s="1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</row>
    <row r="113" spans="2:159" s="10" customFormat="1" ht="15">
      <c r="B113" s="11"/>
      <c r="C113" s="11"/>
      <c r="D113" s="11"/>
      <c r="E113" s="1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</row>
    <row r="114" spans="2:159" s="10" customFormat="1" ht="15">
      <c r="B114" s="11"/>
      <c r="C114" s="11"/>
      <c r="D114" s="11"/>
      <c r="E114" s="1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</row>
    <row r="115" spans="2:159" s="10" customFormat="1" ht="15">
      <c r="B115" s="11"/>
      <c r="C115" s="11"/>
      <c r="D115" s="11"/>
      <c r="E115" s="1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</row>
    <row r="116" spans="2:159" s="10" customFormat="1" ht="15">
      <c r="B116" s="11"/>
      <c r="C116" s="11"/>
      <c r="D116" s="11"/>
      <c r="E116" s="1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</row>
    <row r="117" spans="2:159" s="10" customFormat="1" ht="15">
      <c r="B117" s="13"/>
      <c r="C117" s="13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</row>
    <row r="118" spans="2:159" s="10" customFormat="1" ht="15">
      <c r="B118" s="11"/>
      <c r="C118" s="11"/>
      <c r="D118" s="11"/>
      <c r="E118" s="1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</row>
    <row r="119" spans="2:159" s="10" customFormat="1" ht="15">
      <c r="B119" s="12"/>
      <c r="C119" s="12"/>
      <c r="D119" s="12"/>
      <c r="E119" s="1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</row>
    <row r="120" spans="2:159" s="10" customFormat="1" ht="15">
      <c r="B120" s="11"/>
      <c r="C120" s="11"/>
      <c r="D120" s="11"/>
      <c r="E120" s="1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</row>
    <row r="121" spans="2:159" s="10" customFormat="1" ht="15">
      <c r="B121" s="11"/>
      <c r="C121" s="11"/>
      <c r="D121" s="11"/>
      <c r="E121" s="1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</row>
    <row r="122" spans="2:159" s="10" customFormat="1" ht="15">
      <c r="B122" s="11"/>
      <c r="C122" s="11"/>
      <c r="D122" s="11"/>
      <c r="E122" s="1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</row>
    <row r="123" spans="2:159" s="10" customFormat="1" ht="15">
      <c r="B123" s="11"/>
      <c r="C123" s="11"/>
      <c r="D123" s="11"/>
      <c r="E123" s="1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</row>
    <row r="124" spans="2:159" s="10" customFormat="1" ht="15">
      <c r="B124" s="12"/>
      <c r="C124" s="12"/>
      <c r="D124" s="12"/>
      <c r="E124" s="1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</row>
    <row r="125" spans="2:159" s="10" customFormat="1" ht="15">
      <c r="B125" s="11"/>
      <c r="C125" s="11"/>
      <c r="D125" s="11"/>
      <c r="E125" s="1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</row>
    <row r="126" spans="2:159" s="10" customFormat="1" ht="15">
      <c r="B126" s="11"/>
      <c r="C126" s="11"/>
      <c r="D126" s="11"/>
      <c r="E126" s="1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</row>
    <row r="127" spans="2:159" s="10" customFormat="1" ht="15">
      <c r="B127" s="11"/>
      <c r="C127" s="11"/>
      <c r="D127" s="11"/>
      <c r="E127" s="1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</row>
  </sheetData>
  <sheetProtection insertColumns="0" insertRows="0" autoFilter="0"/>
  <mergeCells count="15">
    <mergeCell ref="C7:C9"/>
    <mergeCell ref="E8:E9"/>
    <mergeCell ref="A3:H3"/>
    <mergeCell ref="A5:A9"/>
    <mergeCell ref="C5:E6"/>
    <mergeCell ref="D8:D9"/>
    <mergeCell ref="F5:H6"/>
    <mergeCell ref="H8:H9"/>
    <mergeCell ref="B5:B9"/>
    <mergeCell ref="F7:F9"/>
    <mergeCell ref="F1:H1"/>
    <mergeCell ref="G7:H7"/>
    <mergeCell ref="G8:G9"/>
    <mergeCell ref="A2:H2"/>
    <mergeCell ref="D7:E7"/>
  </mergeCells>
  <printOptions horizontalCentered="1"/>
  <pageMargins left="0.5905511811023623" right="0.5905511811023623" top="0.7874015748031497" bottom="0.5905511811023623" header="0.3937007874015748" footer="0.2362204724409449"/>
  <pageSetup fitToHeight="2" fitToWidth="1" horizontalDpi="600" verticalDpi="600" orientation="landscape" paperSize="9" scale="89" r:id="rId1"/>
  <headerFooter differentFirst="1">
    <oddHeader>&amp;R&amp;"Times New Roman,обычный"&amp;9&amp;P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Елена М. Шестова</cp:lastModifiedBy>
  <cp:lastPrinted>2019-07-15T12:10:31Z</cp:lastPrinted>
  <dcterms:created xsi:type="dcterms:W3CDTF">2013-10-10T12:23:12Z</dcterms:created>
  <dcterms:modified xsi:type="dcterms:W3CDTF">2019-07-15T12:13:01Z</dcterms:modified>
  <cp:category/>
  <cp:version/>
  <cp:contentType/>
  <cp:contentStatus/>
</cp:coreProperties>
</file>