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8" windowWidth="12516" windowHeight="6996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<sst xmlns="http://schemas.openxmlformats.org/spreadsheetml/2006/main" count="70" uniqueCount="70">
  <si>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</si>
  <si>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</si>
  <si>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</si>
  <si>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</si>
  <si>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</si>
  <si>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</si>
  <si>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</si>
  <si>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</si>
  <si>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</si>
  <si>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</si>
  <si>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</si>
  <si>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</si>
  <si>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</si>
  <si>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</si>
  <si>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</si>
  <si>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</si>
  <si>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</si>
  <si>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</si>
  <si>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</si>
  <si>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</si>
  <si>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</si>
  <si>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</si>
  <si>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</si>
  <si>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</si>
  <si>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</si>
  <si>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</si>
  <si>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</si>
  <si>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</si>
  <si>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</si>
  <si>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</si>
  <si>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</si>
  <si>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</si>
  <si>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</si>
  <si>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</si>
  <si>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</si>
  <si>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</si>
  <si>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</si>
  <si>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</si>
  <si>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</si>
  <si>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</si>
  <si>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</si>
  <si>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</si>
  <si>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</si>
  <si>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</si>
  <si>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</si>
  <si>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</si>
  <si>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</si>
  <si>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</si>
  <si>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</si>
  <si>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</si>
  <si>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</si>
  <si>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</si>
  <si>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</si>
  <si>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</si>
  <si>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</si>
  <si>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</si>
  <si>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</si>
  <si>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</si>
  <si>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</si>
  <si>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</si>
  <si>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</si>
  <si>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</si>
  <si>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</si>
  <si>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000 01 03 01 00 02 0002 710</t>
  </si>
  <si>
    <t>Получение кредитов, предоставленных за счет средств федерального бюджета для частичного покрытия дефицита бюджета</t>
  </si>
  <si>
    <t xml:space="preserve">Источники финансирования дефицита  
областного бюджета Тверской области на 2017 год </t>
  </si>
  <si>
    <t>(тыс.руб.)</t>
  </si>
  <si>
    <t xml:space="preserve">Утверждено законом об областном бюджете </t>
  </si>
  <si>
    <t>Кассовое исполнение</t>
  </si>
  <si>
    <r>
      <t xml:space="preserve">Приложение 1
</t>
    </r>
    <r>
      <rPr>
        <sz val="13"/>
        <rFont val="Times New Roman"/>
        <family val="1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</si>
</sst>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1" fillId="33" borderId="10" xfId="60" applyNumberFormat="1" applyFont="1" applyFill="1" applyBorder="1" applyAlignment="1">
      <alignment horizontal="right" vertical="top" wrapText="1" indent="1"/>
    </xf>
    <xf numFmtId="172" fontId="2" fillId="33" borderId="10" xfId="60" applyNumberFormat="1" applyFont="1" applyFill="1" applyBorder="1" applyAlignment="1">
      <alignment horizontal="right" vertical="top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171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left" vertical="top" wrapText="1" indent="1"/>
    </xf>
    <xf numFmtId="172" fontId="1" fillId="34" borderId="10" xfId="62" applyNumberFormat="1" applyFont="1" applyFill="1" applyBorder="1" applyAlignment="1">
      <alignment horizontal="right" vertical="top" wrapText="1" indent="1"/>
    </xf>
    <xf numFmtId="0" fontId="1" fillId="34" borderId="0" xfId="0" applyFont="1" applyFill="1" applyAlignment="1">
      <alignment/>
    </xf>
    <xf numFmtId="172" fontId="1" fillId="34" borderId="10" xfId="60" applyNumberFormat="1" applyFont="1" applyFill="1" applyBorder="1" applyAlignment="1">
      <alignment horizontal="right" vertical="top" wrapText="1" inden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 indent="1"/>
    </xf>
    <xf numFmtId="172" fontId="2" fillId="34" borderId="10" xfId="60" applyNumberFormat="1" applyFont="1" applyFill="1" applyBorder="1" applyAlignment="1">
      <alignment horizontal="right" vertical="top" wrapText="1" inden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 indent="1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172" fontId="2" fillId="34" borderId="10" xfId="62" applyNumberFormat="1" applyFont="1" applyFill="1" applyBorder="1" applyAlignment="1">
      <alignment horizontal="right" vertical="top" wrapText="1" indent="1"/>
    </xf>
    <xf numFmtId="172" fontId="2" fillId="0" borderId="10" xfId="62" applyNumberFormat="1" applyFont="1" applyFill="1" applyBorder="1" applyAlignment="1">
      <alignment horizontal="right" vertical="top" wrapText="1" indent="1"/>
    </xf>
    <xf numFmtId="172" fontId="1" fillId="0" borderId="10" xfId="62" applyNumberFormat="1" applyFont="1" applyFill="1" applyBorder="1" applyAlignment="1">
      <alignment horizontal="right" vertical="top" wrapText="1" indent="1"/>
    </xf>
    <xf numFmtId="0" fontId="6" fillId="33" borderId="0" xfId="0" applyFont="1" applyFill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 indent="1"/>
    </xf>
    <xf numFmtId="0" fontId="2" fillId="33" borderId="14" xfId="0" applyFont="1" applyFill="1" applyBorder="1" applyAlignment="1">
      <alignment horizontal="left" vertical="top" wrapText="1" inden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85" zoomScaleSheetLayoutView="85" zoomScalePageLayoutView="0" workbookViewId="0" topLeftCell="A16">
      <selection activeCell="S2" sqref="S2"/>
    </sheetView>
  </sheetViews>
  <sheetFormatPr defaultColWidth="9.125" defaultRowHeight="12.75"/>
  <cols>
    <col min="1" max="1" width="31.125" style="4" customWidth="1"/>
    <col min="2" max="2" width="42.50390625" style="3" customWidth="1"/>
    <col min="3" max="4" width="18.50390625" style="3" bestFit="1" customWidth="1"/>
    <col min="5" max="5" width="17.875" style="3" bestFit="1" customWidth="1"/>
    <col min="6" max="6" width="19.00390625" style="3" customWidth="1"/>
    <col min="7" max="16384" width="9.125" style="3" customWidth="1"/>
  </cols>
  <sheetData>
    <row r="1" spans="1:4" ht="93" customHeight="1">
      <c r="A1" s="31" t="s">
        <v>69</v>
      </c>
      <c r="B1" s="31"/>
      <c r="C1" s="31"/>
      <c r="D1" s="31"/>
    </row>
    <row r="2" spans="1:3" ht="40.5" customHeight="1">
      <c r="A2" s="34" t="s">
        <v>65</v>
      </c>
      <c r="B2" s="34"/>
      <c r="C2" s="34"/>
    </row>
    <row r="3" spans="1:4" ht="19.5" customHeight="1">
      <c r="A3" s="26"/>
      <c r="B3" s="26"/>
      <c r="D3" s="27" t="s">
        <v>66</v>
      </c>
    </row>
    <row r="4" spans="1:4" s="4" customFormat="1" ht="31.5" customHeight="1">
      <c r="A4" s="37" t="s">
        <v>0</v>
      </c>
      <c r="B4" s="37" t="s">
        <v>1</v>
      </c>
      <c r="C4" s="32" t="s">
        <v>67</v>
      </c>
      <c r="D4" s="32" t="s">
        <v>68</v>
      </c>
    </row>
    <row r="5" spans="1:4" s="4" customFormat="1" ht="45" customHeight="1">
      <c r="A5" s="38"/>
      <c r="B5" s="38"/>
      <c r="C5" s="33"/>
      <c r="D5" s="33"/>
    </row>
    <row r="6" spans="1:4" s="4" customFormat="1" ht="15">
      <c r="A6" s="5">
        <v>1</v>
      </c>
      <c r="B6" s="5">
        <v>2</v>
      </c>
      <c r="C6" s="5">
        <v>3</v>
      </c>
      <c r="D6" s="5">
        <v>4</v>
      </c>
    </row>
    <row r="7" spans="1:6" ht="93.75" customHeight="1">
      <c r="A7" s="6" t="s">
        <v>2</v>
      </c>
      <c r="B7" s="16" t="s">
        <v>3</v>
      </c>
      <c r="C7" s="2">
        <f>C8</f>
        <v>-1500000</v>
      </c>
      <c r="D7" s="28">
        <f>D8</f>
        <v>-1499122.5</v>
      </c>
      <c r="E7" s="7"/>
      <c r="F7" s="7"/>
    </row>
    <row r="8" spans="1:4" ht="78">
      <c r="A8" s="8" t="s">
        <v>4</v>
      </c>
      <c r="B8" s="17" t="s">
        <v>5</v>
      </c>
      <c r="C8" s="1">
        <f>C9</f>
        <v>-1500000</v>
      </c>
      <c r="D8" s="18">
        <f>D9</f>
        <v>-1499122.5</v>
      </c>
    </row>
    <row r="9" spans="1:4" ht="78">
      <c r="A9" s="8" t="s">
        <v>6</v>
      </c>
      <c r="B9" s="17" t="s">
        <v>45</v>
      </c>
      <c r="C9" s="1">
        <v>-1500000</v>
      </c>
      <c r="D9" s="18">
        <v>-1499122.5</v>
      </c>
    </row>
    <row r="10" spans="1:4" ht="39.75" customHeight="1">
      <c r="A10" s="6" t="s">
        <v>7</v>
      </c>
      <c r="B10" s="16" t="s">
        <v>8</v>
      </c>
      <c r="C10" s="2">
        <f>C11+C13</f>
        <v>2245169.1000000015</v>
      </c>
      <c r="D10" s="28">
        <f>D11+D13</f>
        <v>1150000</v>
      </c>
    </row>
    <row r="11" spans="1:4" ht="57" customHeight="1">
      <c r="A11" s="8" t="s">
        <v>9</v>
      </c>
      <c r="B11" s="17" t="s">
        <v>10</v>
      </c>
      <c r="C11" s="1">
        <f>C12</f>
        <v>20989815.8</v>
      </c>
      <c r="D11" s="18">
        <f>D12</f>
        <v>10234658</v>
      </c>
    </row>
    <row r="12" spans="1:4" ht="69" customHeight="1">
      <c r="A12" s="8" t="s">
        <v>11</v>
      </c>
      <c r="B12" s="17" t="s">
        <v>46</v>
      </c>
      <c r="C12" s="1">
        <v>20989815.8</v>
      </c>
      <c r="D12" s="18">
        <v>10234658</v>
      </c>
    </row>
    <row r="13" spans="1:4" ht="58.5" customHeight="1">
      <c r="A13" s="8" t="s">
        <v>12</v>
      </c>
      <c r="B13" s="17" t="s">
        <v>13</v>
      </c>
      <c r="C13" s="1">
        <f>C14</f>
        <v>-18744646.7</v>
      </c>
      <c r="D13" s="18">
        <f>D14</f>
        <v>-9084658</v>
      </c>
    </row>
    <row r="14" spans="1:4" ht="70.5" customHeight="1">
      <c r="A14" s="8" t="s">
        <v>14</v>
      </c>
      <c r="B14" s="17" t="s">
        <v>47</v>
      </c>
      <c r="C14" s="20">
        <v>-18744646.7</v>
      </c>
      <c r="D14" s="18">
        <v>-9084658</v>
      </c>
    </row>
    <row r="15" spans="1:4" ht="56.25" customHeight="1">
      <c r="A15" s="6" t="s">
        <v>15</v>
      </c>
      <c r="B15" s="16" t="s">
        <v>16</v>
      </c>
      <c r="C15" s="2">
        <f>C16+C20</f>
        <v>-384658.19999999925</v>
      </c>
      <c r="D15" s="28">
        <f>D16+D20</f>
        <v>-384658.2000000002</v>
      </c>
    </row>
    <row r="16" spans="1:4" ht="75" customHeight="1">
      <c r="A16" s="8" t="s">
        <v>55</v>
      </c>
      <c r="B16" s="17" t="s">
        <v>17</v>
      </c>
      <c r="C16" s="1">
        <f>C17</f>
        <v>8928714</v>
      </c>
      <c r="D16" s="18">
        <f>D17</f>
        <v>5178714</v>
      </c>
    </row>
    <row r="17" spans="1:4" ht="86.25" customHeight="1">
      <c r="A17" s="8" t="s">
        <v>56</v>
      </c>
      <c r="B17" s="17" t="s">
        <v>54</v>
      </c>
      <c r="C17" s="1">
        <f>C18+C19</f>
        <v>8928714</v>
      </c>
      <c r="D17" s="18">
        <f>D18+D19</f>
        <v>5178714</v>
      </c>
    </row>
    <row r="18" spans="1:4" ht="71.25" customHeight="1">
      <c r="A18" s="8" t="s">
        <v>57</v>
      </c>
      <c r="B18" s="17" t="s">
        <v>58</v>
      </c>
      <c r="C18" s="1">
        <v>3750000</v>
      </c>
      <c r="D18" s="18">
        <v>0</v>
      </c>
    </row>
    <row r="19" spans="1:4" s="19" customFormat="1" ht="61.5" customHeight="1">
      <c r="A19" s="8" t="s">
        <v>63</v>
      </c>
      <c r="B19" s="17" t="s">
        <v>64</v>
      </c>
      <c r="C19" s="18">
        <v>5178714</v>
      </c>
      <c r="D19" s="18">
        <v>5178714</v>
      </c>
    </row>
    <row r="20" spans="1:4" ht="86.25" customHeight="1">
      <c r="A20" s="8" t="s">
        <v>43</v>
      </c>
      <c r="B20" s="17" t="s">
        <v>18</v>
      </c>
      <c r="C20" s="1">
        <f>C21</f>
        <v>-9313372.2</v>
      </c>
      <c r="D20" s="18">
        <f>D21</f>
        <v>-5563372.2</v>
      </c>
    </row>
    <row r="21" spans="1:4" ht="86.25" customHeight="1">
      <c r="A21" s="8" t="s">
        <v>44</v>
      </c>
      <c r="B21" s="17" t="s">
        <v>48</v>
      </c>
      <c r="C21" s="1">
        <f>C22+C23</f>
        <v>-9313372.2</v>
      </c>
      <c r="D21" s="18">
        <f>D22+D23</f>
        <v>-5563372.2</v>
      </c>
    </row>
    <row r="22" spans="1:4" ht="87" customHeight="1">
      <c r="A22" s="8" t="s">
        <v>59</v>
      </c>
      <c r="B22" s="17" t="s">
        <v>60</v>
      </c>
      <c r="C22" s="1">
        <f>-C18</f>
        <v>-3750000</v>
      </c>
      <c r="D22" s="18">
        <v>0</v>
      </c>
    </row>
    <row r="23" spans="1:4" ht="62.25">
      <c r="A23" s="8" t="s">
        <v>61</v>
      </c>
      <c r="B23" s="17" t="s">
        <v>62</v>
      </c>
      <c r="C23" s="1">
        <v>-5563372.2</v>
      </c>
      <c r="D23" s="18">
        <v>-5563372.2</v>
      </c>
    </row>
    <row r="24" spans="1:4" ht="35.25" customHeight="1">
      <c r="A24" s="21" t="s">
        <v>19</v>
      </c>
      <c r="B24" s="22" t="s">
        <v>20</v>
      </c>
      <c r="C24" s="23">
        <f>C28+C25</f>
        <v>3128200.700000003</v>
      </c>
      <c r="D24" s="29">
        <f>D25+D28</f>
        <v>-1669113.400000006</v>
      </c>
    </row>
    <row r="25" spans="1:4" ht="27" customHeight="1">
      <c r="A25" s="24" t="s">
        <v>21</v>
      </c>
      <c r="B25" s="25" t="s">
        <v>22</v>
      </c>
      <c r="C25" s="20">
        <f>C26</f>
        <v>-83953996.89999999</v>
      </c>
      <c r="D25" s="30">
        <f>D26</f>
        <v>-80050544.5</v>
      </c>
    </row>
    <row r="26" spans="1:4" ht="36" customHeight="1">
      <c r="A26" s="24" t="s">
        <v>23</v>
      </c>
      <c r="B26" s="25" t="s">
        <v>24</v>
      </c>
      <c r="C26" s="20">
        <f>C27</f>
        <v>-83953996.89999999</v>
      </c>
      <c r="D26" s="30">
        <f>D27</f>
        <v>-80050544.5</v>
      </c>
    </row>
    <row r="27" spans="1:4" ht="51" customHeight="1">
      <c r="A27" s="24" t="s">
        <v>25</v>
      </c>
      <c r="B27" s="25" t="s">
        <v>49</v>
      </c>
      <c r="C27" s="20">
        <f>-(53648009+C11+C16+C33)</f>
        <v>-83953996.89999999</v>
      </c>
      <c r="D27" s="30">
        <v>-80050544.5</v>
      </c>
    </row>
    <row r="28" spans="1:4" ht="36.75" customHeight="1">
      <c r="A28" s="24" t="s">
        <v>26</v>
      </c>
      <c r="B28" s="25" t="s">
        <v>27</v>
      </c>
      <c r="C28" s="20">
        <f>C29</f>
        <v>87082197.6</v>
      </c>
      <c r="D28" s="30">
        <f>D29</f>
        <v>78381431.1</v>
      </c>
    </row>
    <row r="29" spans="1:4" ht="39" customHeight="1">
      <c r="A29" s="24" t="s">
        <v>28</v>
      </c>
      <c r="B29" s="25" t="s">
        <v>29</v>
      </c>
      <c r="C29" s="20">
        <f>C30</f>
        <v>87082197.6</v>
      </c>
      <c r="D29" s="30">
        <f>D30</f>
        <v>78381431.1</v>
      </c>
    </row>
    <row r="30" spans="1:4" ht="54" customHeight="1">
      <c r="A30" s="24" t="s">
        <v>30</v>
      </c>
      <c r="B30" s="25" t="s">
        <v>50</v>
      </c>
      <c r="C30" s="20">
        <f>(57174178.7-(C8+C13+C20+C36))</f>
        <v>87082197.6</v>
      </c>
      <c r="D30" s="30">
        <v>78381431.1</v>
      </c>
    </row>
    <row r="31" spans="1:4" ht="46.5">
      <c r="A31" s="6" t="s">
        <v>40</v>
      </c>
      <c r="B31" s="16" t="s">
        <v>41</v>
      </c>
      <c r="C31" s="2">
        <f>C32</f>
        <v>37458.09999999998</v>
      </c>
      <c r="D31" s="28">
        <f>D32</f>
        <v>22650</v>
      </c>
    </row>
    <row r="32" spans="1:4" ht="54" customHeight="1">
      <c r="A32" s="6" t="s">
        <v>31</v>
      </c>
      <c r="B32" s="16" t="s">
        <v>32</v>
      </c>
      <c r="C32" s="2">
        <f>C33+C36</f>
        <v>37458.09999999998</v>
      </c>
      <c r="D32" s="28">
        <f>D33+D36</f>
        <v>22650</v>
      </c>
    </row>
    <row r="33" spans="1:4" ht="54" customHeight="1">
      <c r="A33" s="8" t="s">
        <v>33</v>
      </c>
      <c r="B33" s="17" t="s">
        <v>34</v>
      </c>
      <c r="C33" s="1">
        <f>C34+C35</f>
        <v>387458.1</v>
      </c>
      <c r="D33" s="18">
        <f>D34+D35</f>
        <v>209410</v>
      </c>
    </row>
    <row r="34" spans="1:4" ht="87" customHeight="1">
      <c r="A34" s="8" t="s">
        <v>35</v>
      </c>
      <c r="B34" s="17" t="s">
        <v>51</v>
      </c>
      <c r="C34" s="1">
        <v>58.1</v>
      </c>
      <c r="D34" s="18">
        <v>60</v>
      </c>
    </row>
    <row r="35" spans="1:4" s="9" customFormat="1" ht="105" customHeight="1">
      <c r="A35" s="8" t="s">
        <v>36</v>
      </c>
      <c r="B35" s="17" t="s">
        <v>52</v>
      </c>
      <c r="C35" s="1">
        <v>387400</v>
      </c>
      <c r="D35" s="18">
        <v>209350</v>
      </c>
    </row>
    <row r="36" spans="1:4" ht="58.5" customHeight="1">
      <c r="A36" s="8" t="s">
        <v>37</v>
      </c>
      <c r="B36" s="17" t="s">
        <v>38</v>
      </c>
      <c r="C36" s="1">
        <f>C37</f>
        <v>-350000</v>
      </c>
      <c r="D36" s="18">
        <f>D37</f>
        <v>-186760</v>
      </c>
    </row>
    <row r="37" spans="1:4" ht="89.25" customHeight="1">
      <c r="A37" s="8" t="s">
        <v>39</v>
      </c>
      <c r="B37" s="17" t="s">
        <v>53</v>
      </c>
      <c r="C37" s="1">
        <v>-350000</v>
      </c>
      <c r="D37" s="18">
        <v>-186760</v>
      </c>
    </row>
    <row r="38" spans="1:4" ht="40.5" customHeight="1">
      <c r="A38" s="35" t="s">
        <v>42</v>
      </c>
      <c r="B38" s="36"/>
      <c r="C38" s="2">
        <f>C7+C10+C15+C24+C31</f>
        <v>3526169.7000000053</v>
      </c>
      <c r="D38" s="28">
        <f>D7+D10+D15+D24+D31</f>
        <v>-2380244.100000006</v>
      </c>
    </row>
    <row r="39" spans="1:4" s="12" customFormat="1" ht="15">
      <c r="A39" s="10"/>
      <c r="B39" s="11"/>
      <c r="C39" s="11"/>
      <c r="D39" s="11"/>
    </row>
    <row r="40" spans="1:4" s="12" customFormat="1" ht="15">
      <c r="A40" s="10"/>
      <c r="B40" s="11"/>
      <c r="C40" s="11"/>
      <c r="D40" s="11"/>
    </row>
    <row r="41" s="12" customFormat="1" ht="15">
      <c r="A41" s="10"/>
    </row>
    <row r="42" s="12" customFormat="1" ht="15">
      <c r="A42" s="10"/>
    </row>
    <row r="43" spans="1:4" s="12" customFormat="1" ht="15">
      <c r="A43" s="13"/>
      <c r="B43" s="11"/>
      <c r="C43" s="11"/>
      <c r="D43" s="11"/>
    </row>
    <row r="44" spans="1:4" s="12" customFormat="1" ht="15">
      <c r="A44" s="13"/>
      <c r="B44" s="11"/>
      <c r="C44" s="11"/>
      <c r="D44" s="11"/>
    </row>
    <row r="45" spans="1:4" s="12" customFormat="1" ht="15">
      <c r="A45" s="10"/>
      <c r="B45" s="11"/>
      <c r="C45" s="11"/>
      <c r="D45" s="11"/>
    </row>
    <row r="46" spans="1:4" s="12" customFormat="1" ht="15">
      <c r="A46" s="10"/>
      <c r="B46" s="11"/>
      <c r="C46" s="11"/>
      <c r="D46" s="11"/>
    </row>
    <row r="47" s="15" customFormat="1" ht="15">
      <c r="A47" s="14"/>
    </row>
  </sheetData>
  <sheetProtection/>
  <mergeCells count="7">
    <mergeCell ref="A1:D1"/>
    <mergeCell ref="D4:D5"/>
    <mergeCell ref="A2:C2"/>
    <mergeCell ref="A38:B38"/>
    <mergeCell ref="A4:A5"/>
    <mergeCell ref="B4:B5"/>
    <mergeCell ref="C4:C5"/>
  </mergeCells>
  <printOptions horizontalCentered="1"/>
  <pageMargins left="0.7874015748031497" right="0.5118110236220472" top="0.7480314960629921" bottom="0.5905511811023623" header="0.3937007874015748" footer="0.4330708661417323"/>
  <pageSetup firstPageNumber="1" useFirstPageNumber="1" fitToHeight="2" horizontalDpi="600" verticalDpi="600" orientation="portrait" paperSize="9" scale="80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М. Шестова</cp:lastModifiedBy>
  <cp:lastPrinted>2018-07-17T07:15:35Z</cp:lastPrinted>
  <dcterms:created xsi:type="dcterms:W3CDTF">2008-09-18T13:19:32Z</dcterms:created>
  <dcterms:modified xsi:type="dcterms:W3CDTF">2018-07-17T07:15:42Z</dcterms:modified>
  <cp:category/>
  <cp:version/>
  <cp:contentType/>
  <cp:contentStatus/>
</cp:coreProperties>
</file>