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130"/>
  </bookViews>
  <sheets>
    <sheet name=" Приложение 23" sheetId="1" r:id="rId1"/>
  </sheets>
  <definedNames>
    <definedName name="_xlnm.Print_Area" localSheetId="0">' Приложение 23'!$A$1:$H$53</definedName>
  </definedNames>
  <calcPr calcId="152511"/>
</workbook>
</file>

<file path=xl/calcChain.xml><?xml version="1.0" encoding="utf-8"?>
<calcChain xmlns="http://schemas.openxmlformats.org/spreadsheetml/2006/main">
  <c r="G53" i="1" l="1"/>
  <c r="H53" i="1"/>
  <c r="F53" i="1"/>
  <c r="B7" i="1" l="1"/>
  <c r="C7" i="1" s="1"/>
  <c r="D7" i="1" s="1"/>
  <c r="E7" i="1" s="1"/>
  <c r="F7" i="1" s="1"/>
  <c r="G7" i="1" s="1"/>
  <c r="H7" i="1" s="1"/>
  <c r="C52" i="1" l="1"/>
  <c r="E51" i="1"/>
  <c r="E53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D15" i="1"/>
  <c r="C15" i="1" s="1"/>
  <c r="C14" i="1"/>
  <c r="C13" i="1"/>
  <c r="C12" i="1"/>
  <c r="C11" i="1"/>
  <c r="C10" i="1"/>
  <c r="C9" i="1"/>
  <c r="C8" i="1"/>
  <c r="D51" i="1" l="1"/>
  <c r="D53" i="1" s="1"/>
  <c r="C51" i="1"/>
  <c r="C5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<sst xmlns="http://schemas.openxmlformats.org/spreadsheetml/2006/main" count="62" uniqueCount="58">
  <si>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</si>
  <si>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</si>
  <si>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</si>
  <si>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</si>
  <si>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</si>
  <si>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</si>
  <si>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</si>
  <si>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</si>
  <si>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</si>
  <si>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</si>
  <si>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</si>
  <si>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</si>
  <si>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</si>
  <si>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</si>
  <si>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</si>
  <si>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</si>
  <si>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</si>
  <si>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</si>
  <si>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</si>
  <si>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</si>
  <si>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</si>
  <si>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</si>
  <si>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</si>
  <si>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</si>
  <si>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</si>
  <si>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</si>
  <si>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</si>
  <si>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</si>
  <si>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</si>
  <si>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</si>
  <si>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</si>
  <si>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</si>
  <si>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</si>
  <si>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</si>
  <si>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</si>
  <si>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</si>
  <si>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</si>
  <si>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</si>
  <si>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</si>
  <si>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</si>
  <si>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</si>
  <si>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</si>
  <si>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</si>
  <si>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</si>
  <si>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</si>
  <si>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</si>
  <si>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</si>
  <si>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</si>
  <si>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</si>
  <si>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</si>
  <si>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</si>
  <si>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</si>
  <si>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</si>
  <si>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2014 год</t>
  </si>
  <si>
    <t xml:space="preserve">Утверждено законом об областном бюджете </t>
  </si>
  <si>
    <t>Кассовое исполнение</t>
  </si>
  <si>
    <t xml:space="preserve">(тыс. руб.) </t>
  </si>
  <si>
    <r>
      <t xml:space="preserve">Приложение 23
</t>
    </r>
    <r>
      <rPr>
        <sz val="11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</si>
</sst>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NumberFormat="1"/>
    <xf numFmtId="0" fontId="10" fillId="0" borderId="1" xfId="5" applyFont="1" applyBorder="1" applyAlignment="1">
      <alignment horizontal="center"/>
    </xf>
    <xf numFmtId="0" fontId="11" fillId="0" borderId="1" xfId="5" applyFont="1" applyBorder="1"/>
    <xf numFmtId="164" fontId="10" fillId="0" borderId="1" xfId="6" applyNumberFormat="1" applyFont="1" applyBorder="1" applyAlignment="1">
      <alignment horizontal="right" indent="1"/>
    </xf>
    <xf numFmtId="0" fontId="12" fillId="0" borderId="1" xfId="5" applyFont="1" applyBorder="1"/>
    <xf numFmtId="164" fontId="13" fillId="0" borderId="1" xfId="6" applyNumberFormat="1" applyFont="1" applyBorder="1" applyAlignment="1">
      <alignment horizontal="right" indent="1"/>
    </xf>
    <xf numFmtId="0" fontId="13" fillId="0" borderId="1" xfId="5" applyFont="1" applyBorder="1"/>
    <xf numFmtId="0" fontId="12" fillId="0" borderId="1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2" borderId="0" xfId="0" applyFont="1" applyFill="1" applyAlignment="1"/>
    <xf numFmtId="0" fontId="18" fillId="2" borderId="0" xfId="0" applyFont="1" applyFill="1" applyAlignment="1">
      <alignment horizontal="right" vertical="top" wrapText="1"/>
    </xf>
    <xf numFmtId="0" fontId="17" fillId="0" borderId="0" xfId="5" applyFont="1" applyFill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6" fillId="0" borderId="6" xfId="5" applyFont="1" applyBorder="1" applyAlignment="1">
      <alignment horizontal="right"/>
    </xf>
    <xf numFmtId="0" fontId="15" fillId="0" borderId="4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1"/>
  <sheetViews>
    <sheetView tabSelected="1" zoomScaleNormal="100" zoomScaleSheetLayoutView="100" workbookViewId="0">
      <selection activeCell="A2" sqref="A2:H2"/>
    </sheetView>
  </sheetViews>
  <sheetFormatPr defaultColWidth="9.140625" defaultRowHeight="12.75" x14ac:dyDescent="0.2"/>
  <cols>
    <col min="1" max="1" width="6.140625" style="1" customWidth="1"/>
    <col min="2" max="2" width="30.28515625" style="2" customWidth="1"/>
    <col min="3" max="3" width="14.28515625" style="1" customWidth="1"/>
    <col min="4" max="4" width="20" style="1" customWidth="1"/>
    <col min="5" max="5" width="16.5703125" style="1" customWidth="1"/>
    <col min="6" max="6" width="14.7109375" style="1" customWidth="1"/>
    <col min="7" max="7" width="20.7109375" style="1" customWidth="1"/>
    <col min="8" max="8" width="16.42578125" style="1" customWidth="1"/>
    <col min="9" max="9" width="16.85546875" style="1" customWidth="1"/>
    <col min="10" max="10" width="21.7109375" style="1" customWidth="1"/>
    <col min="11" max="11" width="14.7109375" style="1" customWidth="1"/>
    <col min="12" max="16384" width="9.140625" style="1"/>
  </cols>
  <sheetData>
    <row r="1" spans="1:58" s="21" customFormat="1" ht="64.150000000000006" customHeight="1" x14ac:dyDescent="0.25">
      <c r="A1" s="22" t="s">
        <v>57</v>
      </c>
      <c r="B1" s="22"/>
      <c r="C1" s="22"/>
      <c r="D1" s="22"/>
      <c r="E1" s="22"/>
      <c r="F1" s="22"/>
      <c r="G1" s="22"/>
      <c r="H1" s="22"/>
    </row>
    <row r="2" spans="1:58" ht="96.75" customHeight="1" x14ac:dyDescent="0.2">
      <c r="A2" s="23" t="s">
        <v>53</v>
      </c>
      <c r="B2" s="23"/>
      <c r="C2" s="23"/>
      <c r="D2" s="23"/>
      <c r="E2" s="23"/>
      <c r="F2" s="23"/>
      <c r="G2" s="23"/>
      <c r="H2" s="23"/>
    </row>
    <row r="3" spans="1:58" ht="15.6" customHeight="1" x14ac:dyDescent="0.25">
      <c r="A3" s="30" t="s">
        <v>56</v>
      </c>
      <c r="B3" s="30"/>
      <c r="C3" s="30"/>
      <c r="D3" s="30"/>
      <c r="E3" s="30"/>
      <c r="F3" s="30"/>
      <c r="G3" s="30"/>
      <c r="H3" s="30"/>
    </row>
    <row r="4" spans="1:58" s="9" customFormat="1" ht="18" customHeight="1" x14ac:dyDescent="0.2">
      <c r="A4" s="24" t="s">
        <v>52</v>
      </c>
      <c r="B4" s="27" t="s">
        <v>51</v>
      </c>
      <c r="C4" s="31" t="s">
        <v>54</v>
      </c>
      <c r="D4" s="32"/>
      <c r="E4" s="33"/>
      <c r="F4" s="31" t="s">
        <v>55</v>
      </c>
      <c r="G4" s="32"/>
      <c r="H4" s="33"/>
    </row>
    <row r="5" spans="1:58" s="9" customFormat="1" ht="16.899999999999999" customHeight="1" x14ac:dyDescent="0.2">
      <c r="A5" s="25"/>
      <c r="B5" s="28"/>
      <c r="C5" s="34" t="s">
        <v>50</v>
      </c>
      <c r="D5" s="31" t="s">
        <v>49</v>
      </c>
      <c r="E5" s="33"/>
      <c r="F5" s="34" t="s">
        <v>50</v>
      </c>
      <c r="G5" s="31" t="s">
        <v>49</v>
      </c>
      <c r="H5" s="33"/>
    </row>
    <row r="6" spans="1:58" s="9" customFormat="1" ht="78" customHeight="1" x14ac:dyDescent="0.2">
      <c r="A6" s="26"/>
      <c r="B6" s="29"/>
      <c r="C6" s="35"/>
      <c r="D6" s="18" t="s">
        <v>48</v>
      </c>
      <c r="E6" s="18" t="s">
        <v>47</v>
      </c>
      <c r="F6" s="35"/>
      <c r="G6" s="18" t="s">
        <v>48</v>
      </c>
      <c r="H6" s="18" t="s">
        <v>47</v>
      </c>
    </row>
    <row r="7" spans="1:58" s="8" customFormat="1" ht="15.75" customHeight="1" x14ac:dyDescent="0.25">
      <c r="A7" s="19">
        <v>1</v>
      </c>
      <c r="B7" s="20">
        <f>A7+1</f>
        <v>2</v>
      </c>
      <c r="C7" s="20">
        <f t="shared" ref="C7:H7" si="0">B7+1</f>
        <v>3</v>
      </c>
      <c r="D7" s="20">
        <f t="shared" si="0"/>
        <v>4</v>
      </c>
      <c r="E7" s="20">
        <f t="shared" si="0"/>
        <v>5</v>
      </c>
      <c r="F7" s="20">
        <f t="shared" si="0"/>
        <v>6</v>
      </c>
      <c r="G7" s="20">
        <f t="shared" si="0"/>
        <v>7</v>
      </c>
      <c r="H7" s="20">
        <f t="shared" si="0"/>
        <v>8</v>
      </c>
    </row>
    <row r="8" spans="1:58" ht="15.75" x14ac:dyDescent="0.25">
      <c r="A8" s="11">
        <v>1</v>
      </c>
      <c r="B8" s="12" t="s">
        <v>46</v>
      </c>
      <c r="C8" s="13">
        <f t="shared" ref="C8:C50" si="1">D8+E8</f>
        <v>213569.8</v>
      </c>
      <c r="D8" s="13">
        <v>199886.8</v>
      </c>
      <c r="E8" s="13">
        <v>13683</v>
      </c>
      <c r="F8" s="13">
        <v>213569.8</v>
      </c>
      <c r="G8" s="13">
        <v>199886.8</v>
      </c>
      <c r="H8" s="13">
        <v>13683</v>
      </c>
      <c r="BF8" s="7" t="s">
        <v>45</v>
      </c>
    </row>
    <row r="9" spans="1:58" ht="15.75" x14ac:dyDescent="0.25">
      <c r="A9" s="11">
        <f t="shared" ref="A9:A50" si="2">A8+1</f>
        <v>2</v>
      </c>
      <c r="B9" s="12" t="s">
        <v>44</v>
      </c>
      <c r="C9" s="13">
        <f t="shared" si="1"/>
        <v>186055.3</v>
      </c>
      <c r="D9" s="13">
        <v>174342.3</v>
      </c>
      <c r="E9" s="13">
        <v>11713</v>
      </c>
      <c r="F9" s="13">
        <v>186055.3</v>
      </c>
      <c r="G9" s="13">
        <v>174342.3</v>
      </c>
      <c r="H9" s="13">
        <v>11713</v>
      </c>
      <c r="I9" s="10"/>
    </row>
    <row r="10" spans="1:58" ht="15.75" x14ac:dyDescent="0.25">
      <c r="A10" s="11">
        <f t="shared" si="2"/>
        <v>3</v>
      </c>
      <c r="B10" s="12" t="s">
        <v>43</v>
      </c>
      <c r="C10" s="13">
        <f t="shared" si="1"/>
        <v>211614.3</v>
      </c>
      <c r="D10" s="13">
        <v>198060.3</v>
      </c>
      <c r="E10" s="13">
        <v>13554</v>
      </c>
      <c r="F10" s="13">
        <v>211614.3</v>
      </c>
      <c r="G10" s="13">
        <v>198060.3</v>
      </c>
      <c r="H10" s="13">
        <v>13554</v>
      </c>
    </row>
    <row r="11" spans="1:58" ht="15.75" x14ac:dyDescent="0.25">
      <c r="A11" s="11">
        <f t="shared" si="2"/>
        <v>4</v>
      </c>
      <c r="B11" s="12" t="s">
        <v>42</v>
      </c>
      <c r="C11" s="13">
        <f t="shared" si="1"/>
        <v>1554922.2</v>
      </c>
      <c r="D11" s="13">
        <v>1455723.2</v>
      </c>
      <c r="E11" s="13">
        <v>99199</v>
      </c>
      <c r="F11" s="13">
        <v>1554922.2</v>
      </c>
      <c r="G11" s="13">
        <v>1455723.2</v>
      </c>
      <c r="H11" s="13">
        <v>99199</v>
      </c>
    </row>
    <row r="12" spans="1:58" ht="15.75" x14ac:dyDescent="0.25">
      <c r="A12" s="11">
        <f t="shared" si="2"/>
        <v>5</v>
      </c>
      <c r="B12" s="12" t="s">
        <v>41</v>
      </c>
      <c r="C12" s="13">
        <f t="shared" si="1"/>
        <v>171988.9</v>
      </c>
      <c r="D12" s="13">
        <v>160965.9</v>
      </c>
      <c r="E12" s="13">
        <v>11023</v>
      </c>
      <c r="F12" s="13">
        <v>171988.9</v>
      </c>
      <c r="G12" s="13">
        <v>160965.9</v>
      </c>
      <c r="H12" s="13">
        <v>11023</v>
      </c>
    </row>
    <row r="13" spans="1:58" ht="15.75" x14ac:dyDescent="0.25">
      <c r="A13" s="11">
        <f t="shared" si="2"/>
        <v>6</v>
      </c>
      <c r="B13" s="12" t="s">
        <v>40</v>
      </c>
      <c r="C13" s="13">
        <f t="shared" si="1"/>
        <v>57864.9</v>
      </c>
      <c r="D13" s="13">
        <v>54601.9</v>
      </c>
      <c r="E13" s="13">
        <v>3263</v>
      </c>
      <c r="F13" s="13">
        <v>57864.9</v>
      </c>
      <c r="G13" s="13">
        <v>54601.9</v>
      </c>
      <c r="H13" s="13">
        <v>3263</v>
      </c>
    </row>
    <row r="14" spans="1:58" ht="15.75" x14ac:dyDescent="0.25">
      <c r="A14" s="11">
        <f t="shared" si="2"/>
        <v>7</v>
      </c>
      <c r="B14" s="12" t="s">
        <v>39</v>
      </c>
      <c r="C14" s="13">
        <f t="shared" si="1"/>
        <v>127301.4</v>
      </c>
      <c r="D14" s="13">
        <v>119120.4</v>
      </c>
      <c r="E14" s="13">
        <v>8181</v>
      </c>
      <c r="F14" s="13">
        <v>127301.4</v>
      </c>
      <c r="G14" s="13">
        <v>119120.4</v>
      </c>
      <c r="H14" s="13">
        <v>8181</v>
      </c>
    </row>
    <row r="15" spans="1:58" ht="15.75" x14ac:dyDescent="0.25">
      <c r="A15" s="11">
        <f t="shared" si="2"/>
        <v>8</v>
      </c>
      <c r="B15" s="12" t="s">
        <v>38</v>
      </c>
      <c r="C15" s="13">
        <f t="shared" si="1"/>
        <v>25380.7</v>
      </c>
      <c r="D15" s="13">
        <f>22533+1312.7</f>
        <v>23845.7</v>
      </c>
      <c r="E15" s="13">
        <v>1535</v>
      </c>
      <c r="F15" s="13">
        <v>25380.7</v>
      </c>
      <c r="G15" s="13">
        <v>23845.7</v>
      </c>
      <c r="H15" s="13">
        <v>1535</v>
      </c>
    </row>
    <row r="16" spans="1:58" ht="15.75" x14ac:dyDescent="0.25">
      <c r="A16" s="11">
        <f t="shared" si="2"/>
        <v>9</v>
      </c>
      <c r="B16" s="12" t="s">
        <v>37</v>
      </c>
      <c r="C16" s="13">
        <f t="shared" si="1"/>
        <v>167415.9</v>
      </c>
      <c r="D16" s="13">
        <v>156642.9</v>
      </c>
      <c r="E16" s="13">
        <v>10773</v>
      </c>
      <c r="F16" s="13">
        <v>167415.9</v>
      </c>
      <c r="G16" s="13">
        <v>156642.9</v>
      </c>
      <c r="H16" s="13">
        <v>10773</v>
      </c>
    </row>
    <row r="17" spans="1:8" ht="15.75" x14ac:dyDescent="0.25">
      <c r="A17" s="11">
        <f t="shared" si="2"/>
        <v>10</v>
      </c>
      <c r="B17" s="12" t="s">
        <v>36</v>
      </c>
      <c r="C17" s="13">
        <f t="shared" si="1"/>
        <v>54814.7</v>
      </c>
      <c r="D17" s="13">
        <v>51469.7</v>
      </c>
      <c r="E17" s="13">
        <v>3345</v>
      </c>
      <c r="F17" s="13">
        <v>54814.7</v>
      </c>
      <c r="G17" s="13">
        <v>51469.7</v>
      </c>
      <c r="H17" s="13">
        <v>3345</v>
      </c>
    </row>
    <row r="18" spans="1:8" ht="15.75" x14ac:dyDescent="0.25">
      <c r="A18" s="11">
        <f t="shared" si="2"/>
        <v>11</v>
      </c>
      <c r="B18" s="12" t="s">
        <v>35</v>
      </c>
      <c r="C18" s="13">
        <f t="shared" si="1"/>
        <v>122317.7</v>
      </c>
      <c r="D18" s="13">
        <v>114515.7</v>
      </c>
      <c r="E18" s="13">
        <v>7802</v>
      </c>
      <c r="F18" s="13">
        <v>122317.7</v>
      </c>
      <c r="G18" s="13">
        <v>114515.7</v>
      </c>
      <c r="H18" s="13">
        <v>7802</v>
      </c>
    </row>
    <row r="19" spans="1:8" ht="15.75" x14ac:dyDescent="0.25">
      <c r="A19" s="11">
        <f t="shared" si="2"/>
        <v>12</v>
      </c>
      <c r="B19" s="12" t="s">
        <v>34</v>
      </c>
      <c r="C19" s="13">
        <f t="shared" si="1"/>
        <v>31529.599999999999</v>
      </c>
      <c r="D19" s="13">
        <v>29829.599999999999</v>
      </c>
      <c r="E19" s="13">
        <v>1700</v>
      </c>
      <c r="F19" s="13">
        <v>31529.599999999999</v>
      </c>
      <c r="G19" s="13">
        <v>29829.599999999999</v>
      </c>
      <c r="H19" s="13">
        <v>1700</v>
      </c>
    </row>
    <row r="20" spans="1:8" ht="15.75" x14ac:dyDescent="0.25">
      <c r="A20" s="11">
        <f t="shared" si="2"/>
        <v>13</v>
      </c>
      <c r="B20" s="12" t="s">
        <v>33</v>
      </c>
      <c r="C20" s="13">
        <f t="shared" si="1"/>
        <v>69768</v>
      </c>
      <c r="D20" s="13">
        <v>65367</v>
      </c>
      <c r="E20" s="13">
        <v>4401</v>
      </c>
      <c r="F20" s="13">
        <v>69768</v>
      </c>
      <c r="G20" s="13">
        <v>65367</v>
      </c>
      <c r="H20" s="13">
        <v>4401</v>
      </c>
    </row>
    <row r="21" spans="1:8" ht="15.75" x14ac:dyDescent="0.25">
      <c r="A21" s="11">
        <f t="shared" si="2"/>
        <v>14</v>
      </c>
      <c r="B21" s="12" t="s">
        <v>32</v>
      </c>
      <c r="C21" s="13">
        <f t="shared" si="1"/>
        <v>86463.1</v>
      </c>
      <c r="D21" s="13">
        <v>81024.100000000006</v>
      </c>
      <c r="E21" s="13">
        <v>5439</v>
      </c>
      <c r="F21" s="13">
        <v>86463.1</v>
      </c>
      <c r="G21" s="13">
        <v>81024.100000000006</v>
      </c>
      <c r="H21" s="13">
        <v>5439</v>
      </c>
    </row>
    <row r="22" spans="1:8" ht="15.75" x14ac:dyDescent="0.25">
      <c r="A22" s="11">
        <f t="shared" si="2"/>
        <v>15</v>
      </c>
      <c r="B22" s="12" t="s">
        <v>31</v>
      </c>
      <c r="C22" s="13">
        <f t="shared" si="1"/>
        <v>276328.90000000002</v>
      </c>
      <c r="D22" s="13">
        <v>258281.9</v>
      </c>
      <c r="E22" s="13">
        <v>18047</v>
      </c>
      <c r="F22" s="13">
        <v>276328.90000000002</v>
      </c>
      <c r="G22" s="13">
        <v>258281.9</v>
      </c>
      <c r="H22" s="13">
        <v>18047</v>
      </c>
    </row>
    <row r="23" spans="1:8" ht="15.75" x14ac:dyDescent="0.25">
      <c r="A23" s="11">
        <f t="shared" si="2"/>
        <v>16</v>
      </c>
      <c r="B23" s="12" t="s">
        <v>30</v>
      </c>
      <c r="C23" s="13">
        <f t="shared" si="1"/>
        <v>93019.3</v>
      </c>
      <c r="D23" s="13">
        <v>87045.3</v>
      </c>
      <c r="E23" s="13">
        <v>5974</v>
      </c>
      <c r="F23" s="13">
        <v>93019.3</v>
      </c>
      <c r="G23" s="13">
        <v>87045.3</v>
      </c>
      <c r="H23" s="13">
        <v>5974</v>
      </c>
    </row>
    <row r="24" spans="1:8" ht="15.75" x14ac:dyDescent="0.25">
      <c r="A24" s="11">
        <f t="shared" si="2"/>
        <v>17</v>
      </c>
      <c r="B24" s="12" t="s">
        <v>29</v>
      </c>
      <c r="C24" s="13">
        <f t="shared" si="1"/>
        <v>108134.39999999999</v>
      </c>
      <c r="D24" s="13">
        <v>101471.4</v>
      </c>
      <c r="E24" s="13">
        <v>6663</v>
      </c>
      <c r="F24" s="13">
        <v>108134.39999999999</v>
      </c>
      <c r="G24" s="13">
        <v>101471.4</v>
      </c>
      <c r="H24" s="13">
        <v>6663</v>
      </c>
    </row>
    <row r="25" spans="1:8" ht="15.75" x14ac:dyDescent="0.25">
      <c r="A25" s="11">
        <f t="shared" si="2"/>
        <v>18</v>
      </c>
      <c r="B25" s="12" t="s">
        <v>28</v>
      </c>
      <c r="C25" s="13">
        <f t="shared" si="1"/>
        <v>41503.599999999999</v>
      </c>
      <c r="D25" s="13">
        <v>38895.599999999999</v>
      </c>
      <c r="E25" s="13">
        <v>2608</v>
      </c>
      <c r="F25" s="13">
        <v>41503.599999999999</v>
      </c>
      <c r="G25" s="13">
        <v>38895.599999999999</v>
      </c>
      <c r="H25" s="13">
        <v>2608</v>
      </c>
    </row>
    <row r="26" spans="1:8" ht="15.75" x14ac:dyDescent="0.25">
      <c r="A26" s="11">
        <f t="shared" si="2"/>
        <v>19</v>
      </c>
      <c r="B26" s="12" t="s">
        <v>27</v>
      </c>
      <c r="C26" s="13">
        <f t="shared" si="1"/>
        <v>66718.8</v>
      </c>
      <c r="D26" s="13">
        <v>63004.800000000003</v>
      </c>
      <c r="E26" s="13">
        <v>3714</v>
      </c>
      <c r="F26" s="13">
        <v>66718.8</v>
      </c>
      <c r="G26" s="13">
        <v>63004.800000000003</v>
      </c>
      <c r="H26" s="13">
        <v>3714</v>
      </c>
    </row>
    <row r="27" spans="1:8" ht="15.75" x14ac:dyDescent="0.25">
      <c r="A27" s="11">
        <f t="shared" si="2"/>
        <v>20</v>
      </c>
      <c r="B27" s="12" t="s">
        <v>26</v>
      </c>
      <c r="C27" s="13">
        <f t="shared" si="1"/>
        <v>383933.7</v>
      </c>
      <c r="D27" s="13">
        <v>359325.7</v>
      </c>
      <c r="E27" s="13">
        <v>24608</v>
      </c>
      <c r="F27" s="13">
        <v>383933.7</v>
      </c>
      <c r="G27" s="13">
        <v>359325.7</v>
      </c>
      <c r="H27" s="13">
        <v>24608</v>
      </c>
    </row>
    <row r="28" spans="1:8" ht="15.75" x14ac:dyDescent="0.25">
      <c r="A28" s="11">
        <f t="shared" si="2"/>
        <v>21</v>
      </c>
      <c r="B28" s="12" t="s">
        <v>25</v>
      </c>
      <c r="C28" s="13">
        <f t="shared" si="1"/>
        <v>48104.4</v>
      </c>
      <c r="D28" s="13">
        <v>45382.400000000001</v>
      </c>
      <c r="E28" s="13">
        <v>2722</v>
      </c>
      <c r="F28" s="13">
        <v>48104.4</v>
      </c>
      <c r="G28" s="13">
        <v>45382.400000000001</v>
      </c>
      <c r="H28" s="13">
        <v>2722</v>
      </c>
    </row>
    <row r="29" spans="1:8" ht="15.75" x14ac:dyDescent="0.25">
      <c r="A29" s="11">
        <f t="shared" si="2"/>
        <v>22</v>
      </c>
      <c r="B29" s="12" t="s">
        <v>24</v>
      </c>
      <c r="C29" s="13">
        <f t="shared" si="1"/>
        <v>59592.1</v>
      </c>
      <c r="D29" s="13">
        <v>55939.1</v>
      </c>
      <c r="E29" s="13">
        <v>3653</v>
      </c>
      <c r="F29" s="13">
        <v>59592.1</v>
      </c>
      <c r="G29" s="13">
        <v>55939.1</v>
      </c>
      <c r="H29" s="13">
        <v>3653</v>
      </c>
    </row>
    <row r="30" spans="1:8" ht="15.75" x14ac:dyDescent="0.25">
      <c r="A30" s="11">
        <f t="shared" si="2"/>
        <v>23</v>
      </c>
      <c r="B30" s="12" t="s">
        <v>23</v>
      </c>
      <c r="C30" s="13">
        <f t="shared" si="1"/>
        <v>40935</v>
      </c>
      <c r="D30" s="13">
        <v>38333</v>
      </c>
      <c r="E30" s="13">
        <v>2602</v>
      </c>
      <c r="F30" s="13">
        <v>40935</v>
      </c>
      <c r="G30" s="13">
        <v>38333</v>
      </c>
      <c r="H30" s="13">
        <v>2602</v>
      </c>
    </row>
    <row r="31" spans="1:8" ht="15.75" x14ac:dyDescent="0.25">
      <c r="A31" s="11">
        <f t="shared" si="2"/>
        <v>24</v>
      </c>
      <c r="B31" s="12" t="s">
        <v>22</v>
      </c>
      <c r="C31" s="13">
        <f t="shared" si="1"/>
        <v>128693.6</v>
      </c>
      <c r="D31" s="13">
        <v>120651.6</v>
      </c>
      <c r="E31" s="13">
        <v>8042</v>
      </c>
      <c r="F31" s="13">
        <v>128693.6</v>
      </c>
      <c r="G31" s="13">
        <v>120651.6</v>
      </c>
      <c r="H31" s="13">
        <v>8042</v>
      </c>
    </row>
    <row r="32" spans="1:8" ht="15.75" x14ac:dyDescent="0.25">
      <c r="A32" s="11">
        <f t="shared" si="2"/>
        <v>25</v>
      </c>
      <c r="B32" s="12" t="s">
        <v>21</v>
      </c>
      <c r="C32" s="13">
        <f t="shared" si="1"/>
        <v>85124.7</v>
      </c>
      <c r="D32" s="13">
        <v>79656.7</v>
      </c>
      <c r="E32" s="13">
        <v>5468</v>
      </c>
      <c r="F32" s="13">
        <v>85124.7</v>
      </c>
      <c r="G32" s="13">
        <v>79656.7</v>
      </c>
      <c r="H32" s="13">
        <v>5468</v>
      </c>
    </row>
    <row r="33" spans="1:8" ht="15.75" x14ac:dyDescent="0.25">
      <c r="A33" s="11">
        <f t="shared" si="2"/>
        <v>26</v>
      </c>
      <c r="B33" s="12" t="s">
        <v>20</v>
      </c>
      <c r="C33" s="13">
        <f t="shared" si="1"/>
        <v>19707.5</v>
      </c>
      <c r="D33" s="13">
        <v>18445.5</v>
      </c>
      <c r="E33" s="13">
        <v>1262</v>
      </c>
      <c r="F33" s="13">
        <v>19707.5</v>
      </c>
      <c r="G33" s="13">
        <v>18445.5</v>
      </c>
      <c r="H33" s="13">
        <v>1262</v>
      </c>
    </row>
    <row r="34" spans="1:8" ht="15.75" x14ac:dyDescent="0.25">
      <c r="A34" s="11">
        <f t="shared" si="2"/>
        <v>27</v>
      </c>
      <c r="B34" s="12" t="s">
        <v>19</v>
      </c>
      <c r="C34" s="13">
        <f t="shared" si="1"/>
        <v>122296.1</v>
      </c>
      <c r="D34" s="13">
        <v>114704.1</v>
      </c>
      <c r="E34" s="13">
        <v>7592</v>
      </c>
      <c r="F34" s="13">
        <v>122296.1</v>
      </c>
      <c r="G34" s="13">
        <v>114704.1</v>
      </c>
      <c r="H34" s="13">
        <v>7592</v>
      </c>
    </row>
    <row r="35" spans="1:8" ht="15.75" x14ac:dyDescent="0.25">
      <c r="A35" s="11">
        <f t="shared" si="2"/>
        <v>28</v>
      </c>
      <c r="B35" s="12" t="s">
        <v>18</v>
      </c>
      <c r="C35" s="13">
        <f t="shared" si="1"/>
        <v>71014.5</v>
      </c>
      <c r="D35" s="13">
        <v>66602.5</v>
      </c>
      <c r="E35" s="13">
        <v>4412</v>
      </c>
      <c r="F35" s="13">
        <v>71014.5</v>
      </c>
      <c r="G35" s="13">
        <v>66602.5</v>
      </c>
      <c r="H35" s="13">
        <v>4412</v>
      </c>
    </row>
    <row r="36" spans="1:8" ht="15.75" x14ac:dyDescent="0.25">
      <c r="A36" s="11">
        <f t="shared" si="2"/>
        <v>29</v>
      </c>
      <c r="B36" s="12" t="s">
        <v>17</v>
      </c>
      <c r="C36" s="13">
        <f t="shared" si="1"/>
        <v>97322</v>
      </c>
      <c r="D36" s="13">
        <v>91202</v>
      </c>
      <c r="E36" s="13">
        <v>6120</v>
      </c>
      <c r="F36" s="13">
        <v>97322</v>
      </c>
      <c r="G36" s="13">
        <v>91202</v>
      </c>
      <c r="H36" s="13">
        <v>6120</v>
      </c>
    </row>
    <row r="37" spans="1:8" ht="15.75" x14ac:dyDescent="0.25">
      <c r="A37" s="11">
        <f t="shared" si="2"/>
        <v>30</v>
      </c>
      <c r="B37" s="12" t="s">
        <v>16</v>
      </c>
      <c r="C37" s="13">
        <f t="shared" si="1"/>
        <v>37273.699999999997</v>
      </c>
      <c r="D37" s="13">
        <v>35032.699999999997</v>
      </c>
      <c r="E37" s="13">
        <v>2241</v>
      </c>
      <c r="F37" s="13">
        <v>37273.699999999997</v>
      </c>
      <c r="G37" s="13">
        <v>35032.699999999997</v>
      </c>
      <c r="H37" s="13">
        <v>2241</v>
      </c>
    </row>
    <row r="38" spans="1:8" ht="15.75" x14ac:dyDescent="0.25">
      <c r="A38" s="11">
        <f t="shared" si="2"/>
        <v>31</v>
      </c>
      <c r="B38" s="12" t="s">
        <v>15</v>
      </c>
      <c r="C38" s="13">
        <f t="shared" si="1"/>
        <v>60304.4</v>
      </c>
      <c r="D38" s="13">
        <v>56455.4</v>
      </c>
      <c r="E38" s="13">
        <v>3849</v>
      </c>
      <c r="F38" s="13">
        <v>60304.4</v>
      </c>
      <c r="G38" s="13">
        <v>56455.4</v>
      </c>
      <c r="H38" s="13">
        <v>3849</v>
      </c>
    </row>
    <row r="39" spans="1:8" ht="15.75" x14ac:dyDescent="0.25">
      <c r="A39" s="11">
        <f t="shared" si="2"/>
        <v>32</v>
      </c>
      <c r="B39" s="12" t="s">
        <v>14</v>
      </c>
      <c r="C39" s="13">
        <f t="shared" si="1"/>
        <v>67759.600000000006</v>
      </c>
      <c r="D39" s="13">
        <v>63433.599999999999</v>
      </c>
      <c r="E39" s="13">
        <v>4326</v>
      </c>
      <c r="F39" s="13">
        <v>67759.600000000006</v>
      </c>
      <c r="G39" s="13">
        <v>63433.599999999999</v>
      </c>
      <c r="H39" s="13">
        <v>4326</v>
      </c>
    </row>
    <row r="40" spans="1:8" ht="15.75" x14ac:dyDescent="0.25">
      <c r="A40" s="11">
        <f t="shared" si="2"/>
        <v>33</v>
      </c>
      <c r="B40" s="12" t="s">
        <v>13</v>
      </c>
      <c r="C40" s="13">
        <f t="shared" si="1"/>
        <v>30706</v>
      </c>
      <c r="D40" s="13">
        <v>29039</v>
      </c>
      <c r="E40" s="13">
        <v>1667</v>
      </c>
      <c r="F40" s="13">
        <v>30706</v>
      </c>
      <c r="G40" s="13">
        <v>29039</v>
      </c>
      <c r="H40" s="13">
        <v>1667</v>
      </c>
    </row>
    <row r="41" spans="1:8" ht="15.75" x14ac:dyDescent="0.25">
      <c r="A41" s="11">
        <f t="shared" si="2"/>
        <v>34</v>
      </c>
      <c r="B41" s="12" t="s">
        <v>12</v>
      </c>
      <c r="C41" s="13">
        <f t="shared" si="1"/>
        <v>66773.2</v>
      </c>
      <c r="D41" s="13">
        <v>62493.2</v>
      </c>
      <c r="E41" s="13">
        <v>4280</v>
      </c>
      <c r="F41" s="13">
        <v>66773.2</v>
      </c>
      <c r="G41" s="13">
        <v>62493.2</v>
      </c>
      <c r="H41" s="13">
        <v>4280</v>
      </c>
    </row>
    <row r="42" spans="1:8" ht="15.75" x14ac:dyDescent="0.25">
      <c r="A42" s="11">
        <f t="shared" si="2"/>
        <v>35</v>
      </c>
      <c r="B42" s="12" t="s">
        <v>11</v>
      </c>
      <c r="C42" s="13">
        <f t="shared" si="1"/>
        <v>39871.9</v>
      </c>
      <c r="D42" s="13">
        <v>37318.9</v>
      </c>
      <c r="E42" s="13">
        <v>2553</v>
      </c>
      <c r="F42" s="13">
        <v>39871.9</v>
      </c>
      <c r="G42" s="13">
        <v>37318.9</v>
      </c>
      <c r="H42" s="13">
        <v>2553</v>
      </c>
    </row>
    <row r="43" spans="1:8" ht="15.75" x14ac:dyDescent="0.25">
      <c r="A43" s="11">
        <f t="shared" si="2"/>
        <v>36</v>
      </c>
      <c r="B43" s="12" t="s">
        <v>10</v>
      </c>
      <c r="C43" s="13">
        <f t="shared" si="1"/>
        <v>65159.4</v>
      </c>
      <c r="D43" s="13">
        <v>61285.4</v>
      </c>
      <c r="E43" s="13">
        <v>3874</v>
      </c>
      <c r="F43" s="13">
        <v>65159.4</v>
      </c>
      <c r="G43" s="13">
        <v>61285.4</v>
      </c>
      <c r="H43" s="13">
        <v>3874</v>
      </c>
    </row>
    <row r="44" spans="1:8" ht="15.75" x14ac:dyDescent="0.25">
      <c r="A44" s="11">
        <f t="shared" si="2"/>
        <v>37</v>
      </c>
      <c r="B44" s="12" t="s">
        <v>9</v>
      </c>
      <c r="C44" s="13">
        <f t="shared" si="1"/>
        <v>148702.5</v>
      </c>
      <c r="D44" s="13">
        <v>139354.5</v>
      </c>
      <c r="E44" s="13">
        <v>9348</v>
      </c>
      <c r="F44" s="13">
        <v>148702.5</v>
      </c>
      <c r="G44" s="13">
        <v>139354.5</v>
      </c>
      <c r="H44" s="13">
        <v>9348</v>
      </c>
    </row>
    <row r="45" spans="1:8" ht="15.75" x14ac:dyDescent="0.25">
      <c r="A45" s="11">
        <f t="shared" si="2"/>
        <v>38</v>
      </c>
      <c r="B45" s="12" t="s">
        <v>8</v>
      </c>
      <c r="C45" s="13">
        <f t="shared" si="1"/>
        <v>109455.1</v>
      </c>
      <c r="D45" s="13">
        <v>102778.1</v>
      </c>
      <c r="E45" s="13">
        <v>6677</v>
      </c>
      <c r="F45" s="13">
        <v>109455.1</v>
      </c>
      <c r="G45" s="13">
        <v>102778.1</v>
      </c>
      <c r="H45" s="13">
        <v>6677</v>
      </c>
    </row>
    <row r="46" spans="1:8" ht="15.75" x14ac:dyDescent="0.25">
      <c r="A46" s="11">
        <f t="shared" si="2"/>
        <v>39</v>
      </c>
      <c r="B46" s="12" t="s">
        <v>7</v>
      </c>
      <c r="C46" s="13">
        <f t="shared" si="1"/>
        <v>99731.199999999997</v>
      </c>
      <c r="D46" s="13">
        <v>93329.2</v>
      </c>
      <c r="E46" s="13">
        <v>6402</v>
      </c>
      <c r="F46" s="13">
        <v>99731.199999999997</v>
      </c>
      <c r="G46" s="13">
        <v>93329.2</v>
      </c>
      <c r="H46" s="13">
        <v>6402</v>
      </c>
    </row>
    <row r="47" spans="1:8" ht="15.75" x14ac:dyDescent="0.25">
      <c r="A47" s="11">
        <f t="shared" si="2"/>
        <v>40</v>
      </c>
      <c r="B47" s="12" t="s">
        <v>6</v>
      </c>
      <c r="C47" s="13">
        <f t="shared" si="1"/>
        <v>193939.20000000001</v>
      </c>
      <c r="D47" s="13">
        <v>181722.2</v>
      </c>
      <c r="E47" s="13">
        <v>12217</v>
      </c>
      <c r="F47" s="13">
        <v>193939.20000000001</v>
      </c>
      <c r="G47" s="13">
        <v>181722.2</v>
      </c>
      <c r="H47" s="13">
        <v>12217</v>
      </c>
    </row>
    <row r="48" spans="1:8" ht="15.75" x14ac:dyDescent="0.25">
      <c r="A48" s="11">
        <f t="shared" si="2"/>
        <v>41</v>
      </c>
      <c r="B48" s="12" t="s">
        <v>5</v>
      </c>
      <c r="C48" s="13">
        <f t="shared" si="1"/>
        <v>51436.6</v>
      </c>
      <c r="D48" s="13">
        <v>48140.6</v>
      </c>
      <c r="E48" s="13">
        <v>3296</v>
      </c>
      <c r="F48" s="13">
        <v>51436.6</v>
      </c>
      <c r="G48" s="13">
        <v>48140.6</v>
      </c>
      <c r="H48" s="13">
        <v>3296</v>
      </c>
    </row>
    <row r="49" spans="1:61" ht="15.75" x14ac:dyDescent="0.25">
      <c r="A49" s="11">
        <f t="shared" si="2"/>
        <v>42</v>
      </c>
      <c r="B49" s="12" t="s">
        <v>4</v>
      </c>
      <c r="C49" s="13">
        <f t="shared" si="1"/>
        <v>52055.1</v>
      </c>
      <c r="D49" s="13">
        <v>48734.1</v>
      </c>
      <c r="E49" s="13">
        <v>3321</v>
      </c>
      <c r="F49" s="13">
        <v>52055.1</v>
      </c>
      <c r="G49" s="13">
        <v>48734.1</v>
      </c>
      <c r="H49" s="13">
        <v>3321</v>
      </c>
    </row>
    <row r="50" spans="1:61" ht="15.75" x14ac:dyDescent="0.25">
      <c r="A50" s="11">
        <f t="shared" si="2"/>
        <v>43</v>
      </c>
      <c r="B50" s="12" t="s">
        <v>3</v>
      </c>
      <c r="C50" s="13">
        <f t="shared" si="1"/>
        <v>10763.9</v>
      </c>
      <c r="D50" s="13">
        <v>10150.9</v>
      </c>
      <c r="E50" s="13">
        <v>613</v>
      </c>
      <c r="F50" s="13">
        <v>10763.9</v>
      </c>
      <c r="G50" s="13">
        <v>10150.9</v>
      </c>
      <c r="H50" s="13">
        <v>613</v>
      </c>
    </row>
    <row r="51" spans="1:61" ht="15.75" x14ac:dyDescent="0.25">
      <c r="A51" s="11"/>
      <c r="B51" s="14" t="s">
        <v>2</v>
      </c>
      <c r="C51" s="15">
        <f t="shared" ref="C51:E51" si="3">SUM(C8:C50)</f>
        <v>5757366.8999999994</v>
      </c>
      <c r="D51" s="15">
        <f t="shared" si="3"/>
        <v>5393604.9000000013</v>
      </c>
      <c r="E51" s="15">
        <f t="shared" si="3"/>
        <v>363762</v>
      </c>
      <c r="F51" s="15">
        <v>5757366.8999999994</v>
      </c>
      <c r="G51" s="15">
        <v>5393604.9000000013</v>
      </c>
      <c r="H51" s="15">
        <v>363762</v>
      </c>
    </row>
    <row r="52" spans="1:61" ht="15.75" x14ac:dyDescent="0.25">
      <c r="A52" s="11"/>
      <c r="B52" s="14" t="s">
        <v>1</v>
      </c>
      <c r="C52" s="15">
        <f>55601.8-1312.7</f>
        <v>54289.100000000006</v>
      </c>
      <c r="D52" s="13"/>
      <c r="E52" s="13"/>
      <c r="F52" s="15"/>
      <c r="G52" s="13"/>
      <c r="H52" s="13"/>
    </row>
    <row r="53" spans="1:61" ht="13.5" customHeight="1" x14ac:dyDescent="0.25">
      <c r="A53" s="16"/>
      <c r="B53" s="17" t="s">
        <v>0</v>
      </c>
      <c r="C53" s="15">
        <f>C52+C51</f>
        <v>5811655.9999999991</v>
      </c>
      <c r="D53" s="15">
        <f>D51+D52</f>
        <v>5393604.9000000013</v>
      </c>
      <c r="E53" s="15">
        <f>E51+E52</f>
        <v>363762</v>
      </c>
      <c r="F53" s="15">
        <f>F51</f>
        <v>5757366.8999999994</v>
      </c>
      <c r="G53" s="15">
        <f t="shared" ref="G53:H53" si="4">G51</f>
        <v>5393604.9000000013</v>
      </c>
      <c r="H53" s="15">
        <f t="shared" si="4"/>
        <v>363762</v>
      </c>
    </row>
    <row r="54" spans="1:61" ht="18.75" x14ac:dyDescent="0.3">
      <c r="A54" s="3"/>
      <c r="B54" s="3"/>
      <c r="C54" s="6"/>
      <c r="D54" s="3"/>
      <c r="E54" s="3"/>
      <c r="F54" s="6"/>
      <c r="G54" s="3"/>
      <c r="H54" s="3"/>
      <c r="BI54" s="1">
        <v>201596.1</v>
      </c>
    </row>
    <row r="55" spans="1:61" ht="15" x14ac:dyDescent="0.25">
      <c r="A55" s="3"/>
      <c r="B55" s="3"/>
      <c r="C55" s="5"/>
      <c r="D55" s="3"/>
      <c r="E55" s="3"/>
      <c r="F55" s="5"/>
      <c r="G55" s="3"/>
      <c r="H55" s="3"/>
    </row>
    <row r="56" spans="1:61" ht="15" x14ac:dyDescent="0.25">
      <c r="A56" s="3"/>
      <c r="B56" s="3"/>
      <c r="C56" s="5"/>
      <c r="D56" s="3"/>
      <c r="E56" s="3"/>
      <c r="F56" s="5"/>
      <c r="G56" s="3"/>
      <c r="H56" s="3"/>
    </row>
    <row r="57" spans="1:61" ht="15" x14ac:dyDescent="0.25">
      <c r="A57" s="3"/>
      <c r="B57" s="3"/>
      <c r="C57" s="3"/>
      <c r="D57" s="4"/>
      <c r="E57" s="3"/>
      <c r="F57" s="3"/>
      <c r="G57" s="4"/>
      <c r="H57" s="3"/>
    </row>
    <row r="58" spans="1:61" ht="15" x14ac:dyDescent="0.25">
      <c r="A58" s="3"/>
      <c r="B58" s="3"/>
      <c r="C58" s="3"/>
      <c r="D58" s="3"/>
      <c r="E58" s="3"/>
      <c r="F58" s="3"/>
      <c r="G58" s="3"/>
      <c r="H58" s="3"/>
    </row>
    <row r="59" spans="1:61" ht="15" x14ac:dyDescent="0.25">
      <c r="A59" s="3"/>
      <c r="B59" s="3"/>
      <c r="C59" s="3"/>
      <c r="D59" s="3"/>
      <c r="E59" s="3"/>
      <c r="F59" s="3"/>
      <c r="G59" s="3"/>
      <c r="H59" s="3"/>
    </row>
    <row r="60" spans="1:61" ht="15" x14ac:dyDescent="0.25">
      <c r="A60" s="3"/>
      <c r="B60" s="3"/>
      <c r="C60" s="3"/>
      <c r="D60" s="3"/>
      <c r="E60" s="3"/>
      <c r="F60" s="3"/>
      <c r="G60" s="3"/>
      <c r="H60" s="3"/>
    </row>
    <row r="61" spans="1:61" ht="15" x14ac:dyDescent="0.25">
      <c r="A61" s="3"/>
      <c r="B61" s="3"/>
      <c r="C61" s="3"/>
      <c r="D61" s="3"/>
      <c r="E61" s="3"/>
      <c r="F61" s="3"/>
      <c r="G61" s="3"/>
      <c r="H61" s="3"/>
    </row>
  </sheetData>
  <mergeCells count="11">
    <mergeCell ref="A1:H1"/>
    <mergeCell ref="A2:H2"/>
    <mergeCell ref="A4:A6"/>
    <mergeCell ref="B4:B6"/>
    <mergeCell ref="A3:H3"/>
    <mergeCell ref="C4:E4"/>
    <mergeCell ref="F4:H4"/>
    <mergeCell ref="C5:C6"/>
    <mergeCell ref="D5:E5"/>
    <mergeCell ref="F5:F6"/>
    <mergeCell ref="G5:H5"/>
  </mergeCells>
  <phoneticPr fontId="9" type="noConversion"/>
  <printOptions horizontalCentered="1"/>
  <pageMargins left="0.98425196850393704" right="0.59055118110236227" top="0.59055118110236227" bottom="0.59055118110236227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Приложение 23</vt:lpstr>
      <vt:lpstr>' Приложение 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Abramova</cp:lastModifiedBy>
  <cp:lastPrinted>2015-05-06T09:14:46Z</cp:lastPrinted>
  <dcterms:created xsi:type="dcterms:W3CDTF">2013-10-17T10:45:44Z</dcterms:created>
  <dcterms:modified xsi:type="dcterms:W3CDTF">2015-05-06T09:14:50Z</dcterms:modified>
</cp:coreProperties>
</file>