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4.2022\"/>
    </mc:Choice>
  </mc:AlternateContent>
  <bookViews>
    <workbookView xWindow="0" yWindow="825" windowWidth="11805" windowHeight="5685"/>
  </bookViews>
  <sheets>
    <sheet name="01.04.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'01.04.2022'!$A$6:$H$918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'01.04.2022'!$3:$6</definedName>
    <definedName name="_xlnm.Print_Area" localSheetId="0">'01.04.2022'!$A$1:$G$918</definedName>
  </definedNames>
  <calcPr calcId="162913"/>
</workbook>
</file>

<file path=xl/calcChain.xml><?xml version="1.0" encoding="utf-8"?>
<calcChain xmlns="http://schemas.openxmlformats.org/spreadsheetml/2006/main">
  <c r="G456" i="14" l="1"/>
  <c r="G448" i="14"/>
  <c r="E436" i="14"/>
  <c r="G436" i="14"/>
  <c r="G419" i="14"/>
  <c r="G414" i="14"/>
  <c r="G381" i="14"/>
  <c r="G304" i="14" l="1"/>
  <c r="G301" i="14"/>
  <c r="G299" i="14"/>
  <c r="G296" i="14"/>
  <c r="G294" i="14"/>
  <c r="G290" i="14"/>
  <c r="G289" i="14"/>
  <c r="G135" i="14" l="1"/>
  <c r="G134" i="14"/>
  <c r="G111" i="14"/>
  <c r="G8" i="14"/>
  <c r="G9" i="14"/>
  <c r="G10" i="14"/>
  <c r="G11" i="14"/>
  <c r="G12" i="14"/>
  <c r="G13" i="14"/>
  <c r="G15" i="14"/>
  <c r="G16" i="14"/>
  <c r="G17" i="14"/>
  <c r="G18" i="14"/>
  <c r="G19" i="14"/>
  <c r="G21" i="14"/>
  <c r="G24" i="14"/>
  <c r="G25" i="14"/>
  <c r="G26" i="14"/>
  <c r="G27" i="14"/>
  <c r="G28" i="14"/>
  <c r="G29" i="14"/>
  <c r="G30" i="14"/>
  <c r="G31" i="14"/>
  <c r="G32" i="14"/>
  <c r="G33" i="14"/>
  <c r="G35" i="14"/>
  <c r="G36" i="14"/>
  <c r="G37" i="14"/>
  <c r="G38" i="14"/>
  <c r="G39" i="14"/>
  <c r="G40" i="14"/>
  <c r="G41" i="14"/>
  <c r="G42" i="14"/>
  <c r="G43" i="14"/>
  <c r="G44" i="14"/>
  <c r="G45" i="14"/>
  <c r="G46" i="14"/>
  <c r="G47" i="14"/>
  <c r="G48" i="14"/>
  <c r="G49" i="14"/>
  <c r="G50" i="14"/>
  <c r="G51" i="14"/>
  <c r="G52" i="14"/>
  <c r="G54" i="14"/>
  <c r="G55" i="14"/>
  <c r="G60" i="14"/>
  <c r="G61" i="14"/>
  <c r="G62" i="14"/>
  <c r="G64" i="14"/>
  <c r="G65" i="14"/>
  <c r="G66" i="14"/>
  <c r="G67" i="14"/>
  <c r="G68" i="14"/>
  <c r="G69" i="14"/>
  <c r="G70" i="14"/>
  <c r="G71" i="14"/>
  <c r="G72" i="14"/>
  <c r="G74" i="14"/>
  <c r="G75" i="14"/>
  <c r="G76" i="14"/>
  <c r="G77" i="14"/>
  <c r="G78" i="14"/>
  <c r="G79" i="14"/>
  <c r="G80" i="14"/>
  <c r="G81" i="14"/>
  <c r="G82" i="14"/>
  <c r="G83" i="14"/>
  <c r="G84" i="14"/>
  <c r="G85" i="14"/>
  <c r="G87" i="14"/>
  <c r="G88" i="14"/>
  <c r="G89" i="14"/>
  <c r="G90" i="14"/>
  <c r="G91" i="14"/>
  <c r="G92" i="14"/>
  <c r="G93" i="14"/>
  <c r="G94" i="14"/>
  <c r="G95" i="14"/>
  <c r="G96" i="14"/>
  <c r="G99" i="14"/>
  <c r="G100" i="14"/>
  <c r="G102" i="14"/>
  <c r="G103" i="14"/>
  <c r="G104" i="14"/>
  <c r="G105" i="14"/>
  <c r="G106" i="14"/>
  <c r="G107" i="14"/>
  <c r="G108" i="14"/>
  <c r="G109" i="14"/>
  <c r="G110" i="14"/>
  <c r="G112" i="14"/>
  <c r="G113" i="14"/>
  <c r="G114" i="14"/>
  <c r="G115" i="14"/>
  <c r="G116" i="14"/>
  <c r="G118" i="14"/>
  <c r="G119" i="14"/>
  <c r="G120" i="14"/>
  <c r="G121" i="14"/>
  <c r="G123" i="14"/>
  <c r="G124" i="14"/>
  <c r="G125" i="14"/>
  <c r="G128" i="14"/>
  <c r="G130" i="14"/>
  <c r="G131" i="14"/>
  <c r="G132" i="14"/>
  <c r="G139" i="14"/>
  <c r="G145" i="14"/>
  <c r="G146" i="14"/>
  <c r="G156" i="14"/>
  <c r="G165" i="14"/>
  <c r="G166" i="14"/>
  <c r="G167" i="14"/>
  <c r="G168" i="14"/>
  <c r="G169" i="14"/>
  <c r="G170" i="14"/>
  <c r="G171" i="14"/>
  <c r="G172" i="14"/>
  <c r="G173" i="14"/>
  <c r="G174" i="14"/>
  <c r="G175" i="14"/>
  <c r="G176" i="14"/>
  <c r="G178" i="14"/>
  <c r="G179" i="14"/>
  <c r="G180" i="14"/>
  <c r="G182" i="14"/>
  <c r="G183" i="14"/>
  <c r="G184" i="14"/>
  <c r="G189" i="14"/>
  <c r="G190" i="14"/>
  <c r="G191" i="14"/>
  <c r="G192" i="14"/>
  <c r="G193" i="14"/>
  <c r="G195" i="14"/>
  <c r="G196" i="14"/>
  <c r="G198" i="14"/>
  <c r="G200" i="14"/>
  <c r="G201" i="14"/>
  <c r="G203" i="14"/>
  <c r="G204" i="14"/>
  <c r="G206" i="14"/>
  <c r="G208" i="14"/>
  <c r="G210" i="14"/>
  <c r="G211" i="14"/>
  <c r="G212" i="14"/>
  <c r="G213" i="14"/>
  <c r="G214" i="14"/>
  <c r="G215" i="14"/>
  <c r="G216" i="14"/>
  <c r="G217" i="14"/>
  <c r="G218" i="14"/>
  <c r="G219" i="14"/>
  <c r="G220" i="14"/>
  <c r="G223" i="14"/>
  <c r="G225" i="14"/>
  <c r="G226" i="14"/>
  <c r="G227" i="14"/>
  <c r="G228" i="14"/>
  <c r="G229" i="14"/>
  <c r="G230" i="14"/>
  <c r="G231" i="14"/>
  <c r="G232" i="14"/>
  <c r="G233" i="14"/>
  <c r="G234" i="14"/>
  <c r="G235" i="14"/>
  <c r="G237" i="14"/>
  <c r="G238" i="14"/>
  <c r="G241" i="14"/>
  <c r="G242" i="14"/>
  <c r="G244" i="14"/>
  <c r="G245" i="14"/>
  <c r="G246" i="14"/>
  <c r="G247" i="14"/>
  <c r="G248" i="14"/>
  <c r="G249" i="14"/>
  <c r="G251" i="14"/>
  <c r="G252" i="14"/>
  <c r="G254" i="14"/>
  <c r="G255" i="14"/>
  <c r="G256" i="14"/>
  <c r="G258" i="14"/>
  <c r="G259" i="14"/>
  <c r="G260" i="14"/>
  <c r="G261" i="14"/>
  <c r="G262" i="14"/>
  <c r="G263" i="14"/>
  <c r="G264" i="14"/>
  <c r="G266" i="14"/>
  <c r="G267" i="14"/>
  <c r="G268" i="14"/>
  <c r="G269" i="14"/>
  <c r="G270" i="14"/>
  <c r="G271" i="14"/>
  <c r="G273" i="14"/>
  <c r="G274" i="14"/>
  <c r="G275" i="14"/>
  <c r="G278" i="14"/>
  <c r="G280" i="14"/>
  <c r="G281" i="14"/>
  <c r="G286" i="14"/>
  <c r="G291" i="14"/>
  <c r="G306" i="14"/>
  <c r="G309" i="14"/>
  <c r="G310" i="14"/>
  <c r="G313" i="14"/>
  <c r="G317" i="14"/>
  <c r="G318" i="14"/>
  <c r="G319" i="14"/>
  <c r="G320" i="14"/>
  <c r="G322" i="14"/>
  <c r="G323" i="14"/>
  <c r="G324" i="14"/>
  <c r="G325" i="14"/>
  <c r="G332" i="14"/>
  <c r="G333" i="14"/>
  <c r="G334" i="14"/>
  <c r="G335" i="14"/>
  <c r="G336" i="14"/>
  <c r="G337" i="14"/>
  <c r="G338" i="14"/>
  <c r="G339" i="14"/>
  <c r="G340" i="14"/>
  <c r="G341" i="14"/>
  <c r="G342" i="14"/>
  <c r="G343" i="14"/>
  <c r="G345" i="14"/>
  <c r="G346" i="14"/>
  <c r="G347" i="14"/>
  <c r="G348" i="14"/>
  <c r="G349" i="14"/>
  <c r="G351" i="14"/>
  <c r="G353" i="14"/>
  <c r="G354" i="14"/>
  <c r="G355" i="14"/>
  <c r="G357" i="14"/>
  <c r="G358" i="14"/>
  <c r="G359" i="14"/>
  <c r="G360" i="14"/>
  <c r="G361" i="14"/>
  <c r="G365" i="14"/>
  <c r="G367" i="14"/>
  <c r="G368" i="14"/>
  <c r="G369" i="14"/>
  <c r="G370" i="14"/>
  <c r="G372" i="14"/>
  <c r="G373" i="14"/>
  <c r="G374" i="14"/>
  <c r="G375" i="14"/>
  <c r="G377" i="14"/>
  <c r="G378" i="14"/>
  <c r="G379" i="14"/>
  <c r="G380" i="14"/>
  <c r="G382" i="14"/>
  <c r="G383" i="14"/>
  <c r="G384" i="14"/>
  <c r="G386" i="14"/>
  <c r="G388" i="14"/>
  <c r="G395" i="14"/>
  <c r="G400" i="14"/>
  <c r="G403" i="14"/>
  <c r="G408" i="14"/>
  <c r="G410" i="14"/>
  <c r="G412" i="14"/>
  <c r="G426" i="14"/>
  <c r="G427" i="14"/>
  <c r="G430" i="14"/>
  <c r="G437" i="14"/>
  <c r="G438" i="14"/>
  <c r="G439" i="14"/>
  <c r="G440" i="14"/>
  <c r="G441" i="14"/>
  <c r="G442" i="14"/>
  <c r="G443" i="14"/>
  <c r="G444" i="14"/>
  <c r="G445" i="14"/>
  <c r="G446" i="14"/>
  <c r="G447" i="14"/>
  <c r="G450" i="14"/>
  <c r="G451" i="14"/>
  <c r="G452" i="14"/>
  <c r="G453" i="14"/>
  <c r="G455" i="14"/>
  <c r="G457" i="14"/>
  <c r="G458" i="14"/>
  <c r="G466" i="14"/>
  <c r="G467" i="14"/>
  <c r="G468" i="14"/>
  <c r="G469" i="14"/>
  <c r="G470" i="14"/>
  <c r="G471" i="14"/>
  <c r="G472" i="14"/>
  <c r="G473" i="14"/>
  <c r="G474" i="14"/>
  <c r="G475" i="14"/>
  <c r="G489" i="14"/>
  <c r="G490" i="14"/>
  <c r="G491" i="14"/>
  <c r="G492" i="14"/>
  <c r="G505" i="14"/>
  <c r="G506" i="14"/>
  <c r="G527" i="14"/>
  <c r="G528" i="14"/>
  <c r="G531" i="14"/>
  <c r="G532" i="14"/>
  <c r="G533" i="14"/>
  <c r="G542" i="14"/>
  <c r="G544" i="14"/>
  <c r="G574" i="14"/>
  <c r="G575" i="14"/>
  <c r="G577" i="14"/>
  <c r="G582" i="14"/>
  <c r="G605" i="14"/>
  <c r="G608" i="14"/>
  <c r="G609" i="14"/>
  <c r="G615" i="14"/>
  <c r="G624" i="14"/>
  <c r="G625" i="14"/>
  <c r="G626" i="14"/>
  <c r="G627" i="14"/>
  <c r="G628" i="14"/>
  <c r="G629" i="14"/>
  <c r="G636" i="14"/>
  <c r="G643" i="14"/>
  <c r="G644" i="14"/>
  <c r="G645" i="14"/>
  <c r="G646" i="14"/>
  <c r="G649" i="14"/>
  <c r="G650" i="14"/>
  <c r="G651" i="14"/>
  <c r="G655" i="14"/>
  <c r="G656" i="14"/>
  <c r="G657" i="14"/>
  <c r="G658" i="14"/>
  <c r="G659" i="14"/>
  <c r="G661" i="14"/>
  <c r="G662" i="14"/>
  <c r="G665" i="14"/>
  <c r="G666" i="14"/>
  <c r="G669" i="14"/>
  <c r="G670" i="14"/>
  <c r="G701" i="14"/>
  <c r="G703" i="14"/>
  <c r="G705" i="14"/>
  <c r="G709" i="14"/>
  <c r="G711" i="14"/>
  <c r="G713" i="14"/>
  <c r="G715" i="14"/>
  <c r="G716" i="14"/>
  <c r="G717" i="14"/>
  <c r="G718" i="14"/>
  <c r="G719" i="14"/>
  <c r="G720" i="14"/>
  <c r="G722" i="14"/>
  <c r="G723" i="14"/>
  <c r="G724" i="14"/>
  <c r="G726" i="14"/>
  <c r="G727" i="14"/>
  <c r="G728" i="14"/>
  <c r="G729" i="14"/>
  <c r="G730" i="14"/>
  <c r="G731" i="14"/>
  <c r="G732" i="14"/>
  <c r="G735" i="14"/>
  <c r="G736" i="14"/>
  <c r="G737" i="14"/>
  <c r="G738" i="14"/>
  <c r="G739" i="14"/>
  <c r="G740" i="14"/>
  <c r="G741" i="14"/>
  <c r="G745" i="14"/>
  <c r="G746" i="14"/>
  <c r="G773" i="14"/>
  <c r="G774" i="14"/>
  <c r="G775" i="14"/>
  <c r="G776" i="14"/>
  <c r="G777" i="14"/>
  <c r="G778" i="14"/>
  <c r="G779" i="14"/>
  <c r="G780" i="14"/>
  <c r="G781" i="14"/>
  <c r="G783" i="14"/>
  <c r="G784" i="14"/>
  <c r="G785" i="14"/>
  <c r="G786" i="14"/>
  <c r="G787" i="14"/>
  <c r="G788" i="14"/>
  <c r="G789" i="14"/>
  <c r="G790" i="14"/>
  <c r="G791" i="14"/>
  <c r="G792" i="14"/>
  <c r="G793" i="14"/>
  <c r="G796" i="14"/>
  <c r="G797" i="14"/>
  <c r="G798" i="14"/>
  <c r="G799" i="14"/>
  <c r="G800" i="14"/>
  <c r="G804" i="14"/>
  <c r="G805" i="14"/>
  <c r="G806" i="14"/>
  <c r="G807" i="14"/>
  <c r="G808"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9" i="14"/>
  <c r="G840" i="14"/>
  <c r="G841" i="14"/>
  <c r="G842" i="14"/>
  <c r="G843" i="14"/>
  <c r="G844" i="14"/>
  <c r="G845" i="14"/>
  <c r="G846" i="14"/>
  <c r="G851" i="14"/>
  <c r="G852" i="14"/>
  <c r="G854" i="14"/>
  <c r="G855" i="14"/>
  <c r="G856" i="14"/>
  <c r="G862" i="14"/>
  <c r="G863" i="14"/>
  <c r="G879" i="14"/>
  <c r="G894" i="14"/>
  <c r="G895" i="14"/>
  <c r="G896" i="14"/>
  <c r="G899" i="14"/>
  <c r="G900" i="14"/>
  <c r="G901" i="14"/>
  <c r="G902" i="14"/>
  <c r="G903" i="14"/>
  <c r="G904" i="14"/>
  <c r="G905" i="14"/>
  <c r="G906" i="14"/>
  <c r="G907" i="14"/>
  <c r="G908" i="14"/>
  <c r="G909" i="14"/>
  <c r="G910" i="14"/>
  <c r="G911" i="14"/>
  <c r="G912" i="14"/>
  <c r="G913" i="14"/>
  <c r="G914" i="14"/>
  <c r="G915" i="14"/>
  <c r="G916" i="14"/>
  <c r="G7" i="14"/>
  <c r="C908" i="14" l="1"/>
  <c r="E908" i="14" s="1"/>
  <c r="C655" i="14"/>
  <c r="C467" i="14" s="1"/>
  <c r="E893" i="14"/>
  <c r="E892" i="14"/>
  <c r="E891" i="14"/>
  <c r="E890" i="14"/>
  <c r="E889" i="14"/>
  <c r="E888" i="14"/>
  <c r="E887" i="14"/>
  <c r="E886" i="14"/>
  <c r="E884" i="14"/>
  <c r="E882" i="14"/>
  <c r="E881" i="14"/>
  <c r="E880" i="14"/>
  <c r="E878" i="14"/>
  <c r="E877" i="14"/>
  <c r="E876" i="14"/>
  <c r="E875" i="14"/>
  <c r="E913" i="14"/>
  <c r="E912" i="14"/>
  <c r="E907" i="14"/>
  <c r="E906" i="14"/>
  <c r="E905" i="14"/>
  <c r="E904" i="14"/>
  <c r="E903" i="14"/>
  <c r="E874" i="14"/>
  <c r="E873" i="14"/>
  <c r="E872" i="14"/>
  <c r="E871" i="14"/>
  <c r="E870" i="14"/>
  <c r="E869" i="14"/>
  <c r="E868" i="14"/>
  <c r="E867" i="14"/>
  <c r="E866" i="14"/>
  <c r="E865" i="14"/>
  <c r="E864" i="14"/>
  <c r="E863" i="14"/>
  <c r="E862" i="14"/>
  <c r="E861" i="14"/>
  <c r="E860" i="14"/>
  <c r="E859" i="14"/>
  <c r="E858" i="14"/>
  <c r="E856" i="14"/>
  <c r="E855" i="14"/>
  <c r="E850" i="14"/>
  <c r="E849" i="14"/>
  <c r="E848" i="14"/>
  <c r="E847" i="14"/>
  <c r="E846" i="14"/>
  <c r="E845" i="14"/>
  <c r="E844" i="14"/>
  <c r="E843" i="14"/>
  <c r="E842" i="14"/>
  <c r="E841" i="14"/>
  <c r="E840" i="14"/>
  <c r="E839" i="14"/>
  <c r="E838" i="14"/>
  <c r="E837" i="14"/>
  <c r="E836" i="14"/>
  <c r="E835" i="14"/>
  <c r="E834"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915" i="14"/>
  <c r="E914" i="14"/>
  <c r="E833" i="14"/>
  <c r="E832" i="14"/>
  <c r="E803" i="14"/>
  <c r="E802" i="14"/>
  <c r="E801" i="14"/>
  <c r="E800" i="14"/>
  <c r="E799" i="14"/>
  <c r="E798" i="14"/>
  <c r="E797" i="14"/>
  <c r="E796" i="14"/>
  <c r="E795" i="14"/>
  <c r="E794" i="14"/>
  <c r="E793" i="14"/>
  <c r="E792" i="14"/>
  <c r="E791" i="14"/>
  <c r="E11" i="14"/>
  <c r="E12" i="14"/>
  <c r="E13" i="14"/>
  <c r="E15" i="14"/>
  <c r="E16" i="14"/>
  <c r="E17" i="14"/>
  <c r="E18" i="14"/>
  <c r="E19" i="14"/>
  <c r="E20" i="14"/>
  <c r="E21" i="14"/>
  <c r="E24" i="14"/>
  <c r="E25" i="14"/>
  <c r="E26" i="14"/>
  <c r="E27" i="14"/>
  <c r="E29" i="14"/>
  <c r="E30" i="14"/>
  <c r="E31" i="14"/>
  <c r="E32" i="14"/>
  <c r="E33" i="14"/>
  <c r="E35" i="14"/>
  <c r="E36" i="14"/>
  <c r="E37" i="14"/>
  <c r="E38" i="14"/>
  <c r="E39" i="14"/>
  <c r="E40" i="14"/>
  <c r="E41" i="14"/>
  <c r="E42" i="14"/>
  <c r="E43" i="14"/>
  <c r="E44" i="14"/>
  <c r="E45" i="14"/>
  <c r="E46" i="14"/>
  <c r="E47" i="14"/>
  <c r="E48" i="14"/>
  <c r="E49" i="14"/>
  <c r="E50" i="14"/>
  <c r="E51" i="14"/>
  <c r="E52" i="14"/>
  <c r="E54" i="14"/>
  <c r="E55" i="14"/>
  <c r="E61" i="14"/>
  <c r="E62"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9" i="14"/>
  <c r="E100" i="14"/>
  <c r="E101" i="14"/>
  <c r="E102" i="14"/>
  <c r="E105" i="14"/>
  <c r="E106" i="14"/>
  <c r="E107" i="14"/>
  <c r="E108" i="14"/>
  <c r="E109" i="14"/>
  <c r="E110" i="14"/>
  <c r="E112" i="14"/>
  <c r="E113" i="14"/>
  <c r="E114" i="14"/>
  <c r="E115" i="14"/>
  <c r="E116" i="14"/>
  <c r="E117" i="14"/>
  <c r="E118" i="14"/>
  <c r="E119" i="14"/>
  <c r="E120" i="14"/>
  <c r="E121" i="14"/>
  <c r="E122" i="14"/>
  <c r="E123" i="14"/>
  <c r="E124" i="14"/>
  <c r="E125" i="14"/>
  <c r="E126" i="14"/>
  <c r="E128" i="14"/>
  <c r="E130" i="14"/>
  <c r="E131" i="14"/>
  <c r="E132" i="14"/>
  <c r="E136" i="14"/>
  <c r="E137" i="14"/>
  <c r="E139" i="14"/>
  <c r="E140" i="14"/>
  <c r="E141" i="14"/>
  <c r="E142" i="14"/>
  <c r="E147" i="14"/>
  <c r="E152" i="14"/>
  <c r="E153" i="14"/>
  <c r="E156" i="14"/>
  <c r="E157" i="14"/>
  <c r="E158" i="14"/>
  <c r="E159" i="14"/>
  <c r="E160" i="14"/>
  <c r="E161" i="14"/>
  <c r="E162" i="14"/>
  <c r="E163" i="14"/>
  <c r="E164" i="14"/>
  <c r="E165" i="14"/>
  <c r="E166" i="14"/>
  <c r="E167" i="14"/>
  <c r="E168" i="14"/>
  <c r="E169" i="14"/>
  <c r="E170" i="14"/>
  <c r="E171" i="14"/>
  <c r="E172" i="14"/>
  <c r="E173" i="14"/>
  <c r="E174" i="14"/>
  <c r="E175" i="14"/>
  <c r="E176" i="14"/>
  <c r="E178" i="14"/>
  <c r="E179" i="14"/>
  <c r="E180" i="14"/>
  <c r="E181" i="14"/>
  <c r="E182" i="14"/>
  <c r="E183" i="14"/>
  <c r="E184" i="14"/>
  <c r="E185" i="14"/>
  <c r="E186" i="14"/>
  <c r="E187" i="14"/>
  <c r="E188" i="14"/>
  <c r="E189" i="14"/>
  <c r="E190" i="14"/>
  <c r="E191" i="14"/>
  <c r="E192" i="14"/>
  <c r="E193" i="14"/>
  <c r="E194" i="14"/>
  <c r="E195" i="14"/>
  <c r="E196" i="14"/>
  <c r="E197" i="14"/>
  <c r="E199" i="14"/>
  <c r="E200" i="14"/>
  <c r="E201" i="14"/>
  <c r="E202" i="14"/>
  <c r="E203" i="14"/>
  <c r="E204" i="14"/>
  <c r="E205" i="14"/>
  <c r="E206" i="14"/>
  <c r="E207" i="14"/>
  <c r="E208" i="14"/>
  <c r="E210" i="14"/>
  <c r="E211" i="14"/>
  <c r="E212" i="14"/>
  <c r="E213" i="14"/>
  <c r="E214" i="14"/>
  <c r="E215" i="14"/>
  <c r="E216" i="14"/>
  <c r="E217" i="14"/>
  <c r="E218" i="14"/>
  <c r="E219" i="14"/>
  <c r="E220" i="14"/>
  <c r="E221" i="14"/>
  <c r="E222" i="14"/>
  <c r="E223" i="14"/>
  <c r="E224" i="14"/>
  <c r="E225" i="14"/>
  <c r="E226" i="14"/>
  <c r="E227" i="14"/>
  <c r="E228" i="14"/>
  <c r="E229" i="14"/>
  <c r="E230" i="14"/>
  <c r="E231" i="14"/>
  <c r="E233" i="14"/>
  <c r="E234" i="14"/>
  <c r="E235" i="14"/>
  <c r="E236" i="14"/>
  <c r="E237" i="14"/>
  <c r="E238" i="14"/>
  <c r="E239" i="14"/>
  <c r="E240" i="14"/>
  <c r="E241" i="14"/>
  <c r="E242" i="14"/>
  <c r="E243" i="14"/>
  <c r="E244" i="14"/>
  <c r="E245" i="14"/>
  <c r="E246" i="14"/>
  <c r="E247" i="14"/>
  <c r="E248" i="14"/>
  <c r="E250" i="14"/>
  <c r="E251" i="14"/>
  <c r="E252" i="14"/>
  <c r="E253" i="14"/>
  <c r="E254" i="14"/>
  <c r="E255" i="14"/>
  <c r="E256" i="14"/>
  <c r="E257" i="14"/>
  <c r="E258" i="14"/>
  <c r="E259" i="14"/>
  <c r="E260" i="14"/>
  <c r="E261" i="14"/>
  <c r="E262" i="14"/>
  <c r="E263" i="14"/>
  <c r="E265" i="14"/>
  <c r="E266" i="14"/>
  <c r="E267" i="14"/>
  <c r="E268" i="14"/>
  <c r="E269" i="14"/>
  <c r="E270" i="14"/>
  <c r="E271" i="14"/>
  <c r="E272" i="14"/>
  <c r="E273" i="14"/>
  <c r="E274" i="14"/>
  <c r="E276" i="14"/>
  <c r="E277" i="14"/>
  <c r="E278" i="14"/>
  <c r="E280" i="14"/>
  <c r="E282" i="14"/>
  <c r="E284" i="14"/>
  <c r="E286" i="14"/>
  <c r="E291" i="14"/>
  <c r="E297" i="14"/>
  <c r="E302" i="14"/>
  <c r="E305" i="14"/>
  <c r="E306" i="14"/>
  <c r="E307" i="14"/>
  <c r="E308" i="14"/>
  <c r="E309" i="14"/>
  <c r="E310" i="14"/>
  <c r="E311" i="14"/>
  <c r="E313" i="14"/>
  <c r="E314" i="14"/>
  <c r="E316" i="14"/>
  <c r="E317" i="14"/>
  <c r="E318" i="14"/>
  <c r="E319" i="14"/>
  <c r="E320" i="14"/>
  <c r="E321" i="14"/>
  <c r="E322" i="14"/>
  <c r="E323" i="14"/>
  <c r="E324"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2" i="14"/>
  <c r="E383" i="14"/>
  <c r="E384" i="14"/>
  <c r="E385" i="14"/>
  <c r="E386" i="14"/>
  <c r="E387" i="14"/>
  <c r="E388" i="14"/>
  <c r="E389" i="14"/>
  <c r="E390" i="14"/>
  <c r="E391" i="14"/>
  <c r="E393" i="14"/>
  <c r="E395" i="14"/>
  <c r="E396" i="14"/>
  <c r="E397" i="14"/>
  <c r="E400" i="14"/>
  <c r="E401" i="14"/>
  <c r="E402" i="14"/>
  <c r="E403" i="14"/>
  <c r="E404" i="14"/>
  <c r="E408" i="14"/>
  <c r="E410" i="14"/>
  <c r="E411" i="14"/>
  <c r="E412" i="14"/>
  <c r="E413" i="14"/>
  <c r="E422" i="14"/>
  <c r="E426" i="14"/>
  <c r="E427" i="14"/>
  <c r="E428" i="14"/>
  <c r="E429" i="14"/>
  <c r="E430" i="14"/>
  <c r="E437" i="14"/>
  <c r="E438" i="14"/>
  <c r="E439" i="14"/>
  <c r="E440" i="14"/>
  <c r="E441" i="14"/>
  <c r="E442" i="14"/>
  <c r="E450" i="14"/>
  <c r="E452" i="14"/>
  <c r="E453" i="14"/>
  <c r="E455" i="14"/>
  <c r="E457" i="14"/>
  <c r="E458" i="14"/>
  <c r="E459" i="14"/>
  <c r="E460" i="14"/>
  <c r="E461" i="14"/>
  <c r="E462" i="14"/>
  <c r="E463"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2" i="14"/>
  <c r="E623" i="14"/>
  <c r="E624" i="14"/>
  <c r="E625" i="14"/>
  <c r="E626" i="14"/>
  <c r="E627" i="14"/>
  <c r="E628" i="14"/>
  <c r="E629" i="14"/>
  <c r="E636" i="14"/>
  <c r="E637" i="14"/>
  <c r="E638"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9" i="14"/>
  <c r="E700" i="14"/>
  <c r="E701" i="14"/>
  <c r="E702" i="14"/>
  <c r="E703" i="14"/>
  <c r="E705" i="14"/>
  <c r="E707" i="14"/>
  <c r="E709" i="14"/>
  <c r="E711" i="14"/>
  <c r="E715" i="14"/>
  <c r="E716" i="14"/>
  <c r="E717" i="14"/>
  <c r="E718" i="14"/>
  <c r="E719" i="14"/>
  <c r="E720" i="14"/>
  <c r="E721" i="14"/>
  <c r="E722" i="14"/>
  <c r="E723" i="14"/>
  <c r="E725" i="14"/>
  <c r="E726" i="14"/>
  <c r="E727" i="14"/>
  <c r="E733" i="14"/>
  <c r="E734" i="14"/>
  <c r="E743" i="14"/>
  <c r="E744" i="14"/>
  <c r="E747" i="14"/>
  <c r="E771" i="14"/>
  <c r="E773" i="14"/>
  <c r="E774" i="14"/>
  <c r="E775" i="14"/>
  <c r="E776" i="14"/>
  <c r="E777" i="14"/>
  <c r="E778" i="14"/>
  <c r="E779" i="14"/>
  <c r="E780" i="14"/>
  <c r="E781" i="14"/>
  <c r="E782" i="14"/>
  <c r="E783" i="14"/>
  <c r="E784" i="14"/>
  <c r="E785" i="14"/>
  <c r="E786" i="14"/>
  <c r="E787" i="14"/>
  <c r="E788" i="14"/>
  <c r="E789" i="14"/>
  <c r="E790" i="14"/>
  <c r="E916" i="14"/>
  <c r="E467" i="14" l="1"/>
  <c r="C466" i="14"/>
  <c r="C909" i="14"/>
  <c r="E909" i="14" s="1"/>
  <c r="C910" i="14"/>
  <c r="E910" i="14" s="1"/>
  <c r="C911" i="14"/>
  <c r="E911" i="14" s="1"/>
  <c r="E466" i="14" l="1"/>
  <c r="C7" i="14"/>
  <c r="C851" i="14" l="1"/>
  <c r="C899" i="14"/>
  <c r="E7" i="14"/>
  <c r="E8" i="14"/>
  <c r="E9" i="14"/>
  <c r="E10" i="14"/>
  <c r="C902" i="14" l="1"/>
  <c r="E902" i="14" s="1"/>
  <c r="C898" i="14"/>
  <c r="C901" i="14"/>
  <c r="E901" i="14" s="1"/>
  <c r="E899" i="14"/>
  <c r="C900" i="14"/>
  <c r="E900" i="14" s="1"/>
  <c r="C897" i="14" l="1"/>
  <c r="C852" i="14" l="1"/>
</calcChain>
</file>

<file path=xl/sharedStrings.xml><?xml version="1.0" encoding="utf-8"?>
<sst xmlns="http://schemas.openxmlformats.org/spreadsheetml/2006/main" count="1957" uniqueCount="1820">
  <si>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</si>
  <si>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</si>
  <si>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</si>
  <si>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</si>
  <si>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</si>
  <si>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</si>
  <si>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</si>
  <si>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</si>
  <si>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</si>
  <si>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</si>
  <si>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</si>
  <si>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</si>
  <si>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</si>
  <si>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</si>
  <si>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</si>
  <si>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</si>
  <si>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</si>
  <si>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</si>
  <si>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</si>
  <si>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</si>
  <si>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</si>
  <si>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</si>
  <si>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</si>
  <si>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</si>
  <si>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</si>
  <si>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</si>
  <si>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</si>
  <si>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</si>
  <si>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</si>
  <si>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</si>
  <si>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</si>
  <si>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</si>
  <si>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</si>
  <si>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</si>
  <si>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</si>
  <si>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</si>
  <si>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</si>
  <si>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</si>
  <si>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</si>
  <si>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</si>
  <si>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</si>
  <si>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</si>
  <si>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</si>
  <si>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</si>
  <si>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</si>
  <si>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</si>
  <si>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</si>
  <si>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</si>
  <si>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</si>
  <si>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</si>
  <si>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</si>
  <si>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</si>
  <si>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</si>
  <si>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</si>
  <si>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</si>
  <si>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</si>
  <si>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</si>
  <si>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</si>
  <si>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</si>
  <si>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</si>
  <si>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</si>
  <si>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</si>
  <si>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</si>
  <si>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</si>
  <si>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</si>
  <si>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</si>
  <si>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</si>
  <si>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</si>
  <si>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</si>
  <si>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</si>
  <si>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</si>
  <si>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</si>
  <si>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</si>
  <si>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</si>
  <si>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</si>
  <si>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</si>
  <si>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</si>
  <si>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</si>
  <si>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</si>
  <si>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</si>
  <si>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</si>
  <si>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</si>
  <si>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</si>
  <si>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</si>
  <si>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</si>
  <si>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</si>
  <si>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</si>
  <si>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</si>
  <si>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</si>
  <si>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</si>
  <si>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</si>
  <si>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</si>
  <si>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</si>
  <si>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</si>
  <si>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</si>
  <si>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</si>
  <si>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</si>
  <si>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</si>
  <si>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</si>
  <si>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</si>
  <si>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</si>
  <si>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</si>
  <si>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</si>
  <si>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</si>
  <si>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</si>
  <si>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</si>
  <si>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</si>
  <si>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</si>
  <si>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</si>
  <si>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</si>
  <si>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</si>
  <si>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</si>
  <si>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</si>
  <si>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</si>
  <si>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</si>
  <si>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</si>
  <si>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</si>
  <si>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</si>
  <si>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</si>
  <si>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</si>
  <si>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</si>
  <si>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</si>
  <si>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</si>
  <si>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</si>
  <si>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</si>
  <si>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</si>
  <si>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</si>
  <si>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</si>
  <si>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</si>
  <si>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</si>
  <si>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</si>
  <si>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</si>
  <si>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</si>
  <si>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</si>
  <si>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</si>
  <si>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</si>
  <si>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</si>
  <si>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</si>
  <si>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</si>
  <si>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</si>
  <si>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</si>
  <si>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</si>
  <si>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</si>
  <si>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</si>
  <si>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</si>
  <si>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</si>
  <si>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</si>
  <si>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</si>
  <si>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</si>
  <si>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</si>
  <si>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</si>
  <si>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</si>
  <si>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</si>
  <si>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</si>
  <si>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</si>
  <si>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</si>
  <si>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</si>
  <si>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</si>
  <si>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</si>
  <si>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</si>
  <si>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</si>
  <si>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</si>
  <si>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</si>
  <si>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</si>
  <si>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</si>
  <si>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</si>
  <si>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</si>
  <si>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</si>
  <si>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</si>
  <si>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</si>
  <si>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</si>
  <si>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</si>
  <si>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</si>
  <si>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</si>
  <si>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</si>
  <si>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</si>
  <si>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</si>
  <si>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</si>
  <si>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</si>
  <si>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</si>
  <si>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</si>
  <si>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</si>
  <si>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</si>
  <si>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</si>
  <si>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</si>
  <si>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</si>
  <si>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</si>
  <si>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</si>
  <si>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</si>
  <si>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</si>
  <si>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</si>
  <si>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</si>
  <si>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</si>
  <si>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</si>
  <si>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</si>
  <si>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</si>
  <si>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</si>
  <si>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</si>
  <si>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</si>
  <si>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</si>
  <si>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</si>
  <si>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</si>
  <si>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</si>
  <si>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</si>
  <si>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</si>
  <si>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</si>
  <si>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</si>
  <si>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</si>
  <si>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</si>
  <si>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</si>
  <si>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</si>
  <si>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</si>
  <si>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</si>
  <si>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</si>
  <si>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</si>
  <si>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</si>
  <si>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</si>
  <si>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</si>
  <si>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</si>
  <si>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</si>
  <si>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</si>
  <si>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</si>
  <si>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</si>
  <si>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</si>
  <si>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</si>
  <si>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</si>
  <si>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</si>
  <si>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</si>
  <si>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</si>
  <si>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</si>
  <si>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</si>
  <si>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</si>
  <si>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</si>
  <si>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</si>
  <si>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</si>
  <si>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</si>
  <si>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</si>
  <si>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</si>
  <si>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</si>
  <si>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</si>
  <si>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</si>
  <si>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</si>
  <si>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</si>
  <si>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</si>
  <si>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</si>
  <si>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</si>
  <si>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</si>
  <si>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</si>
  <si>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</si>
  <si>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</si>
  <si>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</si>
  <si>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</si>
  <si>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</si>
  <si>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</si>
  <si>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</si>
  <si>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</si>
  <si>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</si>
  <si>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</si>
  <si>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</si>
  <si>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</si>
  <si>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</si>
  <si>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</si>
  <si>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</si>
  <si>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</si>
  <si>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</si>
  <si>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</si>
  <si>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</si>
  <si>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</si>
  <si>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</si>
  <si>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</si>
  <si>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</si>
  <si>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</si>
  <si>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</si>
  <si>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</si>
  <si>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</si>
  <si>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</si>
  <si>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</si>
  <si>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</si>
  <si>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</si>
  <si>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</si>
  <si>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</si>
  <si>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</si>
  <si>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</si>
  <si>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</si>
  <si>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</si>
  <si>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</si>
  <si>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</si>
  <si>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</si>
  <si>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</si>
  <si>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</si>
  <si>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</si>
  <si>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</si>
  <si>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</si>
  <si>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</si>
  <si>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</si>
  <si>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</si>
  <si>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</si>
  <si>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</si>
  <si>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</si>
  <si>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</si>
  <si>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</si>
  <si>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</si>
  <si>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</si>
  <si>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</si>
  <si>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</si>
  <si>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</si>
  <si>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</si>
  <si>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</si>
  <si>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</si>
  <si>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</si>
  <si>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</si>
  <si>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</si>
  <si>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</si>
  <si>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</si>
  <si>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</si>
  <si>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</si>
  <si>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</si>
  <si>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</si>
  <si>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</si>
  <si>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</si>
  <si>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</si>
  <si>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</si>
  <si>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</si>
  <si>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</si>
  <si>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</si>
  <si>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</si>
  <si>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</si>
  <si>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</si>
  <si>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</si>
  <si>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</si>
  <si>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</si>
  <si>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</si>
  <si>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</si>
  <si>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</si>
  <si>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</si>
  <si>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</si>
  <si>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</si>
  <si>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</si>
  <si>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</si>
  <si>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</si>
  <si>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</si>
  <si>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</si>
  <si>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</si>
  <si>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</si>
  <si>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</si>
  <si>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</si>
  <si>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</si>
  <si>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</si>
  <si>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</si>
  <si>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</si>
  <si>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</si>
  <si>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</si>
  <si>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</si>
  <si>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</si>
  <si>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</si>
  <si>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</si>
  <si>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</si>
  <si>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</si>
  <si>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</si>
  <si>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</si>
  <si>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</si>
  <si>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</si>
  <si>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</si>
  <si>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</si>
  <si>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</si>
  <si>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</si>
  <si>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</si>
  <si>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</si>
  <si>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</si>
  <si>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</si>
  <si>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</si>
  <si>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</si>
  <si>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</si>
  <si>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</si>
  <si>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</si>
  <si>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</si>
  <si>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</si>
  <si>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</si>
  <si>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</si>
  <si>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</si>
  <si>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</si>
  <si>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</si>
  <si>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</si>
  <si>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</si>
  <si>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</si>
  <si>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</si>
  <si>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</si>
  <si>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</si>
  <si>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</si>
  <si>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</si>
  <si>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</si>
  <si>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</si>
  <si>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</si>
  <si>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</si>
  <si>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</si>
  <si>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</si>
  <si>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</si>
  <si>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</si>
  <si>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</si>
  <si>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</si>
  <si>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</si>
  <si>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</si>
  <si>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</si>
  <si>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</si>
  <si>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</si>
  <si>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</si>
  <si>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</si>
  <si>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</si>
  <si>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</si>
  <si>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</si>
  <si>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</si>
  <si>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</si>
  <si>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</si>
  <si>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</si>
  <si>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</si>
  <si>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</si>
  <si>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</si>
  <si>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</si>
  <si>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</si>
  <si>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</si>
  <si>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</si>
  <si>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</si>
  <si>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</si>
  <si>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</si>
  <si>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</si>
  <si>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</si>
  <si>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</si>
  <si>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</si>
  <si>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</si>
  <si>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</si>
  <si>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</si>
  <si>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</si>
  <si>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</si>
  <si>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</si>
  <si>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</si>
  <si>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</si>
  <si>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</si>
  <si>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</si>
  <si>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</si>
  <si>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</si>
  <si>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</si>
  <si>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</si>
  <si>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</si>
  <si>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</si>
  <si>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</si>
  <si>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</si>
  <si>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</si>
  <si>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</si>
  <si>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</si>
  <si>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</si>
  <si>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</si>
  <si>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</si>
  <si>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</si>
  <si>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</si>
  <si>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</si>
  <si>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</si>
  <si>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</si>
  <si>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</si>
  <si>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</si>
  <si>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</si>
  <si>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</si>
  <si>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</si>
  <si>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</si>
  <si>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</si>
  <si>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</si>
  <si>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</si>
  <si>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</si>
  <si>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</si>
  <si>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</si>
  <si>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</si>
  <si>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</si>
  <si>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</si>
  <si>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</si>
  <si>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</si>
  <si>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</si>
  <si>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</si>
  <si>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</si>
  <si>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</si>
  <si>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</si>
  <si>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</si>
  <si>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</si>
  <si>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</si>
  <si>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</si>
  <si>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</si>
  <si>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</si>
  <si>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</si>
  <si>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</si>
  <si>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</si>
  <si>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</si>
  <si>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</si>
  <si>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</si>
  <si>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</si>
  <si>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</si>
  <si>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</si>
  <si>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</si>
  <si>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</si>
  <si>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</si>
  <si>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</si>
  <si>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</si>
  <si>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</si>
  <si>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</si>
  <si>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</si>
  <si>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</si>
  <si>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</si>
  <si>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</si>
  <si>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</si>
  <si>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</si>
  <si>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</si>
  <si>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</si>
  <si>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</si>
  <si>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</si>
  <si>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</si>
  <si>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</si>
  <si>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</si>
  <si>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</si>
  <si>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</si>
  <si>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</si>
  <si>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</si>
  <si>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</si>
  <si>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</si>
  <si>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</si>
  <si>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</si>
  <si>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</si>
  <si>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</si>
  <si>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</si>
  <si>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</si>
  <si>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</si>
  <si>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</si>
  <si>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</si>
  <si>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</si>
  <si>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</si>
  <si>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</si>
  <si>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</si>
  <si>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</si>
  <si>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</si>
  <si>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</si>
  <si>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</si>
  <si>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</si>
  <si>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</si>
  <si>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</si>
  <si>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</si>
  <si>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</si>
  <si>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</si>
  <si>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</si>
  <si>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</si>
  <si>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муниципальных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</si>
  <si>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</si>
  <si>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</si>
  <si>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</si>
  <si>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</si>
  <si>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</si>
  <si>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</si>
  <si>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</si>
  <si>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</si>
  <si>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</si>
  <si>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</si>
  <si>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</si>
  <si>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</si>
  <si>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</si>
  <si>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</si>
  <si>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</si>
  <si>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</si>
  <si>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</si>
  <si>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</si>
  <si>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</si>
  <si>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</si>
  <si>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</si>
  <si>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</si>
  <si>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</si>
  <si>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</si>
  <si>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</si>
  <si>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</si>
  <si>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</si>
  <si>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</si>
  <si>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</si>
  <si>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</si>
  <si>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</si>
  <si>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</si>
  <si>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</si>
  <si>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</si>
  <si>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</si>
  <si>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</si>
  <si>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</si>
  <si>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</si>
  <si>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</si>
  <si>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</si>
  <si>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</si>
  <si>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</si>
  <si>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</si>
  <si>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</si>
  <si>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</si>
  <si>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</si>
  <si>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</si>
  <si>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</si>
  <si>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</si>
  <si>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</si>
  <si>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</si>
  <si>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</si>
  <si>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</si>
  <si>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</si>
  <si>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</si>
  <si>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</si>
  <si>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</si>
  <si>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</si>
  <si>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</si>
  <si>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</si>
  <si>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</si>
  <si>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</si>
  <si>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</si>
  <si>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</si>
  <si>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</si>
  <si>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</si>
  <si>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</si>
  <si>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</si>
  <si>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</si>
  <si>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</si>
  <si>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</si>
  <si>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</si>
  <si>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</si>
  <si>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</si>
  <si>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</si>
  <si>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</si>
  <si>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</si>
  <si>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</si>
  <si>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Прочие субвенции бюджетам муниципальных округов</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</si>
  <si>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</si>
  <si>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</si>
  <si>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</si>
  <si>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</si>
  <si>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</si>
  <si>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</si>
  <si>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</si>
  <si>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</si>
  <si>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</si>
  <si>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</si>
  <si>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</si>
  <si>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</si>
  <si>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</si>
  <si>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</si>
  <si>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</si>
  <si>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</si>
  <si>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</si>
  <si>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</si>
  <si>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</si>
  <si>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</si>
  <si>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</si>
  <si>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</si>
  <si>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</si>
  <si>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</si>
  <si>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</si>
  <si>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</si>
  <si>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</si>
  <si>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</si>
  <si>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</si>
  <si>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</si>
  <si>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</si>
  <si>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</si>
  <si>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</si>
  <si>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</si>
  <si>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</si>
  <si>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</si>
  <si>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</si>
  <si>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</si>
  <si>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</si>
  <si>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Прочие межбюджетные трансферты, передаваемые бюджетам городских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</si>
  <si>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</si>
  <si>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</si>
  <si>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</si>
  <si>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</si>
  <si>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</si>
  <si>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</si>
  <si>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</si>
  <si>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</si>
  <si>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</si>
  <si>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</si>
  <si>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Предоставление негосударственными организациями грантов для получателей средств бюджетов муниципальных районов</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</si>
  <si>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</si>
  <si>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</si>
  <si>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</si>
  <si>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</si>
  <si>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</si>
  <si>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</si>
  <si>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</si>
  <si>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</si>
  <si>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</si>
  <si>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</si>
  <si>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</si>
  <si>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</si>
  <si>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</si>
  <si>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</si>
  <si>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</si>
  <si>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</si>
  <si>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</si>
  <si>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</si>
  <si>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</si>
  <si>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</si>
  <si>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</si>
  <si>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</si>
  <si>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</si>
  <si>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</si>
  <si>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</si>
  <si>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</si>
  <si>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</si>
  <si>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</si>
  <si>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</si>
  <si>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</si>
  <si>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</si>
  <si>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</si>
  <si>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</si>
  <si>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</si>
  <si>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</si>
  <si>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</si>
  <si>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</si>
  <si>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</si>
  <si>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</si>
  <si>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</si>
  <si>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</si>
  <si>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</si>
  <si>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</si>
  <si>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</si>
  <si>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</si>
  <si>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</si>
  <si>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</si>
  <si>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</si>
  <si>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</si>
  <si>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</si>
  <si>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</si>
  <si>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</si>
  <si>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</si>
  <si>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</si>
  <si>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</si>
  <si>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</si>
  <si>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</si>
  <si>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</si>
  <si>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</si>
  <si>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</si>
  <si>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</si>
  <si>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</si>
  <si>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</si>
  <si>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</si>
  <si>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</si>
  <si>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</si>
  <si>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</si>
  <si>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</si>
  <si>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</si>
  <si>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</si>
  <si>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</si>
  <si>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</si>
  <si>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</si>
  <si>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</si>
  <si>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</si>
  <si>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</si>
  <si>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</si>
  <si>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</si>
  <si>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</si>
  <si>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</si>
  <si>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</si>
  <si>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</si>
  <si>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</si>
  <si>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</si>
  <si>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</si>
  <si>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</si>
  <si>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</si>
  <si>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</si>
  <si>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</si>
  <si>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</si>
  <si>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</si>
  <si>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</si>
  <si>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</si>
  <si>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</si>
  <si>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</si>
  <si>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</si>
  <si>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</si>
  <si>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</si>
  <si>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</si>
  <si>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</si>
  <si>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</si>
  <si>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</si>
  <si>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</si>
  <si>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</si>
  <si>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</si>
  <si>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</si>
  <si>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</si>
  <si>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</si>
  <si>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</si>
  <si>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</si>
  <si>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</si>
  <si>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</si>
  <si>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</si>
  <si>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</si>
  <si>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</si>
  <si>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</si>
  <si>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</si>
  <si>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</si>
  <si>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</si>
  <si>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</si>
  <si>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</si>
  <si>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</si>
  <si>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</si>
  <si>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</si>
  <si>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</si>
  <si>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</si>
  <si>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</si>
  <si>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</si>
  <si>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</si>
  <si>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</si>
  <si>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</si>
  <si>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</si>
  <si>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</si>
  <si>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</si>
  <si>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</si>
  <si>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</si>
  <si>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</si>
  <si>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</si>
  <si>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</si>
  <si>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</si>
  <si>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</si>
  <si>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</si>
  <si>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</si>
  <si>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</si>
  <si>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</si>
  <si>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</si>
  <si>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</si>
  <si>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</si>
  <si>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</si>
  <si>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</si>
  <si>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</si>
  <si>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</si>
  <si>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</si>
  <si>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</si>
  <si>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</si>
  <si>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</si>
  <si>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</si>
  <si>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</si>
  <si>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</si>
  <si>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</si>
  <si>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</si>
  <si>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</si>
  <si>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</si>
  <si>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</si>
  <si>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</si>
  <si>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</si>
  <si>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</si>
  <si>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</si>
  <si>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</si>
  <si>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</si>
  <si>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</si>
  <si>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</si>
  <si>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</si>
  <si>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</si>
  <si>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</si>
  <si>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</si>
  <si>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</si>
  <si>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</si>
  <si>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</si>
  <si>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</si>
  <si>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</si>
  <si>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</si>
  <si>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</si>
  <si>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</si>
  <si>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</si>
  <si>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</si>
  <si>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</si>
  <si>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</si>
  <si>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</si>
  <si>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</si>
  <si>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</si>
  <si>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</si>
  <si>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</si>
  <si>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</si>
  <si>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</si>
  <si>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00010907010000000110</t>
  </si>
  <si>
    <t>00010907013050000110</t>
  </si>
  <si>
    <t>00010907030000000110</t>
  </si>
  <si>
    <t>00010907033050000110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</si>
  <si>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</si>
  <si>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</si>
  <si>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</si>
  <si>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</si>
  <si>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</si>
  <si>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</si>
  <si>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</si>
  <si>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</si>
  <si>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</si>
  <si>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</si>
  <si>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</si>
  <si>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</si>
  <si>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</si>
  <si>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</si>
  <si>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</si>
  <si>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</si>
  <si>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</si>
  <si>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</si>
  <si>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</si>
  <si>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</si>
  <si>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</si>
  <si>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</si>
  <si>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</si>
  <si>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</si>
  <si>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</si>
  <si>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</si>
  <si>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</si>
  <si>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</si>
  <si>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</si>
  <si>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</si>
  <si>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</si>
  <si>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</si>
  <si>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</si>
  <si>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</si>
  <si>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</si>
  <si>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</si>
  <si>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</si>
  <si>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</si>
  <si>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</si>
  <si>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</si>
  <si>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</si>
  <si>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</si>
  <si>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</si>
  <si>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</si>
  <si>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</si>
  <si>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</si>
  <si>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</si>
  <si>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00011105314130000120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</si>
  <si>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</si>
  <si>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</si>
  <si>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</si>
  <si>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</si>
  <si>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</si>
  <si>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</si>
  <si>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</si>
  <si>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</si>
  <si>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</si>
  <si>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</si>
  <si>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</si>
  <si>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</si>
  <si>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</si>
  <si>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</si>
  <si>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</si>
  <si>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</si>
  <si>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</si>
  <si>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</si>
  <si>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</si>
  <si>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</si>
  <si>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</si>
  <si>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</si>
  <si>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</si>
  <si>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</si>
  <si>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</si>
  <si>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</si>
  <si>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</si>
  <si>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</si>
  <si>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</si>
  <si>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</si>
  <si>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</si>
  <si>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</si>
  <si>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</si>
  <si>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</si>
  <si>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</si>
  <si>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</si>
  <si>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</si>
  <si>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</si>
  <si>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</si>
  <si>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</si>
  <si>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</si>
  <si>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</si>
  <si>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</si>
  <si>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</si>
  <si>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</si>
  <si>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</si>
  <si>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</si>
  <si>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</si>
  <si>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</si>
  <si>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</si>
  <si>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</si>
  <si>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</si>
  <si>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</si>
  <si>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</si>
  <si>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</si>
  <si>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</si>
  <si>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</si>
  <si>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</si>
  <si>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</si>
  <si>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</si>
  <si>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</si>
  <si>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</si>
  <si>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</si>
  <si>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</si>
  <si>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</si>
  <si>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</si>
  <si>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</si>
  <si>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</si>
  <si>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</si>
  <si>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</si>
  <si>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</si>
  <si>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</si>
  <si>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</si>
  <si>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</si>
  <si>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</si>
  <si>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</si>
  <si>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</si>
  <si>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</si>
  <si>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</si>
  <si>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</si>
  <si>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</si>
  <si>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</si>
  <si>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</si>
  <si>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00011402022020000410</t>
  </si>
  <si>
    <t>00011402022020000440</t>
  </si>
  <si>
    <t>00011402023020000410</t>
  </si>
  <si>
    <t>00011402040040000410</t>
  </si>
  <si>
    <t>00011402040040000440</t>
  </si>
  <si>
    <t>00011402040140000410</t>
  </si>
  <si>
    <t>00011402043040000410</t>
  </si>
  <si>
    <t>00011402043040000440</t>
  </si>
  <si>
    <t>00011402043140000410</t>
  </si>
  <si>
    <t>00011402050050000410</t>
  </si>
  <si>
    <t>00011402050100000410</t>
  </si>
  <si>
    <t>00011402050100000440</t>
  </si>
  <si>
    <t>00011402053050000410</t>
  </si>
  <si>
    <t>00011402053100000410</t>
  </si>
  <si>
    <t>00011402053100000440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</si>
  <si>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</si>
  <si>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</si>
  <si>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</si>
  <si>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</si>
  <si>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</si>
  <si>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</si>
  <si>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</si>
  <si>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</si>
  <si>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</si>
  <si>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</si>
  <si>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</si>
  <si>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</si>
  <si>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</si>
  <si>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</si>
  <si>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</si>
  <si>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</si>
  <si>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</si>
  <si>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</si>
  <si>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</si>
  <si>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</si>
  <si>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</si>
  <si>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</si>
  <si>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</si>
  <si>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</si>
  <si>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</si>
  <si>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</si>
  <si>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</si>
  <si>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</si>
  <si>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</si>
  <si>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</si>
  <si>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</si>
  <si>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</si>
  <si>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</si>
  <si>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</si>
  <si>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</si>
  <si>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</si>
  <si>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</si>
  <si>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</si>
  <si>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</si>
  <si>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</si>
  <si>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</si>
  <si>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</si>
  <si>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</si>
  <si>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</si>
  <si>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</si>
  <si>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</si>
  <si>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</si>
  <si>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</si>
  <si>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</si>
  <si>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</si>
  <si>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</si>
  <si>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</si>
  <si>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</si>
  <si>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</si>
  <si>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</si>
  <si>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</si>
  <si>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</si>
  <si>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</si>
  <si>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</si>
  <si>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</si>
  <si>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</si>
  <si>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</si>
  <si>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</si>
  <si>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</si>
  <si>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</si>
  <si>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</si>
  <si>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</si>
  <si>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</si>
  <si>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</si>
  <si>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</si>
  <si>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</si>
  <si>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</si>
  <si>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</si>
  <si>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</si>
  <si>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</si>
  <si>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</si>
  <si>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</si>
  <si>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</si>
  <si>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</si>
  <si>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</si>
  <si>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</si>
  <si>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</si>
  <si>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</si>
  <si>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</si>
  <si>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</si>
  <si>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</si>
  <si>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</si>
  <si>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</si>
  <si>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</si>
  <si>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</si>
  <si>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</si>
  <si>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</si>
  <si>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</si>
  <si>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</si>
  <si>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</si>
  <si>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</si>
  <si>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</si>
  <si>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</si>
  <si>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</si>
  <si>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00011607090140000140</t>
  </si>
  <si>
    <t>00011609000000000140</t>
  </si>
  <si>
    <t>00011609030020000140</t>
  </si>
  <si>
    <t>00011609040050000140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</si>
  <si>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</si>
  <si>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</si>
  <si>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</si>
  <si>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</si>
  <si>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</si>
  <si>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</si>
  <si>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</si>
  <si>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</si>
  <si>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</si>
  <si>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</si>
  <si>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00011610031100000140</t>
  </si>
  <si>
    <t>00011610031140000140</t>
  </si>
  <si>
    <t>00011610032040000140</t>
  </si>
  <si>
    <t>00011610032050000140</t>
  </si>
  <si>
    <t>00011610032130000140</t>
  </si>
  <si>
    <t>00011610032140000140</t>
  </si>
  <si>
    <t>00011610050000000140</t>
  </si>
  <si>
    <t>00011610056020000140</t>
  </si>
  <si>
    <t>00011610060000000140</t>
  </si>
  <si>
    <t>00011610061040000140</t>
  </si>
  <si>
    <t>00011610061050000140</t>
  </si>
  <si>
    <t>00011610061130000140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</si>
  <si>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</si>
  <si>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</si>
  <si>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</si>
  <si>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</si>
  <si>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</si>
  <si>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</si>
  <si>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</si>
  <si>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</si>
  <si>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</si>
  <si>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</si>
  <si>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</si>
  <si>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</si>
  <si>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</si>
  <si>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</si>
  <si>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</si>
  <si>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</si>
  <si>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00011701050130000180</t>
  </si>
  <si>
    <t>00011705000000000180</t>
  </si>
  <si>
    <t>00011705020020000180</t>
  </si>
  <si>
    <t>00011705040040000180</t>
  </si>
  <si>
    <t>00011705040140000180</t>
  </si>
  <si>
    <t>00011705050050000180</t>
  </si>
  <si>
    <t>00011705050100000180</t>
  </si>
  <si>
    <t>00011714000000000150</t>
  </si>
  <si>
    <t>00011714030100000150</t>
  </si>
  <si>
    <t>00011715000000000150</t>
  </si>
  <si>
    <t>00011715020040000150</t>
  </si>
  <si>
    <t>00011715020140000150</t>
  </si>
  <si>
    <t>00011715030100000150</t>
  </si>
  <si>
    <t>00011715030130000150</t>
  </si>
  <si>
    <t>00011716000000000180</t>
  </si>
  <si>
    <t>00011716000040000180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</si>
  <si>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</si>
  <si>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</si>
  <si>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</si>
  <si>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</si>
  <si>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</si>
  <si>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</si>
  <si>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</si>
  <si>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</si>
  <si>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</si>
  <si>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</si>
  <si>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00020220077000000150</t>
  </si>
  <si>
    <t>00020220077040000150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</si>
  <si>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</si>
  <si>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</si>
  <si>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</si>
  <si>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</si>
  <si>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</si>
  <si>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</si>
  <si>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</si>
  <si>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</si>
  <si>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</si>
  <si>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</si>
  <si>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</si>
  <si>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</si>
  <si>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</si>
  <si>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</si>
  <si>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</si>
  <si>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</si>
  <si>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</si>
  <si>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</si>
  <si>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</si>
  <si>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</si>
  <si>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</si>
  <si>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</si>
  <si>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</si>
  <si>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</si>
  <si>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</si>
  <si>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</si>
  <si>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</si>
  <si>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</si>
  <si>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</si>
  <si>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</si>
  <si>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</si>
  <si>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</si>
  <si>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</si>
  <si>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</si>
  <si>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</si>
  <si>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</si>
  <si>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</si>
  <si>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</si>
  <si>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</si>
  <si>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</si>
  <si>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</si>
  <si>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</si>
  <si>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</si>
  <si>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</si>
  <si>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</si>
  <si>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</si>
  <si>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</si>
  <si>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</si>
  <si>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</si>
  <si>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</si>
  <si>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</si>
  <si>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</si>
  <si>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</si>
  <si>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</si>
  <si>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</si>
  <si>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</si>
  <si>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00020225359000000150</t>
  </si>
  <si>
    <t>00020225359020000150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</si>
  <si>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</si>
  <si>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</si>
  <si>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</si>
  <si>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</si>
  <si>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</si>
  <si>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</si>
  <si>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</si>
  <si>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</si>
  <si>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</si>
  <si>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</si>
  <si>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</si>
  <si>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</si>
  <si>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</si>
  <si>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</si>
  <si>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</si>
  <si>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</si>
  <si>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</si>
  <si>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</si>
  <si>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</si>
  <si>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</si>
  <si>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</si>
  <si>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</si>
  <si>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</si>
  <si>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</si>
  <si>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</si>
  <si>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</si>
  <si>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</si>
  <si>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00020225511140000150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</si>
  <si>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</si>
  <si>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</si>
  <si>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</si>
  <si>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</si>
  <si>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</si>
  <si>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</si>
  <si>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</si>
  <si>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</si>
  <si>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</si>
  <si>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</si>
  <si>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</si>
  <si>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</si>
  <si>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</si>
  <si>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</si>
  <si>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</si>
  <si>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</si>
  <si>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</si>
  <si>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</si>
  <si>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</si>
  <si>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</si>
  <si>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</si>
  <si>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</si>
  <si>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</si>
  <si>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</si>
  <si>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</si>
  <si>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00020225753000000150</t>
  </si>
  <si>
    <t>00020225753020000150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</si>
  <si>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</si>
  <si>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</si>
  <si>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</si>
  <si>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</si>
  <si>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</si>
  <si>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</si>
  <si>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</si>
  <si>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</si>
  <si>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</si>
  <si>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</si>
  <si>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</si>
  <si>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</si>
  <si>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00020230000000000150</t>
  </si>
  <si>
    <t>00020235090000000150</t>
  </si>
  <si>
    <t>00020235090020000150</t>
  </si>
  <si>
    <t>00020235118000000150</t>
  </si>
  <si>
    <t>00020235118020000150</t>
  </si>
  <si>
    <t>00020235120000000150</t>
  </si>
  <si>
    <t>00020235120020000150</t>
  </si>
  <si>
    <t>00020235120050000150</t>
  </si>
  <si>
    <t>00020235120140000150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</si>
  <si>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</si>
  <si>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</si>
  <si>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</si>
  <si>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</si>
  <si>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</si>
  <si>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</si>
  <si>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</si>
  <si>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</si>
  <si>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</si>
  <si>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</si>
  <si>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</si>
  <si>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</si>
  <si>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</si>
  <si>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</si>
  <si>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</si>
  <si>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</si>
  <si>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</si>
  <si>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</si>
  <si>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</si>
  <si>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</si>
  <si>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</si>
  <si>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</si>
  <si>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</si>
  <si>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</si>
  <si>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</si>
  <si>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</si>
  <si>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</si>
  <si>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</si>
  <si>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00020239999000000150</t>
  </si>
  <si>
    <t>00020239999050000150</t>
  </si>
  <si>
    <t>00020239999140000150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</si>
  <si>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</si>
  <si>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</si>
  <si>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</si>
  <si>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</si>
  <si>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</si>
  <si>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</si>
  <si>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</si>
  <si>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</si>
  <si>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</si>
  <si>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</si>
  <si>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</si>
  <si>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</si>
  <si>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</si>
  <si>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</si>
  <si>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</si>
  <si>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</si>
  <si>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</si>
  <si>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</si>
  <si>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</si>
  <si>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</si>
  <si>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</si>
  <si>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</si>
  <si>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</si>
  <si>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</si>
  <si>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</si>
  <si>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</si>
  <si>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</si>
  <si>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</si>
  <si>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</si>
  <si>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</si>
  <si>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</si>
  <si>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</si>
  <si>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</si>
  <si>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</si>
  <si>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</si>
  <si>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00020249001000000150</t>
  </si>
  <si>
    <t>00020249001020000150</t>
  </si>
  <si>
    <t>00020249999000000150</t>
  </si>
  <si>
    <t>00020249999020000150</t>
  </si>
  <si>
    <t>00020249999040000150</t>
  </si>
  <si>
    <t>00020300000000000000</t>
  </si>
  <si>
    <t>00020302000020000150</t>
  </si>
  <si>
    <t>00020302020020000150</t>
  </si>
  <si>
    <t>00020302040020000150</t>
  </si>
  <si>
    <t>00020400000000000000</t>
  </si>
  <si>
    <t>00020404000040000150</t>
  </si>
  <si>
    <t>00020404020040000150</t>
  </si>
  <si>
    <t>00020404099040000150</t>
  </si>
  <si>
    <t>00020405000050000150</t>
  </si>
  <si>
    <t>00020405000100000150</t>
  </si>
  <si>
    <t>00020405010050000150</t>
  </si>
  <si>
    <t>00020405099050000150</t>
  </si>
  <si>
    <t>00020405099100000150</t>
  </si>
  <si>
    <t>00020700000000000000</t>
  </si>
  <si>
    <t>00020702000020000150</t>
  </si>
  <si>
    <t>00020702020020000150</t>
  </si>
  <si>
    <t>00020702030020000150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</si>
  <si>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</si>
  <si>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</si>
  <si>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</si>
  <si>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</si>
  <si>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</si>
  <si>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</si>
  <si>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</si>
  <si>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</si>
  <si>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</si>
  <si>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</si>
  <si>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</si>
  <si>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</si>
  <si>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</si>
  <si>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</si>
  <si>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</si>
  <si>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</si>
  <si>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</si>
  <si>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</si>
  <si>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</si>
  <si>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</si>
  <si>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00021802000020000150</t>
  </si>
  <si>
    <t>00021802010020000150</t>
  </si>
  <si>
    <t>00021802030020000150</t>
  </si>
  <si>
    <t>00021804000040000150</t>
  </si>
  <si>
    <t>00021804010040000150</t>
  </si>
  <si>
    <t>00021805000050000150</t>
  </si>
  <si>
    <t>00021805010050000150</t>
  </si>
  <si>
    <t>00021855622020000150</t>
  </si>
  <si>
    <t>00021860010100000150</t>
  </si>
  <si>
    <t>00021860010130000150</t>
  </si>
  <si>
    <t>00021900000000000000</t>
  </si>
  <si>
    <t>00021900000020000150</t>
  </si>
  <si>
    <t>00021900000100000150</t>
  </si>
  <si>
    <t>00021925232020000150</t>
  </si>
  <si>
    <t>00021925302020000150</t>
  </si>
  <si>
    <t>00021925304020000150</t>
  </si>
  <si>
    <t>00021925404020000150</t>
  </si>
  <si>
    <t>00021925462020000150</t>
  </si>
  <si>
    <t>00021925497020000150</t>
  </si>
  <si>
    <t>00021925502020000150</t>
  </si>
  <si>
    <t>00021925520020000150</t>
  </si>
  <si>
    <t>00021925527020000150</t>
  </si>
  <si>
    <t>00021935118020000150</t>
  </si>
  <si>
    <t>00021935120020000150</t>
  </si>
  <si>
    <t>00021935134020000150</t>
  </si>
  <si>
    <t>00021935220020000150</t>
  </si>
  <si>
    <t>00021935250020000150</t>
  </si>
  <si>
    <t>00021935290020000150</t>
  </si>
  <si>
    <t>00021935469020000150</t>
  </si>
  <si>
    <t>00021935573020000150</t>
  </si>
  <si>
    <t>00021945136020000150</t>
  </si>
  <si>
    <t>00021945303020000150</t>
  </si>
  <si>
    <t>00021945622020000150</t>
  </si>
  <si>
    <t>00021945634020000150</t>
  </si>
  <si>
    <t>00021945697020000150</t>
  </si>
  <si>
    <t>00021945836020000150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</si>
  <si>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</si>
  <si>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</si>
  <si>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</si>
  <si>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</si>
  <si>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</si>
  <si>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</si>
  <si>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</si>
  <si>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</si>
  <si>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</si>
  <si>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</si>
  <si>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</si>
  <si>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</si>
  <si>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</si>
  <si>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</si>
  <si>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</si>
  <si>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</si>
  <si>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</si>
  <si>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</si>
  <si>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</si>
  <si>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</si>
  <si>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</si>
  <si>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</si>
  <si>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</si>
  <si>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</si>
  <si>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</si>
  <si>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</si>
  <si>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</si>
  <si>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</si>
  <si>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</si>
  <si>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</si>
  <si>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</si>
  <si>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</si>
  <si>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</si>
  <si>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</si>
  <si>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</si>
  <si>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</si>
  <si>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</si>
  <si>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</si>
  <si>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</si>
  <si>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</si>
  <si>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</si>
  <si>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</si>
  <si>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</si>
  <si>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</si>
  <si>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</si>
  <si>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</si>
  <si>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</si>
  <si>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</si>
  <si>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</si>
  <si>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</si>
  <si>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</si>
  <si>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</si>
  <si>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</si>
  <si>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</si>
  <si>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</si>
  <si>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</si>
  <si>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</si>
  <si>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</si>
  <si>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</si>
  <si>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</si>
  <si>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</si>
  <si>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</si>
  <si>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</si>
  <si>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</si>
  <si>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</si>
  <si>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</si>
  <si>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</si>
  <si>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</si>
  <si>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</si>
  <si>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</si>
  <si>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</si>
  <si>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</si>
  <si>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</si>
  <si>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</si>
  <si>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</si>
  <si>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</si>
  <si>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</si>
  <si>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</si>
  <si>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</si>
  <si>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</si>
  <si>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</si>
  <si>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</si>
  <si>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</si>
  <si>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</si>
  <si>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</si>
  <si>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</si>
  <si>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</si>
  <si>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</si>
  <si>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</si>
  <si>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</si>
  <si>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</si>
  <si>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</si>
  <si>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</si>
  <si>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</si>
  <si>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</si>
  <si>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</si>
  <si>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</si>
  <si>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</si>
  <si>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</si>
  <si>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</si>
  <si>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</si>
  <si>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</si>
  <si>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</si>
  <si>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</si>
  <si>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</si>
  <si>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</si>
  <si>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</si>
  <si>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</si>
  <si>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</si>
  <si>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</si>
  <si>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</si>
  <si>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</si>
  <si>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</si>
  <si>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</si>
  <si>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</si>
  <si>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</si>
  <si>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</si>
  <si>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</si>
  <si>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</si>
  <si>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</si>
  <si>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</si>
  <si>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</si>
  <si>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</si>
  <si>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</si>
  <si>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</si>
  <si>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</si>
  <si>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</si>
  <si>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</si>
  <si>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</si>
  <si>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</si>
  <si>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</si>
  <si>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</si>
  <si>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</si>
  <si>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</si>
  <si>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</si>
  <si>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</si>
  <si>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</si>
  <si>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</si>
  <si>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</si>
  <si>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</si>
  <si>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</si>
  <si>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</si>
  <si>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</si>
  <si>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</si>
  <si>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</si>
  <si>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</si>
  <si>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</si>
  <si>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</si>
  <si>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</si>
  <si>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</si>
  <si>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</si>
  <si>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</si>
  <si>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</si>
  <si>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</si>
  <si>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</si>
  <si>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</si>
  <si>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</si>
  <si>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</si>
  <si>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</si>
  <si>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</si>
  <si>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</si>
  <si>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</si>
  <si>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</si>
  <si>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</si>
  <si>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</si>
  <si>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</si>
  <si>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Привлечение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</si>
  <si>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</si>
  <si>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</si>
  <si>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</si>
  <si>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Погашение бюджетами муниципальных округов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</si>
  <si>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</si>
  <si>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</si>
  <si>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</si>
  <si>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</si>
  <si>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</si>
  <si>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</si>
  <si>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</si>
  <si>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</si>
  <si>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</si>
  <si>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</si>
  <si>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</si>
  <si>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</si>
  <si>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</si>
  <si>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</si>
  <si>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</si>
  <si>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</si>
  <si>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</si>
  <si>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</si>
  <si>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</si>
  <si>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</si>
  <si>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</si>
  <si>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</si>
  <si>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</si>
  <si>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</si>
  <si>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</si>
  <si>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</si>
  <si>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</si>
  <si>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</si>
  <si>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</si>
  <si>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</si>
  <si>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</si>
  <si>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</si>
  <si>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</si>
  <si>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</si>
  <si>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</si>
  <si>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</si>
  <si>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</si>
  <si>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</si>
  <si>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</si>
  <si>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</si>
  <si>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</si>
  <si>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</si>
  <si>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</si>
  <si>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</si>
  <si>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</si>
  <si>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</si>
  <si>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</si>
  <si>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</si>
  <si>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</si>
  <si>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</si>
  <si>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</si>
  <si>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</si>
  <si>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</si>
  <si>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</si>
  <si>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</si>
  <si>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</si>
  <si>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</si>
  <si>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</si>
  <si>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00001020000100000710</t>
  </si>
  <si>
    <t>00001020000100000810</t>
  </si>
  <si>
    <t>00001020000130000710</t>
  </si>
  <si>
    <t>00001020000130000810</t>
  </si>
  <si>
    <t>00001020000140000810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</si>
  <si>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</si>
  <si>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</si>
  <si>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</si>
  <si>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</si>
  <si>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</si>
  <si>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</si>
  <si>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</si>
  <si>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</si>
  <si>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</si>
  <si>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</si>
  <si>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</si>
  <si>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</si>
  <si>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00001030100140000710</t>
  </si>
  <si>
    <t>00001030100140000810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</si>
  <si>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</si>
  <si>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</si>
  <si>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</si>
  <si>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</si>
  <si>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</si>
  <si>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</si>
  <si>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</si>
  <si>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</si>
  <si>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</si>
  <si>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</si>
  <si>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</si>
  <si>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</si>
  <si>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</si>
  <si>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</si>
  <si>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</si>
  <si>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</si>
  <si>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</si>
  <si>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</si>
  <si>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</si>
  <si>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</si>
  <si>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</si>
  <si>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</si>
  <si>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</si>
  <si>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</si>
  <si>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</si>
  <si>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</si>
  <si>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</si>
  <si>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</si>
  <si>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</si>
  <si>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</si>
  <si>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</si>
  <si>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</si>
  <si>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</si>
  <si>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</si>
  <si>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</si>
  <si>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</si>
  <si>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</si>
  <si>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Факт за аналогичный период прошлого года</t>
  </si>
  <si>
    <t>Темп роста поступлений к аналогичному периоду прошлого года,%</t>
  </si>
  <si>
    <t>Справочно</t>
  </si>
  <si>
    <t>СВОДКА ОБ ИСПОЛНЕНИИ КОНСОЛИДИРОВАННОГО БЮДЖЕТА ТВЕРСКОЙ ОБЛАСТИ
НА 1 АПРЕЛЯ 2022 ГОДА</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</si>
  <si>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</si>
  <si>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</si>
  <si>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</si>
  <si>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</si>
  <si>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</si>
  <si>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</si>
  <si>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</si>
  <si>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00011402043140000440</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</si>
  <si>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</si>
  <si>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00011402040140000440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</si>
  <si>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</si>
  <si>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00011402042040000440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</si>
  <si>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</si>
  <si>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00011402050050000440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</si>
  <si>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</si>
  <si>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</si>
  <si>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</si>
  <si>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00011402053050000440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</si>
  <si>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</si>
  <si>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</si>
  <si>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</si>
  <si>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00011601204010000140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</si>
  <si>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</si>
  <si>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00011610031050000140</t>
  </si>
  <si>
    <t>Невыясненные поступления, зачисляемые в бюджеты сельских поселений</t>
  </si>
  <si>
    <t>00011701050100000180</t>
  </si>
  <si>
    <t>Прочие неналоговые доходы бюджетов городских поселений</t>
  </si>
  <si>
    <t>00011705050130000180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</si>
  <si>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</si>
  <si>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</si>
  <si>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</si>
  <si>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</si>
  <si>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</si>
  <si>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</si>
  <si>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</si>
  <si>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</si>
  <si>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</si>
  <si>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</si>
  <si>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</si>
  <si>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</si>
  <si>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</si>
  <si>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</si>
  <si>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</si>
  <si>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</si>
  <si>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</si>
  <si>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</si>
  <si>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</si>
  <si>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</si>
  <si>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</si>
  <si>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</si>
  <si>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</si>
  <si>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</si>
  <si>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</si>
  <si>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</si>
  <si>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Безвозмездные поступления от негосударственных организаций в бюджеты городских поселений</t>
  </si>
  <si>
    <t>00020405000130000150</t>
  </si>
  <si>
    <t>Прочие безвозмездные поступления от негосударственных организаций в бюджеты городских поселений</t>
  </si>
  <si>
    <t>00020405099130000150</t>
  </si>
  <si>
    <t>Погашение бюджетами субъектов Российской Федерации кредитов от кредитных организаций в валюте Российской Федерации</t>
  </si>
  <si>
    <t>00001020000020000810</t>
  </si>
  <si>
    <t>Заместитель начальника управления сводного бюджетного планирования  и анализа исполнения бюджета</t>
  </si>
  <si>
    <t>Цветков Д.Е.</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</si>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</sst>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5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4" fillId="0" borderId="1" xfId="0" applyFont="1" applyFill="1" applyBorder="1" applyAlignment="1">
      <alignment horizontal="left" wrapText="1" inden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shrinkToFit="1"/>
    </xf>
    <xf numFmtId="49" fontId="4" fillId="2" borderId="6" xfId="0" applyNumberFormat="1" applyFont="1" applyFill="1" applyBorder="1" applyAlignment="1">
      <alignment horizontal="left" wrapText="1"/>
    </xf>
    <xf numFmtId="49" fontId="4" fillId="2" borderId="0" xfId="0" applyNumberFormat="1" applyFont="1" applyFill="1" applyBorder="1" applyAlignment="1">
      <alignment horizontal="left" wrapText="1"/>
    </xf>
    <xf numFmtId="49" fontId="4" fillId="2" borderId="0" xfId="0" applyNumberFormat="1" applyFont="1" applyFill="1" applyBorder="1" applyAlignment="1">
      <alignment horizontal="center" shrinkToFit="1"/>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left" wrapText="1" indent="2"/>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L920"/>
  <sheetViews>
    <sheetView showGridLines="0" showZeros="0" tabSelected="1" view="pageBreakPreview" zoomScale="110" zoomScaleNormal="100" zoomScaleSheetLayoutView="110" workbookViewId="0">
      <pane ySplit="6" topLeftCell="A905" activePane="bottomLeft" state="frozen"/>
      <selection pane="bottomLeft" activeCell="F776" sqref="F776"/>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7.28515625" style="2" customWidth="1"/>
    <col min="7" max="7" width="18.42578125" style="2" customWidth="1"/>
    <col min="8" max="8" width="16.7109375" style="2" customWidth="1"/>
    <col min="9" max="9" width="11.5703125" style="2" bestFit="1" customWidth="1"/>
    <col min="10" max="16384" width="9.140625" style="2"/>
  </cols>
  <sheetData>
    <row r="1" spans="1:8" ht="34.5" customHeight="1" x14ac:dyDescent="0.2">
      <c r="A1" s="47" t="s">
        <v>1756</v>
      </c>
      <c r="B1" s="48"/>
      <c r="C1" s="48"/>
      <c r="D1" s="48"/>
      <c r="E1" s="48"/>
    </row>
    <row r="2" spans="1:8" x14ac:dyDescent="0.2">
      <c r="A2" s="5"/>
      <c r="B2" s="18"/>
      <c r="C2" s="18"/>
      <c r="D2" s="18"/>
      <c r="E2" s="18"/>
      <c r="F2" s="41"/>
      <c r="G2" s="35"/>
    </row>
    <row r="3" spans="1:8" x14ac:dyDescent="0.2">
      <c r="A3" s="5"/>
      <c r="B3" s="18"/>
      <c r="C3" s="18"/>
      <c r="D3" s="18"/>
      <c r="E3" s="18"/>
      <c r="F3" s="41"/>
      <c r="G3" s="35"/>
    </row>
    <row r="4" spans="1:8" x14ac:dyDescent="0.2">
      <c r="A4" s="49" t="s">
        <v>1</v>
      </c>
      <c r="B4" s="49" t="s">
        <v>3</v>
      </c>
      <c r="C4" s="50" t="s">
        <v>2</v>
      </c>
      <c r="D4" s="50"/>
      <c r="E4" s="50"/>
      <c r="F4" s="44" t="s">
        <v>1755</v>
      </c>
      <c r="G4" s="45"/>
    </row>
    <row r="5" spans="1:8" ht="63.75" x14ac:dyDescent="0.2">
      <c r="A5" s="49"/>
      <c r="B5" s="49"/>
      <c r="C5" s="1" t="s">
        <v>4</v>
      </c>
      <c r="D5" s="1" t="s">
        <v>0</v>
      </c>
      <c r="E5" s="1" t="s">
        <v>5</v>
      </c>
      <c r="F5" s="42" t="s">
        <v>1753</v>
      </c>
      <c r="G5" s="36" t="s">
        <v>1754</v>
      </c>
    </row>
    <row r="6" spans="1:8" x14ac:dyDescent="0.2">
      <c r="A6" s="7">
        <v>1</v>
      </c>
      <c r="B6" s="8" t="s">
        <v>6</v>
      </c>
      <c r="C6" s="9">
        <v>3</v>
      </c>
      <c r="D6" s="9">
        <v>4</v>
      </c>
      <c r="E6" s="9">
        <v>5</v>
      </c>
      <c r="F6" s="9"/>
      <c r="G6" s="9"/>
    </row>
    <row r="7" spans="1:8" s="16" customFormat="1" ht="10.5" x14ac:dyDescent="0.15">
      <c r="A7" s="14" t="s">
        <v>7</v>
      </c>
      <c r="B7" s="12" t="s">
        <v>1470</v>
      </c>
      <c r="C7" s="20">
        <f>C8+C466</f>
        <v>104934179.85148001</v>
      </c>
      <c r="D7" s="20">
        <v>23994400.610229999</v>
      </c>
      <c r="E7" s="20">
        <f t="shared" ref="E7:E142" si="0">D7/C7*100</f>
        <v>22.866143942984827</v>
      </c>
      <c r="F7" s="20">
        <v>20758692.614709999</v>
      </c>
      <c r="G7" s="20">
        <f>D7/F7*100</f>
        <v>115.5872436457155</v>
      </c>
      <c r="H7" s="25"/>
    </row>
    <row r="8" spans="1:8" s="16" customFormat="1" ht="10.5" x14ac:dyDescent="0.15">
      <c r="A8" s="24" t="s">
        <v>8</v>
      </c>
      <c r="B8" s="15" t="s">
        <v>734</v>
      </c>
      <c r="C8" s="21">
        <v>77664331.621849999</v>
      </c>
      <c r="D8" s="21">
        <v>19282912.15944</v>
      </c>
      <c r="E8" s="20">
        <f t="shared" si="0"/>
        <v>24.828530364915888</v>
      </c>
      <c r="F8" s="20">
        <v>16967188.646219999</v>
      </c>
      <c r="G8" s="20">
        <f t="shared" ref="G8:G71" si="1">D8/F8*100</f>
        <v>113.64824521907997</v>
      </c>
    </row>
    <row r="9" spans="1:8" s="16" customFormat="1" ht="10.5" x14ac:dyDescent="0.15">
      <c r="A9" s="24" t="s">
        <v>9</v>
      </c>
      <c r="B9" s="15" t="s">
        <v>735</v>
      </c>
      <c r="C9" s="21">
        <v>42076789.079230003</v>
      </c>
      <c r="D9" s="21">
        <v>11379800.21201</v>
      </c>
      <c r="E9" s="20">
        <f t="shared" si="0"/>
        <v>27.045315151263079</v>
      </c>
      <c r="F9" s="20">
        <v>9756980.621100001</v>
      </c>
      <c r="G9" s="20">
        <f t="shared" si="1"/>
        <v>116.63239534780425</v>
      </c>
    </row>
    <row r="10" spans="1:8" s="16" customFormat="1" ht="11.25" x14ac:dyDescent="0.2">
      <c r="A10" s="17" t="s">
        <v>10</v>
      </c>
      <c r="B10" s="11" t="s">
        <v>736</v>
      </c>
      <c r="C10" s="19">
        <v>16653054</v>
      </c>
      <c r="D10" s="19">
        <v>5181292.20089</v>
      </c>
      <c r="E10" s="26">
        <f t="shared" si="0"/>
        <v>31.113165194143971</v>
      </c>
      <c r="F10" s="26">
        <v>4548073.8659799993</v>
      </c>
      <c r="G10" s="26">
        <f t="shared" si="1"/>
        <v>113.92278035865975</v>
      </c>
    </row>
    <row r="11" spans="1:8" s="10" customFormat="1" ht="22.5" x14ac:dyDescent="0.2">
      <c r="A11" s="17" t="s">
        <v>11</v>
      </c>
      <c r="B11" s="11" t="s">
        <v>737</v>
      </c>
      <c r="C11" s="19">
        <v>16653054</v>
      </c>
      <c r="D11" s="19">
        <v>5181292.20089</v>
      </c>
      <c r="E11" s="26">
        <f t="shared" si="0"/>
        <v>31.113165194143971</v>
      </c>
      <c r="F11" s="26">
        <v>4548073.8659799993</v>
      </c>
      <c r="G11" s="26">
        <f t="shared" si="1"/>
        <v>113.92278035865975</v>
      </c>
    </row>
    <row r="12" spans="1:8" s="10" customFormat="1" ht="33.75" x14ac:dyDescent="0.2">
      <c r="A12" s="17" t="s">
        <v>12</v>
      </c>
      <c r="B12" s="11" t="s">
        <v>738</v>
      </c>
      <c r="C12" s="19">
        <v>11970396</v>
      </c>
      <c r="D12" s="19">
        <v>3142387.09008</v>
      </c>
      <c r="E12" s="26">
        <f t="shared" si="0"/>
        <v>26.25132109313677</v>
      </c>
      <c r="F12" s="26">
        <v>2866642.7763299998</v>
      </c>
      <c r="G12" s="26">
        <f t="shared" si="1"/>
        <v>109.61906785271027</v>
      </c>
    </row>
    <row r="13" spans="1:8" s="10" customFormat="1" ht="33.75" x14ac:dyDescent="0.2">
      <c r="A13" s="17" t="s">
        <v>13</v>
      </c>
      <c r="B13" s="11" t="s">
        <v>739</v>
      </c>
      <c r="C13" s="19">
        <v>4682658</v>
      </c>
      <c r="D13" s="19">
        <v>2038905.1938099999</v>
      </c>
      <c r="E13" s="26">
        <f t="shared" si="0"/>
        <v>43.541620887325102</v>
      </c>
      <c r="F13" s="26">
        <v>1681431.08965</v>
      </c>
      <c r="G13" s="26">
        <f t="shared" si="1"/>
        <v>121.2601102929773</v>
      </c>
    </row>
    <row r="14" spans="1:8" s="10" customFormat="1" ht="33.75" x14ac:dyDescent="0.2">
      <c r="A14" s="17" t="s">
        <v>14</v>
      </c>
      <c r="B14" s="11" t="s">
        <v>740</v>
      </c>
      <c r="C14" s="19">
        <v>0</v>
      </c>
      <c r="D14" s="19">
        <v>-8.3000000000000004E-2</v>
      </c>
      <c r="E14" s="26">
        <v>0</v>
      </c>
      <c r="F14" s="26">
        <v>0</v>
      </c>
      <c r="G14" s="26">
        <v>0</v>
      </c>
    </row>
    <row r="15" spans="1:8" s="10" customFormat="1" ht="11.25" x14ac:dyDescent="0.2">
      <c r="A15" s="17" t="s">
        <v>15</v>
      </c>
      <c r="B15" s="11" t="s">
        <v>741</v>
      </c>
      <c r="C15" s="19">
        <v>25423735.079229999</v>
      </c>
      <c r="D15" s="19">
        <v>6198508.0111199999</v>
      </c>
      <c r="E15" s="26">
        <f t="shared" si="0"/>
        <v>24.380792168432759</v>
      </c>
      <c r="F15" s="26">
        <v>5208906.7551199999</v>
      </c>
      <c r="G15" s="26">
        <f t="shared" si="1"/>
        <v>118.99825246492057</v>
      </c>
    </row>
    <row r="16" spans="1:8" s="10" customFormat="1" ht="45" x14ac:dyDescent="0.2">
      <c r="A16" s="17" t="s">
        <v>16</v>
      </c>
      <c r="B16" s="11" t="s">
        <v>742</v>
      </c>
      <c r="C16" s="19">
        <v>23772782.98356</v>
      </c>
      <c r="D16" s="19">
        <v>5254692.8550200006</v>
      </c>
      <c r="E16" s="26">
        <f t="shared" si="0"/>
        <v>22.103818718464172</v>
      </c>
      <c r="F16" s="26">
        <v>4927154.79507</v>
      </c>
      <c r="G16" s="26">
        <f t="shared" si="1"/>
        <v>106.64761050896408</v>
      </c>
    </row>
    <row r="17" spans="1:7" s="10" customFormat="1" ht="67.5" x14ac:dyDescent="0.2">
      <c r="A17" s="17" t="s">
        <v>17</v>
      </c>
      <c r="B17" s="11" t="s">
        <v>743</v>
      </c>
      <c r="C17" s="19">
        <v>221708.49752</v>
      </c>
      <c r="D17" s="19">
        <v>62773.618490000001</v>
      </c>
      <c r="E17" s="26">
        <f t="shared" si="0"/>
        <v>28.313582560964889</v>
      </c>
      <c r="F17" s="26">
        <v>121423.02553</v>
      </c>
      <c r="G17" s="26">
        <f t="shared" si="1"/>
        <v>51.698282278833943</v>
      </c>
    </row>
    <row r="18" spans="1:7" s="10" customFormat="1" ht="33.75" x14ac:dyDescent="0.2">
      <c r="A18" s="17" t="s">
        <v>18</v>
      </c>
      <c r="B18" s="11" t="s">
        <v>744</v>
      </c>
      <c r="C18" s="19">
        <v>264995.45926999999</v>
      </c>
      <c r="D18" s="19">
        <v>59362.157780000001</v>
      </c>
      <c r="E18" s="26">
        <f t="shared" si="0"/>
        <v>22.401198097329196</v>
      </c>
      <c r="F18" s="26">
        <v>27160.18045</v>
      </c>
      <c r="G18" s="26">
        <f t="shared" si="1"/>
        <v>218.56319360352407</v>
      </c>
    </row>
    <row r="19" spans="1:7" s="10" customFormat="1" ht="56.25" x14ac:dyDescent="0.2">
      <c r="A19" s="17" t="s">
        <v>19</v>
      </c>
      <c r="B19" s="11" t="s">
        <v>745</v>
      </c>
      <c r="C19" s="19">
        <v>339852.62</v>
      </c>
      <c r="D19" s="19">
        <v>188261.08322</v>
      </c>
      <c r="E19" s="26">
        <f t="shared" si="0"/>
        <v>55.394918897491507</v>
      </c>
      <c r="F19" s="26">
        <v>70996.19898999999</v>
      </c>
      <c r="G19" s="26">
        <f t="shared" si="1"/>
        <v>265.17065124362091</v>
      </c>
    </row>
    <row r="20" spans="1:7" s="16" customFormat="1" ht="67.5" x14ac:dyDescent="0.2">
      <c r="A20" s="17" t="s">
        <v>20</v>
      </c>
      <c r="B20" s="11" t="s">
        <v>746</v>
      </c>
      <c r="C20" s="19">
        <v>2206</v>
      </c>
      <c r="D20" s="19">
        <v>6.7587000000000002</v>
      </c>
      <c r="E20" s="26">
        <f t="shared" si="0"/>
        <v>0.30637805983680871</v>
      </c>
      <c r="F20" s="26">
        <v>0</v>
      </c>
      <c r="G20" s="26">
        <v>0</v>
      </c>
    </row>
    <row r="21" spans="1:7" s="16" customFormat="1" ht="56.25" x14ac:dyDescent="0.2">
      <c r="A21" s="17" t="s">
        <v>21</v>
      </c>
      <c r="B21" s="11" t="s">
        <v>747</v>
      </c>
      <c r="C21" s="19">
        <v>822189.51887999999</v>
      </c>
      <c r="D21" s="19">
        <v>628977.03790999996</v>
      </c>
      <c r="E21" s="26">
        <f t="shared" si="0"/>
        <v>76.500250059962184</v>
      </c>
      <c r="F21" s="26">
        <v>62172.555079999998</v>
      </c>
      <c r="G21" s="26">
        <f t="shared" si="1"/>
        <v>1011.6634857625993</v>
      </c>
    </row>
    <row r="22" spans="1:7" s="10" customFormat="1" ht="56.25" x14ac:dyDescent="0.2">
      <c r="A22" s="17" t="s">
        <v>22</v>
      </c>
      <c r="B22" s="11" t="s">
        <v>748</v>
      </c>
      <c r="C22" s="19">
        <v>0</v>
      </c>
      <c r="D22" s="19">
        <v>650</v>
      </c>
      <c r="E22" s="26">
        <v>0</v>
      </c>
      <c r="F22" s="26">
        <v>0</v>
      </c>
      <c r="G22" s="26">
        <v>0</v>
      </c>
    </row>
    <row r="23" spans="1:7" s="10" customFormat="1" ht="56.25" x14ac:dyDescent="0.2">
      <c r="A23" s="17" t="s">
        <v>23</v>
      </c>
      <c r="B23" s="11" t="s">
        <v>749</v>
      </c>
      <c r="C23" s="19">
        <v>0</v>
      </c>
      <c r="D23" s="19">
        <v>3784.5</v>
      </c>
      <c r="E23" s="26">
        <v>0</v>
      </c>
      <c r="F23" s="26">
        <v>0</v>
      </c>
      <c r="G23" s="26">
        <v>0</v>
      </c>
    </row>
    <row r="24" spans="1:7" s="10" customFormat="1" ht="21.75" x14ac:dyDescent="0.2">
      <c r="A24" s="24" t="s">
        <v>24</v>
      </c>
      <c r="B24" s="15" t="s">
        <v>750</v>
      </c>
      <c r="C24" s="21">
        <v>12268753.13092</v>
      </c>
      <c r="D24" s="21">
        <v>2904103.1061399998</v>
      </c>
      <c r="E24" s="20">
        <f t="shared" si="0"/>
        <v>23.670727376696586</v>
      </c>
      <c r="F24" s="20">
        <v>2842847.1567800003</v>
      </c>
      <c r="G24" s="20">
        <f t="shared" si="1"/>
        <v>102.15473945596787</v>
      </c>
    </row>
    <row r="25" spans="1:7" s="10" customFormat="1" ht="22.5" x14ac:dyDescent="0.2">
      <c r="A25" s="17" t="s">
        <v>25</v>
      </c>
      <c r="B25" s="11" t="s">
        <v>751</v>
      </c>
      <c r="C25" s="19">
        <v>12268753.13092</v>
      </c>
      <c r="D25" s="19">
        <v>2904103.1061399998</v>
      </c>
      <c r="E25" s="26">
        <f t="shared" si="0"/>
        <v>23.670727376696586</v>
      </c>
      <c r="F25" s="26">
        <v>2842847.1567800003</v>
      </c>
      <c r="G25" s="26">
        <f t="shared" si="1"/>
        <v>102.15473945596787</v>
      </c>
    </row>
    <row r="26" spans="1:7" s="10" customFormat="1" ht="90" x14ac:dyDescent="0.2">
      <c r="A26" s="17" t="s">
        <v>26</v>
      </c>
      <c r="B26" s="11" t="s">
        <v>752</v>
      </c>
      <c r="C26" s="19">
        <v>39110</v>
      </c>
      <c r="D26" s="19">
        <v>1334.308</v>
      </c>
      <c r="E26" s="26">
        <f t="shared" si="0"/>
        <v>3.4116798772692407</v>
      </c>
      <c r="F26" s="26">
        <v>5625.6517000000003</v>
      </c>
      <c r="G26" s="26">
        <f t="shared" si="1"/>
        <v>23.71828316353108</v>
      </c>
    </row>
    <row r="27" spans="1:7" s="10" customFormat="1" ht="22.5" x14ac:dyDescent="0.2">
      <c r="A27" s="17" t="s">
        <v>27</v>
      </c>
      <c r="B27" s="11" t="s">
        <v>753</v>
      </c>
      <c r="C27" s="19">
        <v>1618764</v>
      </c>
      <c r="D27" s="19">
        <v>161625.53563999999</v>
      </c>
      <c r="E27" s="26">
        <f t="shared" si="0"/>
        <v>9.9845027218297417</v>
      </c>
      <c r="F27" s="26">
        <v>332475.13761000003</v>
      </c>
      <c r="G27" s="26">
        <f t="shared" si="1"/>
        <v>48.612818631145274</v>
      </c>
    </row>
    <row r="28" spans="1:7" s="10" customFormat="1" ht="22.5" x14ac:dyDescent="0.2">
      <c r="A28" s="17" t="s">
        <v>28</v>
      </c>
      <c r="B28" s="11" t="s">
        <v>754</v>
      </c>
      <c r="C28" s="19">
        <v>7950</v>
      </c>
      <c r="D28" s="19">
        <v>26187.889890000002</v>
      </c>
      <c r="E28" s="26" t="s">
        <v>1819</v>
      </c>
      <c r="F28" s="26">
        <v>175.15799999999999</v>
      </c>
      <c r="G28" s="26">
        <f t="shared" si="1"/>
        <v>14951.009882506081</v>
      </c>
    </row>
    <row r="29" spans="1:7" s="10" customFormat="1" ht="112.5" x14ac:dyDescent="0.2">
      <c r="A29" s="17" t="s">
        <v>29</v>
      </c>
      <c r="B29" s="11" t="s">
        <v>755</v>
      </c>
      <c r="C29" s="19">
        <v>4120</v>
      </c>
      <c r="D29" s="19">
        <v>939.25599999999997</v>
      </c>
      <c r="E29" s="26">
        <f t="shared" si="0"/>
        <v>22.797475728155341</v>
      </c>
      <c r="F29" s="26">
        <v>7.3630000000000004</v>
      </c>
      <c r="G29" s="26">
        <f t="shared" si="1"/>
        <v>12756.430802661956</v>
      </c>
    </row>
    <row r="30" spans="1:7" s="10" customFormat="1" ht="123.75" x14ac:dyDescent="0.2">
      <c r="A30" s="17" t="s">
        <v>30</v>
      </c>
      <c r="B30" s="11" t="s">
        <v>756</v>
      </c>
      <c r="C30" s="19">
        <v>1559863.6</v>
      </c>
      <c r="D30" s="19">
        <v>378970.38060999999</v>
      </c>
      <c r="E30" s="26">
        <f t="shared" si="0"/>
        <v>24.295097379668324</v>
      </c>
      <c r="F30" s="26">
        <v>319483.60417000001</v>
      </c>
      <c r="G30" s="26">
        <f t="shared" si="1"/>
        <v>118.61966487906108</v>
      </c>
    </row>
    <row r="31" spans="1:7" s="10" customFormat="1" ht="135" x14ac:dyDescent="0.2">
      <c r="A31" s="17" t="s">
        <v>31</v>
      </c>
      <c r="B31" s="11" t="s">
        <v>757</v>
      </c>
      <c r="C31" s="19">
        <v>1224312.3999999999</v>
      </c>
      <c r="D31" s="19">
        <v>299427.35638999997</v>
      </c>
      <c r="E31" s="26">
        <f t="shared" si="0"/>
        <v>24.456777240024685</v>
      </c>
      <c r="F31" s="26">
        <v>248021.87031</v>
      </c>
      <c r="G31" s="26">
        <f t="shared" si="1"/>
        <v>120.72619080557243</v>
      </c>
    </row>
    <row r="32" spans="1:7" s="10" customFormat="1" ht="168.75" x14ac:dyDescent="0.2">
      <c r="A32" s="17" t="s">
        <v>32</v>
      </c>
      <c r="B32" s="11" t="s">
        <v>758</v>
      </c>
      <c r="C32" s="19">
        <v>335551.2</v>
      </c>
      <c r="D32" s="19">
        <v>79543.024219999992</v>
      </c>
      <c r="E32" s="26">
        <f t="shared" si="0"/>
        <v>23.705182463957808</v>
      </c>
      <c r="F32" s="26">
        <v>71461.733859999993</v>
      </c>
      <c r="G32" s="26">
        <f t="shared" si="1"/>
        <v>111.30855623491026</v>
      </c>
    </row>
    <row r="33" spans="1:8" s="16" customFormat="1" ht="78.75" x14ac:dyDescent="0.2">
      <c r="A33" s="17" t="s">
        <v>33</v>
      </c>
      <c r="B33" s="11" t="s">
        <v>759</v>
      </c>
      <c r="C33" s="19">
        <v>2541.1</v>
      </c>
      <c r="D33" s="19">
        <v>661.08786999999995</v>
      </c>
      <c r="E33" s="26">
        <f t="shared" si="0"/>
        <v>26.015814804612177</v>
      </c>
      <c r="F33" s="26">
        <v>430.98131999999998</v>
      </c>
      <c r="G33" s="26">
        <f t="shared" si="1"/>
        <v>153.3913047553894</v>
      </c>
    </row>
    <row r="34" spans="1:8" s="10" customFormat="1" ht="78.75" x14ac:dyDescent="0.2">
      <c r="A34" s="17" t="s">
        <v>34</v>
      </c>
      <c r="B34" s="11" t="s">
        <v>760</v>
      </c>
      <c r="C34" s="19">
        <v>18.2</v>
      </c>
      <c r="D34" s="19">
        <v>-5.0812900000000001</v>
      </c>
      <c r="E34" s="26">
        <v>0</v>
      </c>
      <c r="F34" s="26">
        <v>12.30523</v>
      </c>
      <c r="G34" s="26">
        <v>0</v>
      </c>
    </row>
    <row r="35" spans="1:8" s="10" customFormat="1" ht="56.25" x14ac:dyDescent="0.2">
      <c r="A35" s="17" t="s">
        <v>35</v>
      </c>
      <c r="B35" s="11" t="s">
        <v>761</v>
      </c>
      <c r="C35" s="19">
        <v>206</v>
      </c>
      <c r="D35" s="19">
        <v>75.171390000000002</v>
      </c>
      <c r="E35" s="26">
        <f t="shared" si="0"/>
        <v>36.490966019417478</v>
      </c>
      <c r="F35" s="26">
        <v>25.696450000000002</v>
      </c>
      <c r="G35" s="26">
        <f t="shared" si="1"/>
        <v>292.53608961549162</v>
      </c>
    </row>
    <row r="36" spans="1:8" s="10" customFormat="1" ht="56.25" x14ac:dyDescent="0.2">
      <c r="A36" s="17" t="s">
        <v>36</v>
      </c>
      <c r="B36" s="11" t="s">
        <v>762</v>
      </c>
      <c r="C36" s="19">
        <v>1637.3</v>
      </c>
      <c r="D36" s="19">
        <v>316.7998</v>
      </c>
      <c r="E36" s="26">
        <f t="shared" si="0"/>
        <v>19.348915898124964</v>
      </c>
      <c r="F36" s="26">
        <v>661.35467000000006</v>
      </c>
      <c r="G36" s="26">
        <f t="shared" si="1"/>
        <v>47.901650108556723</v>
      </c>
    </row>
    <row r="37" spans="1:8" s="10" customFormat="1" ht="45" x14ac:dyDescent="0.2">
      <c r="A37" s="17" t="s">
        <v>37</v>
      </c>
      <c r="B37" s="11" t="s">
        <v>763</v>
      </c>
      <c r="C37" s="19">
        <v>4084712.28229</v>
      </c>
      <c r="D37" s="19">
        <v>1120913.42933</v>
      </c>
      <c r="E37" s="26">
        <f t="shared" si="0"/>
        <v>27.441674024139239</v>
      </c>
      <c r="F37" s="26">
        <v>980117.70471000008</v>
      </c>
      <c r="G37" s="26">
        <f t="shared" si="1"/>
        <v>114.3651853183959</v>
      </c>
    </row>
    <row r="38" spans="1:8" s="10" customFormat="1" ht="67.5" x14ac:dyDescent="0.2">
      <c r="A38" s="17" t="s">
        <v>38</v>
      </c>
      <c r="B38" s="11" t="s">
        <v>764</v>
      </c>
      <c r="C38" s="19">
        <v>2858232.78229</v>
      </c>
      <c r="D38" s="19">
        <v>784927.64599999995</v>
      </c>
      <c r="E38" s="26">
        <f t="shared" si="0"/>
        <v>27.461991579675338</v>
      </c>
      <c r="F38" s="26">
        <v>593819.304</v>
      </c>
      <c r="G38" s="26">
        <f t="shared" si="1"/>
        <v>132.18291165556315</v>
      </c>
    </row>
    <row r="39" spans="1:8" s="16" customFormat="1" ht="67.5" x14ac:dyDescent="0.2">
      <c r="A39" s="17" t="s">
        <v>39</v>
      </c>
      <c r="B39" s="11" t="s">
        <v>765</v>
      </c>
      <c r="C39" s="19">
        <v>1226479.5</v>
      </c>
      <c r="D39" s="19">
        <v>335985.78333000001</v>
      </c>
      <c r="E39" s="26">
        <f t="shared" si="0"/>
        <v>27.394325247996399</v>
      </c>
      <c r="F39" s="26">
        <v>386298.40070999996</v>
      </c>
      <c r="G39" s="26">
        <f t="shared" si="1"/>
        <v>86.9757117069272</v>
      </c>
    </row>
    <row r="40" spans="1:8" s="10" customFormat="1" ht="56.25" x14ac:dyDescent="0.2">
      <c r="A40" s="17" t="s">
        <v>40</v>
      </c>
      <c r="B40" s="11" t="s">
        <v>766</v>
      </c>
      <c r="C40" s="19">
        <v>22657.951519999999</v>
      </c>
      <c r="D40" s="19">
        <v>7182.5354800000005</v>
      </c>
      <c r="E40" s="26">
        <f t="shared" si="0"/>
        <v>31.699844858702392</v>
      </c>
      <c r="F40" s="26">
        <v>6874.1628099999998</v>
      </c>
      <c r="G40" s="26">
        <f t="shared" si="1"/>
        <v>104.48596692460359</v>
      </c>
    </row>
    <row r="41" spans="1:8" s="10" customFormat="1" ht="78.75" x14ac:dyDescent="0.2">
      <c r="A41" s="17" t="s">
        <v>41</v>
      </c>
      <c r="B41" s="11" t="s">
        <v>767</v>
      </c>
      <c r="C41" s="19">
        <v>15868.85152</v>
      </c>
      <c r="D41" s="19">
        <v>5029.6218699999999</v>
      </c>
      <c r="E41" s="26">
        <f t="shared" si="0"/>
        <v>31.694933081080336</v>
      </c>
      <c r="F41" s="26">
        <v>4164.8166200000005</v>
      </c>
      <c r="G41" s="26">
        <f t="shared" si="1"/>
        <v>120.76454569084962</v>
      </c>
    </row>
    <row r="42" spans="1:8" s="10" customFormat="1" ht="78.75" x14ac:dyDescent="0.2">
      <c r="A42" s="17" t="s">
        <v>42</v>
      </c>
      <c r="B42" s="11" t="s">
        <v>768</v>
      </c>
      <c r="C42" s="19">
        <v>6789.1</v>
      </c>
      <c r="D42" s="19">
        <v>2152.9136100000001</v>
      </c>
      <c r="E42" s="26">
        <f t="shared" si="0"/>
        <v>31.711325654357719</v>
      </c>
      <c r="F42" s="26">
        <v>2709.3461899999998</v>
      </c>
      <c r="G42" s="26">
        <f t="shared" si="1"/>
        <v>79.462477624537158</v>
      </c>
    </row>
    <row r="43" spans="1:8" s="10" customFormat="1" ht="45" x14ac:dyDescent="0.2">
      <c r="A43" s="17" t="s">
        <v>43</v>
      </c>
      <c r="B43" s="11" t="s">
        <v>769</v>
      </c>
      <c r="C43" s="19">
        <v>5439355.9733999996</v>
      </c>
      <c r="D43" s="19">
        <v>1356286.74449</v>
      </c>
      <c r="E43" s="26">
        <f t="shared" si="0"/>
        <v>24.934693576273155</v>
      </c>
      <c r="F43" s="26">
        <v>1372000.2727000001</v>
      </c>
      <c r="G43" s="26">
        <f t="shared" si="1"/>
        <v>98.85469933769933</v>
      </c>
    </row>
    <row r="44" spans="1:8" s="10" customFormat="1" ht="67.5" x14ac:dyDescent="0.2">
      <c r="A44" s="17" t="s">
        <v>44</v>
      </c>
      <c r="B44" s="11" t="s">
        <v>770</v>
      </c>
      <c r="C44" s="19">
        <v>3806164.8733999999</v>
      </c>
      <c r="D44" s="19">
        <v>949749.49352999998</v>
      </c>
      <c r="E44" s="26">
        <f t="shared" si="0"/>
        <v>24.952925717103803</v>
      </c>
      <c r="F44" s="26">
        <v>831247.35235000006</v>
      </c>
      <c r="G44" s="26">
        <f t="shared" si="1"/>
        <v>114.25594209052039</v>
      </c>
    </row>
    <row r="45" spans="1:8" s="10" customFormat="1" ht="67.5" x14ac:dyDescent="0.2">
      <c r="A45" s="17" t="s">
        <v>45</v>
      </c>
      <c r="B45" s="11" t="s">
        <v>771</v>
      </c>
      <c r="C45" s="19">
        <v>1633191.1</v>
      </c>
      <c r="D45" s="19">
        <v>406537.25095999998</v>
      </c>
      <c r="E45" s="26">
        <f t="shared" si="0"/>
        <v>24.892203426775957</v>
      </c>
      <c r="F45" s="26">
        <v>540752.92035000003</v>
      </c>
      <c r="G45" s="26">
        <f t="shared" si="1"/>
        <v>75.179853064292374</v>
      </c>
    </row>
    <row r="46" spans="1:8" s="10" customFormat="1" ht="45" x14ac:dyDescent="0.2">
      <c r="A46" s="17" t="s">
        <v>46</v>
      </c>
      <c r="B46" s="11" t="s">
        <v>772</v>
      </c>
      <c r="C46" s="19">
        <v>-512183.27629000001</v>
      </c>
      <c r="D46" s="19">
        <v>-150384.95106999998</v>
      </c>
      <c r="E46" s="26">
        <f t="shared" si="0"/>
        <v>29.361550451102875</v>
      </c>
      <c r="F46" s="26">
        <v>-175042.23559</v>
      </c>
      <c r="G46" s="26">
        <f t="shared" si="1"/>
        <v>85.913522849562668</v>
      </c>
    </row>
    <row r="47" spans="1:8" s="10" customFormat="1" ht="67.5" x14ac:dyDescent="0.2">
      <c r="A47" s="33" t="s">
        <v>47</v>
      </c>
      <c r="B47" s="11" t="s">
        <v>773</v>
      </c>
      <c r="C47" s="19">
        <v>-358389.17629000003</v>
      </c>
      <c r="D47" s="19">
        <v>-105308.13751</v>
      </c>
      <c r="E47" s="26">
        <f t="shared" si="0"/>
        <v>29.383738259100532</v>
      </c>
      <c r="F47" s="26">
        <v>-106052.01601000001</v>
      </c>
      <c r="G47" s="26">
        <f t="shared" si="1"/>
        <v>99.298572032869359</v>
      </c>
    </row>
    <row r="48" spans="1:8" s="16" customFormat="1" ht="67.5" x14ac:dyDescent="0.2">
      <c r="A48" s="33" t="s">
        <v>48</v>
      </c>
      <c r="B48" s="32" t="s">
        <v>774</v>
      </c>
      <c r="C48" s="26">
        <v>-153794.1</v>
      </c>
      <c r="D48" s="26">
        <v>-45076.813560000002</v>
      </c>
      <c r="E48" s="26">
        <f t="shared" si="0"/>
        <v>29.309845800326539</v>
      </c>
      <c r="F48" s="26">
        <v>-68990.219580000004</v>
      </c>
      <c r="G48" s="26">
        <f t="shared" si="1"/>
        <v>65.337976650051999</v>
      </c>
      <c r="H48" s="25"/>
    </row>
    <row r="49" spans="1:7" s="16" customFormat="1" ht="10.5" x14ac:dyDescent="0.15">
      <c r="A49" s="24" t="s">
        <v>49</v>
      </c>
      <c r="B49" s="15" t="s">
        <v>775</v>
      </c>
      <c r="C49" s="21">
        <v>5515773.7648999998</v>
      </c>
      <c r="D49" s="21">
        <v>1283007.17879</v>
      </c>
      <c r="E49" s="20">
        <f t="shared" si="0"/>
        <v>23.260692578700439</v>
      </c>
      <c r="F49" s="20">
        <v>1062342.0191800001</v>
      </c>
      <c r="G49" s="20">
        <f t="shared" si="1"/>
        <v>120.77157409064239</v>
      </c>
    </row>
    <row r="50" spans="1:7" s="16" customFormat="1" ht="22.5" x14ac:dyDescent="0.2">
      <c r="A50" s="17" t="s">
        <v>50</v>
      </c>
      <c r="B50" s="11" t="s">
        <v>776</v>
      </c>
      <c r="C50" s="19">
        <v>5191599.9348999998</v>
      </c>
      <c r="D50" s="19">
        <v>1178165.40292</v>
      </c>
      <c r="E50" s="26">
        <f t="shared" si="0"/>
        <v>22.693686295045648</v>
      </c>
      <c r="F50" s="26">
        <v>834864.56727</v>
      </c>
      <c r="G50" s="26">
        <f t="shared" si="1"/>
        <v>141.12054207457754</v>
      </c>
    </row>
    <row r="51" spans="1:7" s="16" customFormat="1" ht="22.5" x14ac:dyDescent="0.2">
      <c r="A51" s="17" t="s">
        <v>51</v>
      </c>
      <c r="B51" s="11" t="s">
        <v>777</v>
      </c>
      <c r="C51" s="19">
        <v>3571337.8278999999</v>
      </c>
      <c r="D51" s="19">
        <v>806049.05746000004</v>
      </c>
      <c r="E51" s="26">
        <f t="shared" si="0"/>
        <v>22.569947070338316</v>
      </c>
      <c r="F51" s="26">
        <v>579044.34096000006</v>
      </c>
      <c r="G51" s="26">
        <f t="shared" si="1"/>
        <v>139.20333909552556</v>
      </c>
    </row>
    <row r="52" spans="1:7" s="16" customFormat="1" ht="22.5" x14ac:dyDescent="0.2">
      <c r="A52" s="17" t="s">
        <v>51</v>
      </c>
      <c r="B52" s="11" t="s">
        <v>778</v>
      </c>
      <c r="C52" s="19">
        <v>3571304.8278999999</v>
      </c>
      <c r="D52" s="19">
        <v>806049.64465999999</v>
      </c>
      <c r="E52" s="26">
        <f t="shared" si="0"/>
        <v>22.570172066044936</v>
      </c>
      <c r="F52" s="26">
        <v>578971.27529999998</v>
      </c>
      <c r="G52" s="26">
        <f t="shared" si="1"/>
        <v>139.22100785437706</v>
      </c>
    </row>
    <row r="53" spans="1:7" s="10" customFormat="1" ht="33.75" x14ac:dyDescent="0.2">
      <c r="A53" s="17" t="s">
        <v>52</v>
      </c>
      <c r="B53" s="11" t="s">
        <v>779</v>
      </c>
      <c r="C53" s="19">
        <v>33</v>
      </c>
      <c r="D53" s="19">
        <v>-0.58720000000000006</v>
      </c>
      <c r="E53" s="26">
        <v>0</v>
      </c>
      <c r="F53" s="26">
        <v>73.065660000000008</v>
      </c>
      <c r="G53" s="26">
        <v>0</v>
      </c>
    </row>
    <row r="54" spans="1:7" s="10" customFormat="1" ht="22.5" x14ac:dyDescent="0.2">
      <c r="A54" s="17" t="s">
        <v>53</v>
      </c>
      <c r="B54" s="11" t="s">
        <v>780</v>
      </c>
      <c r="C54" s="19">
        <v>1620110.1070000001</v>
      </c>
      <c r="D54" s="19">
        <v>372129.98470999999</v>
      </c>
      <c r="E54" s="26">
        <f t="shared" si="0"/>
        <v>22.969425541025895</v>
      </c>
      <c r="F54" s="26">
        <v>255244.67262</v>
      </c>
      <c r="G54" s="26">
        <f t="shared" si="1"/>
        <v>145.79343846443959</v>
      </c>
    </row>
    <row r="55" spans="1:7" s="10" customFormat="1" ht="45" x14ac:dyDescent="0.2">
      <c r="A55" s="17" t="s">
        <v>54</v>
      </c>
      <c r="B55" s="11" t="s">
        <v>781</v>
      </c>
      <c r="C55" s="19">
        <v>1620110.1070000001</v>
      </c>
      <c r="D55" s="19">
        <v>372109.55898999999</v>
      </c>
      <c r="E55" s="26">
        <f t="shared" si="0"/>
        <v>22.968164779802834</v>
      </c>
      <c r="F55" s="26">
        <v>255245.80727000002</v>
      </c>
      <c r="G55" s="26">
        <f t="shared" si="1"/>
        <v>145.78478799316025</v>
      </c>
    </row>
    <row r="56" spans="1:7" s="10" customFormat="1" ht="33.75" x14ac:dyDescent="0.2">
      <c r="A56" s="17" t="s">
        <v>55</v>
      </c>
      <c r="B56" s="11" t="s">
        <v>782</v>
      </c>
      <c r="C56" s="19">
        <v>0</v>
      </c>
      <c r="D56" s="19">
        <v>20.425720000000002</v>
      </c>
      <c r="E56" s="26">
        <v>0</v>
      </c>
      <c r="F56" s="26">
        <v>-1.1346500000000002</v>
      </c>
      <c r="G56" s="26">
        <v>0</v>
      </c>
    </row>
    <row r="57" spans="1:7" s="10" customFormat="1" ht="22.5" x14ac:dyDescent="0.2">
      <c r="A57" s="17" t="s">
        <v>56</v>
      </c>
      <c r="B57" s="11" t="s">
        <v>783</v>
      </c>
      <c r="C57" s="19">
        <v>152</v>
      </c>
      <c r="D57" s="19">
        <v>-13.639250000000001</v>
      </c>
      <c r="E57" s="26">
        <v>0</v>
      </c>
      <c r="F57" s="26">
        <v>575.55368999999996</v>
      </c>
      <c r="G57" s="26">
        <v>0</v>
      </c>
    </row>
    <row r="58" spans="1:7" s="10" customFormat="1" ht="11.25" x14ac:dyDescent="0.2">
      <c r="A58" s="17" t="s">
        <v>57</v>
      </c>
      <c r="B58" s="11" t="s">
        <v>784</v>
      </c>
      <c r="C58" s="19">
        <v>4173</v>
      </c>
      <c r="D58" s="19">
        <v>-3028.2247599999996</v>
      </c>
      <c r="E58" s="26">
        <v>0</v>
      </c>
      <c r="F58" s="26">
        <v>133328.23808000001</v>
      </c>
      <c r="G58" s="26">
        <v>0</v>
      </c>
    </row>
    <row r="59" spans="1:7" s="10" customFormat="1" ht="11.25" x14ac:dyDescent="0.2">
      <c r="A59" s="17" t="s">
        <v>57</v>
      </c>
      <c r="B59" s="11" t="s">
        <v>785</v>
      </c>
      <c r="C59" s="19">
        <v>4167</v>
      </c>
      <c r="D59" s="19">
        <v>-3010.1596099999997</v>
      </c>
      <c r="E59" s="26">
        <v>0</v>
      </c>
      <c r="F59" s="26">
        <v>133334.24713999999</v>
      </c>
      <c r="G59" s="26">
        <v>0</v>
      </c>
    </row>
    <row r="60" spans="1:7" s="10" customFormat="1" ht="22.5" x14ac:dyDescent="0.2">
      <c r="A60" s="17" t="s">
        <v>58</v>
      </c>
      <c r="B60" s="11" t="s">
        <v>786</v>
      </c>
      <c r="C60" s="19">
        <v>6</v>
      </c>
      <c r="D60" s="19">
        <v>-18.065150000000003</v>
      </c>
      <c r="E60" s="26">
        <v>0</v>
      </c>
      <c r="F60" s="26">
        <v>-6.0090600000000007</v>
      </c>
      <c r="G60" s="26">
        <f t="shared" si="1"/>
        <v>300.63187919574779</v>
      </c>
    </row>
    <row r="61" spans="1:7" s="10" customFormat="1" ht="11.25" x14ac:dyDescent="0.2">
      <c r="A61" s="17" t="s">
        <v>59</v>
      </c>
      <c r="B61" s="11" t="s">
        <v>787</v>
      </c>
      <c r="C61" s="19">
        <v>15650.99</v>
      </c>
      <c r="D61" s="19">
        <v>3409.9637499999999</v>
      </c>
      <c r="E61" s="26">
        <f t="shared" si="0"/>
        <v>21.787527498260491</v>
      </c>
      <c r="F61" s="26">
        <v>2526.4912000000004</v>
      </c>
      <c r="G61" s="26">
        <f t="shared" si="1"/>
        <v>134.96836046767152</v>
      </c>
    </row>
    <row r="62" spans="1:7" s="16" customFormat="1" ht="11.25" x14ac:dyDescent="0.2">
      <c r="A62" s="17" t="s">
        <v>59</v>
      </c>
      <c r="B62" s="11" t="s">
        <v>788</v>
      </c>
      <c r="C62" s="19">
        <v>15650.99</v>
      </c>
      <c r="D62" s="19">
        <v>3415.3505299999997</v>
      </c>
      <c r="E62" s="26">
        <f t="shared" si="0"/>
        <v>21.821945640499418</v>
      </c>
      <c r="F62" s="26">
        <v>2523.3052000000002</v>
      </c>
      <c r="G62" s="26">
        <f t="shared" si="1"/>
        <v>135.35225663546365</v>
      </c>
    </row>
    <row r="63" spans="1:7" s="16" customFormat="1" ht="22.5" x14ac:dyDescent="0.2">
      <c r="A63" s="17" t="s">
        <v>60</v>
      </c>
      <c r="B63" s="11" t="s">
        <v>789</v>
      </c>
      <c r="C63" s="19">
        <v>0</v>
      </c>
      <c r="D63" s="19">
        <v>-5.3867799999999999</v>
      </c>
      <c r="E63" s="26">
        <v>0</v>
      </c>
      <c r="F63" s="26">
        <v>3.1859999999999999</v>
      </c>
      <c r="G63" s="26">
        <v>0</v>
      </c>
    </row>
    <row r="64" spans="1:7" s="10" customFormat="1" ht="22.5" x14ac:dyDescent="0.2">
      <c r="A64" s="17" t="s">
        <v>61</v>
      </c>
      <c r="B64" s="11" t="s">
        <v>790</v>
      </c>
      <c r="C64" s="19">
        <v>263211.84000000003</v>
      </c>
      <c r="D64" s="19">
        <v>80504.268760000006</v>
      </c>
      <c r="E64" s="26">
        <f t="shared" si="0"/>
        <v>30.585352376245687</v>
      </c>
      <c r="F64" s="26">
        <v>85224.358209999991</v>
      </c>
      <c r="G64" s="26">
        <f t="shared" si="1"/>
        <v>94.461572314373683</v>
      </c>
    </row>
    <row r="65" spans="1:8" s="10" customFormat="1" ht="22.5" x14ac:dyDescent="0.2">
      <c r="A65" s="17" t="s">
        <v>62</v>
      </c>
      <c r="B65" s="11" t="s">
        <v>791</v>
      </c>
      <c r="C65" s="19">
        <v>175210.84</v>
      </c>
      <c r="D65" s="19">
        <v>55333.598899999997</v>
      </c>
      <c r="E65" s="26">
        <f t="shared" si="0"/>
        <v>31.581150401424935</v>
      </c>
      <c r="F65" s="26">
        <v>58340.078759999997</v>
      </c>
      <c r="G65" s="26">
        <f t="shared" si="1"/>
        <v>94.846630440167743</v>
      </c>
    </row>
    <row r="66" spans="1:8" s="10" customFormat="1" ht="22.5" x14ac:dyDescent="0.2">
      <c r="A66" s="17" t="s">
        <v>63</v>
      </c>
      <c r="B66" s="11" t="s">
        <v>792</v>
      </c>
      <c r="C66" s="19">
        <v>67545</v>
      </c>
      <c r="D66" s="19">
        <v>18971.84778</v>
      </c>
      <c r="E66" s="26">
        <f t="shared" si="0"/>
        <v>28.087716011547858</v>
      </c>
      <c r="F66" s="26">
        <v>23589.9699</v>
      </c>
      <c r="G66" s="26">
        <f t="shared" si="1"/>
        <v>80.423365779707922</v>
      </c>
    </row>
    <row r="67" spans="1:8" s="10" customFormat="1" ht="22.5" x14ac:dyDescent="0.2">
      <c r="A67" s="17" t="s">
        <v>64</v>
      </c>
      <c r="B67" s="11" t="s">
        <v>793</v>
      </c>
      <c r="C67" s="19">
        <v>20456</v>
      </c>
      <c r="D67" s="19">
        <v>6198.8220799999999</v>
      </c>
      <c r="E67" s="26">
        <f t="shared" si="0"/>
        <v>30.303197497066876</v>
      </c>
      <c r="F67" s="26">
        <v>3294.3095499999999</v>
      </c>
      <c r="G67" s="26">
        <f t="shared" si="1"/>
        <v>188.16756549183424</v>
      </c>
    </row>
    <row r="68" spans="1:8" s="10" customFormat="1" ht="11.25" x14ac:dyDescent="0.2">
      <c r="A68" s="17" t="s">
        <v>65</v>
      </c>
      <c r="B68" s="11" t="s">
        <v>794</v>
      </c>
      <c r="C68" s="19">
        <v>41138</v>
      </c>
      <c r="D68" s="19">
        <v>23955.768120000001</v>
      </c>
      <c r="E68" s="26">
        <f t="shared" si="0"/>
        <v>58.232699985414946</v>
      </c>
      <c r="F68" s="26">
        <v>6398.3644199999999</v>
      </c>
      <c r="G68" s="26">
        <f t="shared" si="1"/>
        <v>374.40455947021536</v>
      </c>
    </row>
    <row r="69" spans="1:8" s="10" customFormat="1" ht="11.25" x14ac:dyDescent="0.2">
      <c r="A69" s="24" t="s">
        <v>66</v>
      </c>
      <c r="B69" s="15" t="s">
        <v>795</v>
      </c>
      <c r="C69" s="21">
        <v>10938169.67</v>
      </c>
      <c r="D69" s="21">
        <v>2121013.6485600001</v>
      </c>
      <c r="E69" s="20">
        <f t="shared" si="0"/>
        <v>19.390937538455645</v>
      </c>
      <c r="F69" s="20">
        <v>2094173.2908900001</v>
      </c>
      <c r="G69" s="20">
        <f t="shared" si="1"/>
        <v>101.28166841716299</v>
      </c>
    </row>
    <row r="70" spans="1:8" s="10" customFormat="1" ht="11.25" x14ac:dyDescent="0.2">
      <c r="A70" s="17" t="s">
        <v>67</v>
      </c>
      <c r="B70" s="11" t="s">
        <v>796</v>
      </c>
      <c r="C70" s="19">
        <v>454866.02</v>
      </c>
      <c r="D70" s="19">
        <v>34392.86004</v>
      </c>
      <c r="E70" s="26">
        <f t="shared" si="0"/>
        <v>7.5610967906549709</v>
      </c>
      <c r="F70" s="26">
        <v>31826.742449999998</v>
      </c>
      <c r="G70" s="26">
        <f t="shared" si="1"/>
        <v>108.06277172108139</v>
      </c>
    </row>
    <row r="71" spans="1:8" s="10" customFormat="1" ht="22.5" x14ac:dyDescent="0.2">
      <c r="A71" s="17" t="s">
        <v>68</v>
      </c>
      <c r="B71" s="11" t="s">
        <v>797</v>
      </c>
      <c r="C71" s="19">
        <v>288268</v>
      </c>
      <c r="D71" s="19">
        <v>20946.320510000001</v>
      </c>
      <c r="E71" s="26">
        <f t="shared" si="0"/>
        <v>7.2662662903964366</v>
      </c>
      <c r="F71" s="26">
        <v>19179.663519999998</v>
      </c>
      <c r="G71" s="26">
        <f t="shared" si="1"/>
        <v>109.21109480444109</v>
      </c>
    </row>
    <row r="72" spans="1:8" s="10" customFormat="1" ht="33.75" x14ac:dyDescent="0.2">
      <c r="A72" s="17" t="s">
        <v>69</v>
      </c>
      <c r="B72" s="11" t="s">
        <v>798</v>
      </c>
      <c r="C72" s="19">
        <v>32876</v>
      </c>
      <c r="D72" s="19">
        <v>2307.91221</v>
      </c>
      <c r="E72" s="26">
        <f t="shared" si="0"/>
        <v>7.0200517398710307</v>
      </c>
      <c r="F72" s="26">
        <v>1119.2384500000001</v>
      </c>
      <c r="G72" s="26">
        <f t="shared" ref="G72:G135" si="2">D72/F72*100</f>
        <v>206.20379955674321</v>
      </c>
    </row>
    <row r="73" spans="1:8" s="10" customFormat="1" ht="33.75" x14ac:dyDescent="0.2">
      <c r="A73" s="17" t="s">
        <v>70</v>
      </c>
      <c r="B73" s="11" t="s">
        <v>799</v>
      </c>
      <c r="C73" s="19">
        <v>2444.65</v>
      </c>
      <c r="D73" s="19">
        <v>0</v>
      </c>
      <c r="E73" s="26">
        <f t="shared" si="0"/>
        <v>0</v>
      </c>
      <c r="F73" s="26">
        <v>0</v>
      </c>
      <c r="G73" s="26">
        <v>0</v>
      </c>
    </row>
    <row r="74" spans="1:8" s="10" customFormat="1" ht="22.5" x14ac:dyDescent="0.2">
      <c r="A74" s="17" t="s">
        <v>71</v>
      </c>
      <c r="B74" s="11" t="s">
        <v>800</v>
      </c>
      <c r="C74" s="19">
        <v>65350.99</v>
      </c>
      <c r="D74" s="19">
        <v>6392.1201500000006</v>
      </c>
      <c r="E74" s="26">
        <f t="shared" si="0"/>
        <v>9.7812139494749832</v>
      </c>
      <c r="F74" s="26">
        <v>6615.2080500000002</v>
      </c>
      <c r="G74" s="26">
        <f t="shared" si="2"/>
        <v>96.627651038125705</v>
      </c>
    </row>
    <row r="75" spans="1:8" s="16" customFormat="1" ht="33.75" x14ac:dyDescent="0.2">
      <c r="A75" s="17" t="s">
        <v>72</v>
      </c>
      <c r="B75" s="11" t="s">
        <v>801</v>
      </c>
      <c r="C75" s="19">
        <v>65926.38</v>
      </c>
      <c r="D75" s="19">
        <v>4746.5071699999999</v>
      </c>
      <c r="E75" s="26">
        <f t="shared" si="0"/>
        <v>7.1997084778505958</v>
      </c>
      <c r="F75" s="26">
        <v>4912.6324299999997</v>
      </c>
      <c r="G75" s="26">
        <f t="shared" si="2"/>
        <v>96.618406478255494</v>
      </c>
    </row>
    <row r="76" spans="1:8" s="10" customFormat="1" ht="11.25" x14ac:dyDescent="0.2">
      <c r="A76" s="17" t="s">
        <v>73</v>
      </c>
      <c r="B76" s="11" t="s">
        <v>802</v>
      </c>
      <c r="C76" s="19">
        <v>7025916</v>
      </c>
      <c r="D76" s="19">
        <v>1603541.7149200002</v>
      </c>
      <c r="E76" s="26">
        <f t="shared" si="0"/>
        <v>22.823240626844957</v>
      </c>
      <c r="F76" s="26">
        <v>1551742.3136099998</v>
      </c>
      <c r="G76" s="26">
        <f t="shared" si="2"/>
        <v>103.338144539572</v>
      </c>
    </row>
    <row r="77" spans="1:8" s="10" customFormat="1" ht="22.5" x14ac:dyDescent="0.2">
      <c r="A77" s="17" t="s">
        <v>74</v>
      </c>
      <c r="B77" s="11" t="s">
        <v>803</v>
      </c>
      <c r="C77" s="19">
        <v>6330350</v>
      </c>
      <c r="D77" s="19">
        <v>1447802.3739700001</v>
      </c>
      <c r="E77" s="26">
        <f t="shared" si="0"/>
        <v>22.870810839369071</v>
      </c>
      <c r="F77" s="26">
        <v>1389600.9356099998</v>
      </c>
      <c r="G77" s="26">
        <f t="shared" si="2"/>
        <v>104.18835630205238</v>
      </c>
    </row>
    <row r="78" spans="1:8" s="16" customFormat="1" ht="22.5" x14ac:dyDescent="0.2">
      <c r="A78" s="17" t="s">
        <v>75</v>
      </c>
      <c r="B78" s="32" t="s">
        <v>804</v>
      </c>
      <c r="C78" s="26">
        <v>695566</v>
      </c>
      <c r="D78" s="26">
        <v>155739.34094999998</v>
      </c>
      <c r="E78" s="26">
        <f t="shared" si="0"/>
        <v>22.390303860453212</v>
      </c>
      <c r="F78" s="26">
        <v>162141.378</v>
      </c>
      <c r="G78" s="26">
        <f t="shared" si="2"/>
        <v>96.051571086314553</v>
      </c>
      <c r="H78" s="25"/>
    </row>
    <row r="79" spans="1:8" s="16" customFormat="1" ht="11.25" x14ac:dyDescent="0.2">
      <c r="A79" s="17" t="s">
        <v>76</v>
      </c>
      <c r="B79" s="11" t="s">
        <v>805</v>
      </c>
      <c r="C79" s="19">
        <v>1620791</v>
      </c>
      <c r="D79" s="19">
        <v>177988.4725</v>
      </c>
      <c r="E79" s="26">
        <f t="shared" si="0"/>
        <v>10.981580752854626</v>
      </c>
      <c r="F79" s="26">
        <v>186819.09448</v>
      </c>
      <c r="G79" s="26">
        <f t="shared" si="2"/>
        <v>95.27316947736017</v>
      </c>
    </row>
    <row r="80" spans="1:8" s="16" customFormat="1" ht="11.25" x14ac:dyDescent="0.2">
      <c r="A80" s="17" t="s">
        <v>77</v>
      </c>
      <c r="B80" s="11" t="s">
        <v>806</v>
      </c>
      <c r="C80" s="19">
        <v>282414</v>
      </c>
      <c r="D80" s="19">
        <v>60443.303380000005</v>
      </c>
      <c r="E80" s="26">
        <f t="shared" si="0"/>
        <v>21.402375016819281</v>
      </c>
      <c r="F80" s="26">
        <v>71395.100720000002</v>
      </c>
      <c r="G80" s="26">
        <f t="shared" si="2"/>
        <v>84.660295693186043</v>
      </c>
    </row>
    <row r="81" spans="1:7" s="16" customFormat="1" ht="11.25" x14ac:dyDescent="0.2">
      <c r="A81" s="17" t="s">
        <v>78</v>
      </c>
      <c r="B81" s="11" t="s">
        <v>807</v>
      </c>
      <c r="C81" s="19">
        <v>1338377</v>
      </c>
      <c r="D81" s="19">
        <v>117545.16912000001</v>
      </c>
      <c r="E81" s="26">
        <f t="shared" si="0"/>
        <v>8.7826650577527872</v>
      </c>
      <c r="F81" s="26">
        <v>115423.99376000001</v>
      </c>
      <c r="G81" s="26">
        <f t="shared" si="2"/>
        <v>101.83772480131863</v>
      </c>
    </row>
    <row r="82" spans="1:7" s="10" customFormat="1" ht="11.25" x14ac:dyDescent="0.2">
      <c r="A82" s="17" t="s">
        <v>79</v>
      </c>
      <c r="B82" s="11" t="s">
        <v>808</v>
      </c>
      <c r="C82" s="19">
        <v>2016</v>
      </c>
      <c r="D82" s="19">
        <v>406</v>
      </c>
      <c r="E82" s="26">
        <f t="shared" si="0"/>
        <v>20.138888888888889</v>
      </c>
      <c r="F82" s="26">
        <v>476</v>
      </c>
      <c r="G82" s="26">
        <f t="shared" si="2"/>
        <v>85.294117647058826</v>
      </c>
    </row>
    <row r="83" spans="1:7" s="10" customFormat="1" ht="11.25" x14ac:dyDescent="0.2">
      <c r="A83" s="17" t="s">
        <v>80</v>
      </c>
      <c r="B83" s="11" t="s">
        <v>809</v>
      </c>
      <c r="C83" s="19">
        <v>1834580.65</v>
      </c>
      <c r="D83" s="19">
        <v>304684.60110000003</v>
      </c>
      <c r="E83" s="26">
        <f t="shared" si="0"/>
        <v>16.607860826396486</v>
      </c>
      <c r="F83" s="26">
        <v>323309.14035</v>
      </c>
      <c r="G83" s="26">
        <f t="shared" si="2"/>
        <v>94.239402192638948</v>
      </c>
    </row>
    <row r="84" spans="1:7" s="10" customFormat="1" ht="11.25" x14ac:dyDescent="0.2">
      <c r="A84" s="17" t="s">
        <v>81</v>
      </c>
      <c r="B84" s="11" t="s">
        <v>810</v>
      </c>
      <c r="C84" s="19">
        <v>1170122.3400000001</v>
      </c>
      <c r="D84" s="19">
        <v>259340.52067</v>
      </c>
      <c r="E84" s="26">
        <f t="shared" si="0"/>
        <v>22.163538956960689</v>
      </c>
      <c r="F84" s="26">
        <v>271075.28365</v>
      </c>
      <c r="G84" s="26">
        <f t="shared" si="2"/>
        <v>95.671031743657082</v>
      </c>
    </row>
    <row r="85" spans="1:7" s="10" customFormat="1" ht="22.5" x14ac:dyDescent="0.2">
      <c r="A85" s="17" t="s">
        <v>82</v>
      </c>
      <c r="B85" s="11" t="s">
        <v>811</v>
      </c>
      <c r="C85" s="19">
        <v>595016</v>
      </c>
      <c r="D85" s="19">
        <v>139003.89150999999</v>
      </c>
      <c r="E85" s="26">
        <f t="shared" si="0"/>
        <v>23.361370368191778</v>
      </c>
      <c r="F85" s="26">
        <v>140351.35397999999</v>
      </c>
      <c r="G85" s="26">
        <f t="shared" si="2"/>
        <v>99.039936251564768</v>
      </c>
    </row>
    <row r="86" spans="1:7" s="10" customFormat="1" ht="22.5" x14ac:dyDescent="0.2">
      <c r="A86" s="17" t="s">
        <v>83</v>
      </c>
      <c r="B86" s="11" t="s">
        <v>812</v>
      </c>
      <c r="C86" s="19">
        <v>73970</v>
      </c>
      <c r="D86" s="19">
        <v>18028.753219999999</v>
      </c>
      <c r="E86" s="26">
        <f t="shared" si="0"/>
        <v>24.373060997701771</v>
      </c>
      <c r="F86" s="26">
        <v>8968.15049</v>
      </c>
      <c r="G86" s="26" t="s">
        <v>1819</v>
      </c>
    </row>
    <row r="87" spans="1:7" s="10" customFormat="1" ht="22.5" x14ac:dyDescent="0.2">
      <c r="A87" s="17" t="s">
        <v>84</v>
      </c>
      <c r="B87" s="11" t="s">
        <v>813</v>
      </c>
      <c r="C87" s="19">
        <v>339319.9</v>
      </c>
      <c r="D87" s="19">
        <v>62458.678509999998</v>
      </c>
      <c r="E87" s="26">
        <f t="shared" si="0"/>
        <v>18.407019013621067</v>
      </c>
      <c r="F87" s="26">
        <v>78940.84302</v>
      </c>
      <c r="G87" s="26">
        <f t="shared" si="2"/>
        <v>79.120865854163512</v>
      </c>
    </row>
    <row r="88" spans="1:7" s="10" customFormat="1" ht="22.5" x14ac:dyDescent="0.2">
      <c r="A88" s="17" t="s">
        <v>85</v>
      </c>
      <c r="B88" s="11" t="s">
        <v>814</v>
      </c>
      <c r="C88" s="19">
        <v>161816.44</v>
      </c>
      <c r="D88" s="19">
        <v>39849.19743</v>
      </c>
      <c r="E88" s="26">
        <f t="shared" si="0"/>
        <v>24.626173601396744</v>
      </c>
      <c r="F88" s="26">
        <v>42814.936159999997</v>
      </c>
      <c r="G88" s="26">
        <f t="shared" si="2"/>
        <v>93.073121214248715</v>
      </c>
    </row>
    <row r="89" spans="1:7" s="10" customFormat="1" ht="11.25" x14ac:dyDescent="0.2">
      <c r="A89" s="17" t="s">
        <v>86</v>
      </c>
      <c r="B89" s="11" t="s">
        <v>815</v>
      </c>
      <c r="C89" s="19">
        <v>664458.31000000006</v>
      </c>
      <c r="D89" s="19">
        <v>45344.080430000002</v>
      </c>
      <c r="E89" s="26">
        <f t="shared" si="0"/>
        <v>6.8242175238955163</v>
      </c>
      <c r="F89" s="26">
        <v>52233.856700000004</v>
      </c>
      <c r="G89" s="26">
        <f t="shared" si="2"/>
        <v>86.809750025599769</v>
      </c>
    </row>
    <row r="90" spans="1:7" s="10" customFormat="1" ht="22.5" x14ac:dyDescent="0.2">
      <c r="A90" s="17" t="s">
        <v>87</v>
      </c>
      <c r="B90" s="11" t="s">
        <v>816</v>
      </c>
      <c r="C90" s="19">
        <v>208691</v>
      </c>
      <c r="D90" s="19">
        <v>12710.02793</v>
      </c>
      <c r="E90" s="26">
        <f t="shared" si="0"/>
        <v>6.0903574806771736</v>
      </c>
      <c r="F90" s="26">
        <v>13889.89093</v>
      </c>
      <c r="G90" s="26">
        <f t="shared" si="2"/>
        <v>91.505599245191476</v>
      </c>
    </row>
    <row r="91" spans="1:7" s="16" customFormat="1" ht="22.5" x14ac:dyDescent="0.2">
      <c r="A91" s="17" t="s">
        <v>88</v>
      </c>
      <c r="B91" s="11" t="s">
        <v>817</v>
      </c>
      <c r="C91" s="19">
        <v>67493</v>
      </c>
      <c r="D91" s="19">
        <v>6553.7784299999994</v>
      </c>
      <c r="E91" s="26">
        <f t="shared" si="0"/>
        <v>9.7103083727201334</v>
      </c>
      <c r="F91" s="26">
        <v>3998.5772599999996</v>
      </c>
      <c r="G91" s="26">
        <f t="shared" si="2"/>
        <v>163.90275850265803</v>
      </c>
    </row>
    <row r="92" spans="1:7" s="16" customFormat="1" ht="22.5" x14ac:dyDescent="0.2">
      <c r="A92" s="17" t="s">
        <v>89</v>
      </c>
      <c r="B92" s="11" t="s">
        <v>818</v>
      </c>
      <c r="C92" s="19">
        <v>327644.09999999998</v>
      </c>
      <c r="D92" s="19">
        <v>22318.1872</v>
      </c>
      <c r="E92" s="26">
        <f t="shared" si="0"/>
        <v>6.8117164935977792</v>
      </c>
      <c r="F92" s="26">
        <v>27441.730030000002</v>
      </c>
      <c r="G92" s="26">
        <f t="shared" si="2"/>
        <v>81.329373824468007</v>
      </c>
    </row>
    <row r="93" spans="1:7" s="10" customFormat="1" ht="22.5" x14ac:dyDescent="0.2">
      <c r="A93" s="17" t="s">
        <v>90</v>
      </c>
      <c r="B93" s="11" t="s">
        <v>819</v>
      </c>
      <c r="C93" s="19">
        <v>60630.21</v>
      </c>
      <c r="D93" s="19">
        <v>3762.0868700000001</v>
      </c>
      <c r="E93" s="26">
        <f t="shared" si="0"/>
        <v>6.2049708717815761</v>
      </c>
      <c r="F93" s="26">
        <v>6903.6584800000001</v>
      </c>
      <c r="G93" s="26">
        <f t="shared" si="2"/>
        <v>54.49410455193896</v>
      </c>
    </row>
    <row r="94" spans="1:7" s="10" customFormat="1" ht="21.75" x14ac:dyDescent="0.2">
      <c r="A94" s="24" t="s">
        <v>91</v>
      </c>
      <c r="B94" s="15" t="s">
        <v>820</v>
      </c>
      <c r="C94" s="21">
        <v>44502</v>
      </c>
      <c r="D94" s="21">
        <v>9053.8046300000005</v>
      </c>
      <c r="E94" s="20">
        <f t="shared" si="0"/>
        <v>20.344714012853355</v>
      </c>
      <c r="F94" s="20">
        <v>5320.0957699999999</v>
      </c>
      <c r="G94" s="20">
        <f t="shared" si="2"/>
        <v>170.18123397428994</v>
      </c>
    </row>
    <row r="95" spans="1:7" s="10" customFormat="1" ht="11.25" x14ac:dyDescent="0.2">
      <c r="A95" s="17" t="s">
        <v>92</v>
      </c>
      <c r="B95" s="11" t="s">
        <v>821</v>
      </c>
      <c r="C95" s="19">
        <v>38780</v>
      </c>
      <c r="D95" s="19">
        <v>8976.806849999999</v>
      </c>
      <c r="E95" s="26">
        <f t="shared" si="0"/>
        <v>23.148032104177407</v>
      </c>
      <c r="F95" s="26">
        <v>5221.7646799999993</v>
      </c>
      <c r="G95" s="26">
        <f t="shared" si="2"/>
        <v>171.91136330563253</v>
      </c>
    </row>
    <row r="96" spans="1:7" s="10" customFormat="1" ht="11.25" x14ac:dyDescent="0.2">
      <c r="A96" s="17" t="s">
        <v>93</v>
      </c>
      <c r="B96" s="11" t="s">
        <v>822</v>
      </c>
      <c r="C96" s="19">
        <v>38530</v>
      </c>
      <c r="D96" s="19">
        <v>8932.3937799999985</v>
      </c>
      <c r="E96" s="26">
        <f t="shared" si="0"/>
        <v>23.182958162470797</v>
      </c>
      <c r="F96" s="26">
        <v>5210.4738799999996</v>
      </c>
      <c r="G96" s="26">
        <f t="shared" si="2"/>
        <v>171.43150480585462</v>
      </c>
    </row>
    <row r="97" spans="1:7" s="10" customFormat="1" ht="78.75" x14ac:dyDescent="0.2">
      <c r="A97" s="17" t="s">
        <v>94</v>
      </c>
      <c r="B97" s="11" t="s">
        <v>823</v>
      </c>
      <c r="C97" s="19">
        <v>250</v>
      </c>
      <c r="D97" s="19">
        <v>42.724800000000002</v>
      </c>
      <c r="E97" s="26">
        <f t="shared" si="0"/>
        <v>17.089919999999999</v>
      </c>
      <c r="F97" s="26">
        <v>11.290799999999999</v>
      </c>
      <c r="G97" s="26" t="s">
        <v>1819</v>
      </c>
    </row>
    <row r="98" spans="1:7" s="10" customFormat="1" ht="56.25" x14ac:dyDescent="0.2">
      <c r="A98" s="17" t="s">
        <v>95</v>
      </c>
      <c r="B98" s="11" t="s">
        <v>824</v>
      </c>
      <c r="C98" s="19">
        <v>0</v>
      </c>
      <c r="D98" s="19">
        <v>1.6882699999999999</v>
      </c>
      <c r="E98" s="26">
        <v>0</v>
      </c>
      <c r="F98" s="26">
        <v>0</v>
      </c>
      <c r="G98" s="26">
        <v>0</v>
      </c>
    </row>
    <row r="99" spans="1:7" s="10" customFormat="1" ht="22.5" x14ac:dyDescent="0.2">
      <c r="A99" s="17" t="s">
        <v>96</v>
      </c>
      <c r="B99" s="11" t="s">
        <v>825</v>
      </c>
      <c r="C99" s="19">
        <v>5722</v>
      </c>
      <c r="D99" s="19">
        <v>76.997780000000006</v>
      </c>
      <c r="E99" s="26">
        <f t="shared" si="0"/>
        <v>1.3456445298846558</v>
      </c>
      <c r="F99" s="26">
        <v>98.331090000000003</v>
      </c>
      <c r="G99" s="26">
        <f t="shared" si="2"/>
        <v>78.304613525589929</v>
      </c>
    </row>
    <row r="100" spans="1:7" s="10" customFormat="1" ht="11.25" x14ac:dyDescent="0.2">
      <c r="A100" s="17" t="s">
        <v>97</v>
      </c>
      <c r="B100" s="11" t="s">
        <v>826</v>
      </c>
      <c r="C100" s="19">
        <v>5718</v>
      </c>
      <c r="D100" s="19">
        <v>76.351190000000003</v>
      </c>
      <c r="E100" s="26">
        <f t="shared" si="0"/>
        <v>1.3352778943686603</v>
      </c>
      <c r="F100" s="26">
        <v>98.29764999999999</v>
      </c>
      <c r="G100" s="26">
        <f t="shared" si="2"/>
        <v>77.673464218117132</v>
      </c>
    </row>
    <row r="101" spans="1:7" s="10" customFormat="1" ht="22.5" x14ac:dyDescent="0.2">
      <c r="A101" s="17" t="s">
        <v>98</v>
      </c>
      <c r="B101" s="11" t="s">
        <v>827</v>
      </c>
      <c r="C101" s="19">
        <v>4</v>
      </c>
      <c r="D101" s="19">
        <v>0.64659</v>
      </c>
      <c r="E101" s="26">
        <f t="shared" si="0"/>
        <v>16.164750000000002</v>
      </c>
      <c r="F101" s="26">
        <v>3.3439999999999998E-2</v>
      </c>
      <c r="G101" s="26" t="s">
        <v>1819</v>
      </c>
    </row>
    <row r="102" spans="1:7" s="10" customFormat="1" ht="11.25" x14ac:dyDescent="0.2">
      <c r="A102" s="24" t="s">
        <v>99</v>
      </c>
      <c r="B102" s="15" t="s">
        <v>828</v>
      </c>
      <c r="C102" s="21">
        <v>384097.1</v>
      </c>
      <c r="D102" s="21">
        <v>87180.253430000012</v>
      </c>
      <c r="E102" s="20">
        <f t="shared" si="0"/>
        <v>22.697451615750293</v>
      </c>
      <c r="F102" s="20">
        <v>76743.306670000005</v>
      </c>
      <c r="G102" s="20">
        <f t="shared" si="2"/>
        <v>113.59981373343658</v>
      </c>
    </row>
    <row r="103" spans="1:7" s="10" customFormat="1" ht="33.75" x14ac:dyDescent="0.2">
      <c r="A103" s="17" t="s">
        <v>100</v>
      </c>
      <c r="B103" s="11" t="s">
        <v>829</v>
      </c>
      <c r="C103" s="19">
        <v>0</v>
      </c>
      <c r="D103" s="19">
        <v>0.98399999999999999</v>
      </c>
      <c r="E103" s="26">
        <v>0</v>
      </c>
      <c r="F103" s="26">
        <v>10.523</v>
      </c>
      <c r="G103" s="26">
        <f t="shared" si="2"/>
        <v>9.3509455478475729</v>
      </c>
    </row>
    <row r="104" spans="1:7" s="16" customFormat="1" ht="22.5" x14ac:dyDescent="0.2">
      <c r="A104" s="17" t="s">
        <v>101</v>
      </c>
      <c r="B104" s="11" t="s">
        <v>830</v>
      </c>
      <c r="C104" s="19">
        <v>0</v>
      </c>
      <c r="D104" s="19">
        <v>0.98399999999999999</v>
      </c>
      <c r="E104" s="26">
        <v>0</v>
      </c>
      <c r="F104" s="26">
        <v>10.523</v>
      </c>
      <c r="G104" s="26">
        <f t="shared" si="2"/>
        <v>9.3509455478475729</v>
      </c>
    </row>
    <row r="105" spans="1:7" s="10" customFormat="1" ht="22.5" x14ac:dyDescent="0.2">
      <c r="A105" s="17" t="s">
        <v>102</v>
      </c>
      <c r="B105" s="11" t="s">
        <v>831</v>
      </c>
      <c r="C105" s="19">
        <v>162230</v>
      </c>
      <c r="D105" s="19">
        <v>41063.10572</v>
      </c>
      <c r="E105" s="26">
        <f t="shared" si="0"/>
        <v>25.311659816310179</v>
      </c>
      <c r="F105" s="26">
        <v>34779.71428</v>
      </c>
      <c r="G105" s="26">
        <f t="shared" si="2"/>
        <v>118.06625376337048</v>
      </c>
    </row>
    <row r="106" spans="1:7" s="10" customFormat="1" ht="33.75" x14ac:dyDescent="0.2">
      <c r="A106" s="17" t="s">
        <v>103</v>
      </c>
      <c r="B106" s="11" t="s">
        <v>832</v>
      </c>
      <c r="C106" s="19">
        <v>162230</v>
      </c>
      <c r="D106" s="19">
        <v>41063.10572</v>
      </c>
      <c r="E106" s="26">
        <f t="shared" si="0"/>
        <v>25.311659816310179</v>
      </c>
      <c r="F106" s="26">
        <v>34779.71428</v>
      </c>
      <c r="G106" s="26">
        <f t="shared" si="2"/>
        <v>118.06625376337048</v>
      </c>
    </row>
    <row r="107" spans="1:7" s="10" customFormat="1" ht="33.75" x14ac:dyDescent="0.2">
      <c r="A107" s="17" t="s">
        <v>104</v>
      </c>
      <c r="B107" s="11" t="s">
        <v>833</v>
      </c>
      <c r="C107" s="19">
        <v>69.3</v>
      </c>
      <c r="D107" s="19">
        <v>5.93</v>
      </c>
      <c r="E107" s="26">
        <f t="shared" si="0"/>
        <v>8.5569985569985576</v>
      </c>
      <c r="F107" s="26">
        <v>16.420000000000002</v>
      </c>
      <c r="G107" s="26">
        <f t="shared" si="2"/>
        <v>36.114494518879411</v>
      </c>
    </row>
    <row r="108" spans="1:7" s="10" customFormat="1" ht="45" x14ac:dyDescent="0.2">
      <c r="A108" s="17" t="s">
        <v>105</v>
      </c>
      <c r="B108" s="11" t="s">
        <v>834</v>
      </c>
      <c r="C108" s="19">
        <v>69.3</v>
      </c>
      <c r="D108" s="19">
        <v>5.93</v>
      </c>
      <c r="E108" s="26">
        <f t="shared" si="0"/>
        <v>8.5569985569985576</v>
      </c>
      <c r="F108" s="26">
        <v>16.420000000000002</v>
      </c>
      <c r="G108" s="26">
        <f t="shared" si="2"/>
        <v>36.114494518879411</v>
      </c>
    </row>
    <row r="109" spans="1:7" s="10" customFormat="1" ht="45" x14ac:dyDescent="0.2">
      <c r="A109" s="17" t="s">
        <v>106</v>
      </c>
      <c r="B109" s="11" t="s">
        <v>835</v>
      </c>
      <c r="C109" s="19">
        <v>6575.5</v>
      </c>
      <c r="D109" s="19">
        <v>1644.8795</v>
      </c>
      <c r="E109" s="26">
        <f t="shared" si="0"/>
        <v>25.015276404836133</v>
      </c>
      <c r="F109" s="26">
        <v>1049.5</v>
      </c>
      <c r="G109" s="26">
        <f t="shared" si="2"/>
        <v>156.72982372558363</v>
      </c>
    </row>
    <row r="110" spans="1:7" s="16" customFormat="1" ht="22.5" x14ac:dyDescent="0.2">
      <c r="A110" s="17" t="s">
        <v>107</v>
      </c>
      <c r="B110" s="11" t="s">
        <v>836</v>
      </c>
      <c r="C110" s="19">
        <v>215222.3</v>
      </c>
      <c r="D110" s="19">
        <v>44465.354209999998</v>
      </c>
      <c r="E110" s="26">
        <f t="shared" si="0"/>
        <v>20.660198413454367</v>
      </c>
      <c r="F110" s="26">
        <v>40887.149389999999</v>
      </c>
      <c r="G110" s="26">
        <f t="shared" si="2"/>
        <v>108.75141670031694</v>
      </c>
    </row>
    <row r="111" spans="1:7" s="16" customFormat="1" ht="56.25" x14ac:dyDescent="0.2">
      <c r="A111" s="17" t="s">
        <v>1757</v>
      </c>
      <c r="B111" s="11" t="s">
        <v>1758</v>
      </c>
      <c r="C111" s="19">
        <v>0</v>
      </c>
      <c r="D111" s="19">
        <v>0</v>
      </c>
      <c r="E111" s="26">
        <v>0</v>
      </c>
      <c r="F111" s="26">
        <v>2.86</v>
      </c>
      <c r="G111" s="26">
        <f t="shared" si="2"/>
        <v>0</v>
      </c>
    </row>
    <row r="112" spans="1:7" s="10" customFormat="1" ht="22.5" x14ac:dyDescent="0.2">
      <c r="A112" s="17" t="s">
        <v>108</v>
      </c>
      <c r="B112" s="11" t="s">
        <v>837</v>
      </c>
      <c r="C112" s="19">
        <v>124800.8</v>
      </c>
      <c r="D112" s="19">
        <v>29317.81121</v>
      </c>
      <c r="E112" s="26">
        <f t="shared" si="0"/>
        <v>23.491685317722322</v>
      </c>
      <c r="F112" s="26">
        <v>25651.91619</v>
      </c>
      <c r="G112" s="26">
        <f t="shared" si="2"/>
        <v>114.29092077506901</v>
      </c>
    </row>
    <row r="113" spans="1:8" s="10" customFormat="1" ht="33.75" x14ac:dyDescent="0.2">
      <c r="A113" s="17" t="s">
        <v>109</v>
      </c>
      <c r="B113" s="11" t="s">
        <v>838</v>
      </c>
      <c r="C113" s="19">
        <v>47470</v>
      </c>
      <c r="D113" s="19">
        <v>6162.75</v>
      </c>
      <c r="E113" s="26">
        <f t="shared" si="0"/>
        <v>12.982409943121972</v>
      </c>
      <c r="F113" s="26">
        <v>5676</v>
      </c>
      <c r="G113" s="26">
        <f t="shared" si="2"/>
        <v>108.57558139534885</v>
      </c>
    </row>
    <row r="114" spans="1:8" s="10" customFormat="1" ht="45" x14ac:dyDescent="0.2">
      <c r="A114" s="17" t="s">
        <v>110</v>
      </c>
      <c r="B114" s="11" t="s">
        <v>839</v>
      </c>
      <c r="C114" s="19">
        <v>47470</v>
      </c>
      <c r="D114" s="19">
        <v>6162.75</v>
      </c>
      <c r="E114" s="26">
        <f t="shared" si="0"/>
        <v>12.982409943121972</v>
      </c>
      <c r="F114" s="26">
        <v>5676</v>
      </c>
      <c r="G114" s="26">
        <f t="shared" si="2"/>
        <v>108.57558139534885</v>
      </c>
    </row>
    <row r="115" spans="1:8" s="10" customFormat="1" ht="22.5" x14ac:dyDescent="0.2">
      <c r="A115" s="17" t="s">
        <v>111</v>
      </c>
      <c r="B115" s="11" t="s">
        <v>840</v>
      </c>
      <c r="C115" s="19">
        <v>6463.6</v>
      </c>
      <c r="D115" s="19">
        <v>1412.777</v>
      </c>
      <c r="E115" s="26">
        <f t="shared" si="0"/>
        <v>21.857432390618232</v>
      </c>
      <c r="F115" s="26">
        <v>1506.0055</v>
      </c>
      <c r="G115" s="26">
        <f t="shared" si="2"/>
        <v>93.809551160337733</v>
      </c>
    </row>
    <row r="116" spans="1:8" s="10" customFormat="1" ht="45" x14ac:dyDescent="0.2">
      <c r="A116" s="17" t="s">
        <v>112</v>
      </c>
      <c r="B116" s="11" t="s">
        <v>841</v>
      </c>
      <c r="C116" s="19">
        <v>132.4</v>
      </c>
      <c r="D116" s="19">
        <v>22.3</v>
      </c>
      <c r="E116" s="26">
        <f t="shared" si="0"/>
        <v>16.842900302114803</v>
      </c>
      <c r="F116" s="26">
        <v>28.1</v>
      </c>
      <c r="G116" s="26">
        <f t="shared" si="2"/>
        <v>79.359430604982208</v>
      </c>
    </row>
    <row r="117" spans="1:8" s="10" customFormat="1" ht="22.5" x14ac:dyDescent="0.2">
      <c r="A117" s="17" t="s">
        <v>113</v>
      </c>
      <c r="B117" s="11" t="s">
        <v>842</v>
      </c>
      <c r="C117" s="19">
        <v>21</v>
      </c>
      <c r="D117" s="19">
        <v>0</v>
      </c>
      <c r="E117" s="26">
        <f t="shared" si="0"/>
        <v>0</v>
      </c>
      <c r="F117" s="26">
        <v>0</v>
      </c>
      <c r="G117" s="26">
        <v>0</v>
      </c>
    </row>
    <row r="118" spans="1:8" s="10" customFormat="1" ht="67.5" x14ac:dyDescent="0.2">
      <c r="A118" s="17" t="s">
        <v>114</v>
      </c>
      <c r="B118" s="11" t="s">
        <v>843</v>
      </c>
      <c r="C118" s="19">
        <v>48</v>
      </c>
      <c r="D118" s="19">
        <v>4</v>
      </c>
      <c r="E118" s="26">
        <f t="shared" si="0"/>
        <v>8.3333333333333321</v>
      </c>
      <c r="F118" s="26">
        <v>8</v>
      </c>
      <c r="G118" s="26">
        <f t="shared" si="2"/>
        <v>50</v>
      </c>
    </row>
    <row r="119" spans="1:8" s="10" customFormat="1" ht="45" x14ac:dyDescent="0.2">
      <c r="A119" s="33" t="s">
        <v>115</v>
      </c>
      <c r="B119" s="11" t="s">
        <v>844</v>
      </c>
      <c r="C119" s="19">
        <v>32063</v>
      </c>
      <c r="D119" s="19">
        <v>6983.741</v>
      </c>
      <c r="E119" s="26">
        <f t="shared" si="0"/>
        <v>21.781308673548949</v>
      </c>
      <c r="F119" s="26">
        <v>6701.8177000000005</v>
      </c>
      <c r="G119" s="26">
        <f t="shared" si="2"/>
        <v>104.20666918468999</v>
      </c>
    </row>
    <row r="120" spans="1:8" s="16" customFormat="1" ht="45" x14ac:dyDescent="0.2">
      <c r="A120" s="34" t="s">
        <v>116</v>
      </c>
      <c r="B120" s="32" t="s">
        <v>845</v>
      </c>
      <c r="C120" s="26">
        <v>10196.299999999999</v>
      </c>
      <c r="D120" s="26">
        <v>1091.075</v>
      </c>
      <c r="E120" s="26">
        <f t="shared" si="0"/>
        <v>10.70069535027412</v>
      </c>
      <c r="F120" s="26">
        <v>1544.71</v>
      </c>
      <c r="G120" s="26">
        <f t="shared" si="2"/>
        <v>70.632999074259899</v>
      </c>
      <c r="H120" s="25"/>
    </row>
    <row r="121" spans="1:8" s="16" customFormat="1" ht="112.5" x14ac:dyDescent="0.2">
      <c r="A121" s="17" t="s">
        <v>117</v>
      </c>
      <c r="B121" s="11" t="s">
        <v>846</v>
      </c>
      <c r="C121" s="19">
        <v>21866.7</v>
      </c>
      <c r="D121" s="19">
        <v>5892.6660000000002</v>
      </c>
      <c r="E121" s="26">
        <f t="shared" si="0"/>
        <v>26.948126603465543</v>
      </c>
      <c r="F121" s="26">
        <v>5157.1077000000005</v>
      </c>
      <c r="G121" s="26">
        <f t="shared" si="2"/>
        <v>114.26300055746364</v>
      </c>
    </row>
    <row r="122" spans="1:8" s="16" customFormat="1" ht="22.5" x14ac:dyDescent="0.2">
      <c r="A122" s="17" t="s">
        <v>118</v>
      </c>
      <c r="B122" s="11" t="s">
        <v>847</v>
      </c>
      <c r="C122" s="19">
        <v>30</v>
      </c>
      <c r="D122" s="19">
        <v>30</v>
      </c>
      <c r="E122" s="26">
        <f t="shared" si="0"/>
        <v>100</v>
      </c>
      <c r="F122" s="26">
        <v>0</v>
      </c>
      <c r="G122" s="26">
        <v>0</v>
      </c>
    </row>
    <row r="123" spans="1:8" s="16" customFormat="1" ht="78.75" x14ac:dyDescent="0.2">
      <c r="A123" s="17" t="s">
        <v>119</v>
      </c>
      <c r="B123" s="11" t="s">
        <v>848</v>
      </c>
      <c r="C123" s="19">
        <v>1.6</v>
      </c>
      <c r="D123" s="19">
        <v>0.22500000000000001</v>
      </c>
      <c r="E123" s="26">
        <f t="shared" si="0"/>
        <v>14.0625</v>
      </c>
      <c r="F123" s="26">
        <v>1.6</v>
      </c>
      <c r="G123" s="26">
        <f t="shared" si="2"/>
        <v>14.0625</v>
      </c>
    </row>
    <row r="124" spans="1:8" s="10" customFormat="1" ht="33.75" x14ac:dyDescent="0.2">
      <c r="A124" s="17" t="s">
        <v>120</v>
      </c>
      <c r="B124" s="11" t="s">
        <v>849</v>
      </c>
      <c r="C124" s="19">
        <v>2190.8000000000002</v>
      </c>
      <c r="D124" s="19">
        <v>616</v>
      </c>
      <c r="E124" s="26">
        <f t="shared" si="0"/>
        <v>28.117582618221654</v>
      </c>
      <c r="F124" s="26">
        <v>369.6</v>
      </c>
      <c r="G124" s="26">
        <f t="shared" si="2"/>
        <v>166.66666666666666</v>
      </c>
    </row>
    <row r="125" spans="1:8" s="10" customFormat="1" ht="56.25" x14ac:dyDescent="0.2">
      <c r="A125" s="17" t="s">
        <v>121</v>
      </c>
      <c r="B125" s="11" t="s">
        <v>850</v>
      </c>
      <c r="C125" s="19">
        <v>1612.8</v>
      </c>
      <c r="D125" s="19">
        <v>372.8</v>
      </c>
      <c r="E125" s="26">
        <f t="shared" si="0"/>
        <v>23.115079365079367</v>
      </c>
      <c r="F125" s="26">
        <v>300.8</v>
      </c>
      <c r="G125" s="26">
        <f t="shared" si="2"/>
        <v>123.93617021276594</v>
      </c>
    </row>
    <row r="126" spans="1:8" s="10" customFormat="1" ht="56.25" x14ac:dyDescent="0.2">
      <c r="A126" s="17" t="s">
        <v>122</v>
      </c>
      <c r="B126" s="11" t="s">
        <v>851</v>
      </c>
      <c r="C126" s="19">
        <v>578</v>
      </c>
      <c r="D126" s="19">
        <v>243.2</v>
      </c>
      <c r="E126" s="26">
        <f t="shared" si="0"/>
        <v>42.076124567474047</v>
      </c>
      <c r="F126" s="26">
        <v>68.8</v>
      </c>
      <c r="G126" s="26" t="s">
        <v>1819</v>
      </c>
    </row>
    <row r="127" spans="1:8" s="10" customFormat="1" ht="33.75" x14ac:dyDescent="0.2">
      <c r="A127" s="17" t="s">
        <v>123</v>
      </c>
      <c r="B127" s="11" t="s">
        <v>852</v>
      </c>
      <c r="C127" s="19">
        <v>0</v>
      </c>
      <c r="D127" s="19">
        <v>2.5</v>
      </c>
      <c r="E127" s="26">
        <v>0</v>
      </c>
      <c r="F127" s="26">
        <v>0</v>
      </c>
      <c r="G127" s="26">
        <v>0</v>
      </c>
    </row>
    <row r="128" spans="1:8" s="10" customFormat="1" ht="22.5" x14ac:dyDescent="0.2">
      <c r="A128" s="17" t="s">
        <v>124</v>
      </c>
      <c r="B128" s="11" t="s">
        <v>853</v>
      </c>
      <c r="C128" s="19">
        <v>12</v>
      </c>
      <c r="D128" s="19">
        <v>3.15</v>
      </c>
      <c r="E128" s="26">
        <f t="shared" si="0"/>
        <v>26.25</v>
      </c>
      <c r="F128" s="26">
        <v>3</v>
      </c>
      <c r="G128" s="26">
        <f t="shared" si="2"/>
        <v>105</v>
      </c>
    </row>
    <row r="129" spans="1:7" s="10" customFormat="1" ht="45" x14ac:dyDescent="0.2">
      <c r="A129" s="17" t="s">
        <v>125</v>
      </c>
      <c r="B129" s="11" t="s">
        <v>854</v>
      </c>
      <c r="C129" s="19">
        <v>776</v>
      </c>
      <c r="D129" s="19">
        <v>-341</v>
      </c>
      <c r="E129" s="26">
        <v>0</v>
      </c>
      <c r="F129" s="26">
        <v>388.75</v>
      </c>
      <c r="G129" s="26">
        <v>0</v>
      </c>
    </row>
    <row r="130" spans="1:7" s="10" customFormat="1" ht="56.25" x14ac:dyDescent="0.2">
      <c r="A130" s="17" t="s">
        <v>126</v>
      </c>
      <c r="B130" s="11" t="s">
        <v>855</v>
      </c>
      <c r="C130" s="19">
        <v>437.5</v>
      </c>
      <c r="D130" s="19">
        <v>107.5</v>
      </c>
      <c r="E130" s="26">
        <f t="shared" si="0"/>
        <v>24.571428571428573</v>
      </c>
      <c r="F130" s="26">
        <v>82.5</v>
      </c>
      <c r="G130" s="26">
        <f t="shared" si="2"/>
        <v>130.30303030303031</v>
      </c>
    </row>
    <row r="131" spans="1:7" s="10" customFormat="1" ht="33.75" x14ac:dyDescent="0.2">
      <c r="A131" s="17" t="s">
        <v>127</v>
      </c>
      <c r="B131" s="11" t="s">
        <v>856</v>
      </c>
      <c r="C131" s="19">
        <v>495</v>
      </c>
      <c r="D131" s="19">
        <v>130</v>
      </c>
      <c r="E131" s="26">
        <f t="shared" si="0"/>
        <v>26.262626262626267</v>
      </c>
      <c r="F131" s="26">
        <v>460</v>
      </c>
      <c r="G131" s="26">
        <f t="shared" si="2"/>
        <v>28.260869565217391</v>
      </c>
    </row>
    <row r="132" spans="1:7" s="10" customFormat="1" ht="45" x14ac:dyDescent="0.2">
      <c r="A132" s="17" t="s">
        <v>128</v>
      </c>
      <c r="B132" s="11" t="s">
        <v>857</v>
      </c>
      <c r="C132" s="19">
        <v>280.60000000000002</v>
      </c>
      <c r="D132" s="19">
        <v>13.6</v>
      </c>
      <c r="E132" s="26">
        <f t="shared" si="0"/>
        <v>4.8467569493941554</v>
      </c>
      <c r="F132" s="26">
        <v>7</v>
      </c>
      <c r="G132" s="26">
        <f t="shared" si="2"/>
        <v>194.28571428571428</v>
      </c>
    </row>
    <row r="133" spans="1:7" s="16" customFormat="1" ht="21" x14ac:dyDescent="0.15">
      <c r="A133" s="24" t="s">
        <v>129</v>
      </c>
      <c r="B133" s="15" t="s">
        <v>858</v>
      </c>
      <c r="C133" s="21">
        <v>87</v>
      </c>
      <c r="D133" s="21">
        <v>-42.137900000000002</v>
      </c>
      <c r="E133" s="20">
        <v>0</v>
      </c>
      <c r="F133" s="20">
        <v>-2.5260599999999998</v>
      </c>
      <c r="G133" s="20" t="s">
        <v>1819</v>
      </c>
    </row>
    <row r="134" spans="1:7" s="16" customFormat="1" ht="22.5" x14ac:dyDescent="0.2">
      <c r="A134" s="17" t="s">
        <v>1759</v>
      </c>
      <c r="B134" s="11" t="s">
        <v>1760</v>
      </c>
      <c r="C134" s="21">
        <v>0</v>
      </c>
      <c r="D134" s="21">
        <v>0</v>
      </c>
      <c r="E134" s="20">
        <v>0</v>
      </c>
      <c r="F134" s="26">
        <v>-0.19875000000000001</v>
      </c>
      <c r="G134" s="20">
        <f t="shared" si="2"/>
        <v>0</v>
      </c>
    </row>
    <row r="135" spans="1:7" s="16" customFormat="1" ht="22.5" x14ac:dyDescent="0.2">
      <c r="A135" s="17" t="s">
        <v>1761</v>
      </c>
      <c r="B135" s="11" t="s">
        <v>1762</v>
      </c>
      <c r="C135" s="21">
        <v>0</v>
      </c>
      <c r="D135" s="21">
        <v>0</v>
      </c>
      <c r="E135" s="20">
        <v>0</v>
      </c>
      <c r="F135" s="26">
        <v>-0.19875000000000001</v>
      </c>
      <c r="G135" s="20">
        <f t="shared" si="2"/>
        <v>0</v>
      </c>
    </row>
    <row r="136" spans="1:7" s="16" customFormat="1" ht="11.25" x14ac:dyDescent="0.2">
      <c r="A136" s="17" t="s">
        <v>130</v>
      </c>
      <c r="B136" s="11" t="s">
        <v>859</v>
      </c>
      <c r="C136" s="19">
        <v>53</v>
      </c>
      <c r="D136" s="19">
        <v>4.5839699999999999</v>
      </c>
      <c r="E136" s="26">
        <f t="shared" si="0"/>
        <v>8.6489999999999991</v>
      </c>
      <c r="F136" s="26">
        <v>-2.4081799999999998</v>
      </c>
      <c r="G136" s="26">
        <v>0</v>
      </c>
    </row>
    <row r="137" spans="1:7" s="10" customFormat="1" ht="11.25" x14ac:dyDescent="0.2">
      <c r="A137" s="17" t="s">
        <v>131</v>
      </c>
      <c r="B137" s="11" t="s">
        <v>860</v>
      </c>
      <c r="C137" s="19">
        <v>12</v>
      </c>
      <c r="D137" s="19">
        <v>0</v>
      </c>
      <c r="E137" s="26">
        <f t="shared" si="0"/>
        <v>0</v>
      </c>
      <c r="F137" s="26">
        <v>0</v>
      </c>
      <c r="G137" s="26">
        <v>0</v>
      </c>
    </row>
    <row r="138" spans="1:7" s="10" customFormat="1" ht="22.5" x14ac:dyDescent="0.2">
      <c r="A138" s="17" t="s">
        <v>132</v>
      </c>
      <c r="B138" s="11" t="s">
        <v>861</v>
      </c>
      <c r="C138" s="19">
        <v>0</v>
      </c>
      <c r="D138" s="19">
        <v>3.8670000000000003E-2</v>
      </c>
      <c r="E138" s="26">
        <v>0</v>
      </c>
      <c r="F138" s="26">
        <v>-2.94</v>
      </c>
      <c r="G138" s="26">
        <v>0</v>
      </c>
    </row>
    <row r="139" spans="1:7" s="10" customFormat="1" ht="11.25" x14ac:dyDescent="0.2">
      <c r="A139" s="17" t="s">
        <v>133</v>
      </c>
      <c r="B139" s="11" t="s">
        <v>862</v>
      </c>
      <c r="C139" s="19">
        <v>1</v>
      </c>
      <c r="D139" s="19">
        <v>0</v>
      </c>
      <c r="E139" s="26">
        <f t="shared" si="0"/>
        <v>0</v>
      </c>
      <c r="F139" s="26">
        <v>0.52954000000000001</v>
      </c>
      <c r="G139" s="26">
        <f t="shared" ref="G139:G201" si="3">D139/F139*100</f>
        <v>0</v>
      </c>
    </row>
    <row r="140" spans="1:7" s="10" customFormat="1" ht="11.25" x14ac:dyDescent="0.2">
      <c r="A140" s="17" t="s">
        <v>134</v>
      </c>
      <c r="B140" s="11" t="s">
        <v>863</v>
      </c>
      <c r="C140" s="19">
        <v>40</v>
      </c>
      <c r="D140" s="19">
        <v>4.5453000000000001</v>
      </c>
      <c r="E140" s="26">
        <f t="shared" si="0"/>
        <v>11.363249999999999</v>
      </c>
      <c r="F140" s="26">
        <v>2.2799999999999999E-3</v>
      </c>
      <c r="G140" s="26" t="s">
        <v>1819</v>
      </c>
    </row>
    <row r="141" spans="1:7" s="10" customFormat="1" ht="22.5" x14ac:dyDescent="0.2">
      <c r="A141" s="17" t="s">
        <v>135</v>
      </c>
      <c r="B141" s="11" t="s">
        <v>864</v>
      </c>
      <c r="C141" s="19">
        <v>22</v>
      </c>
      <c r="D141" s="19">
        <v>0</v>
      </c>
      <c r="E141" s="26">
        <f t="shared" si="0"/>
        <v>0</v>
      </c>
      <c r="F141" s="26">
        <v>0</v>
      </c>
      <c r="G141" s="26">
        <v>0</v>
      </c>
    </row>
    <row r="142" spans="1:7" s="10" customFormat="1" ht="22.5" x14ac:dyDescent="0.2">
      <c r="A142" s="17" t="s">
        <v>136</v>
      </c>
      <c r="B142" s="11" t="s">
        <v>865</v>
      </c>
      <c r="C142" s="19">
        <v>11</v>
      </c>
      <c r="D142" s="19">
        <v>4.54481</v>
      </c>
      <c r="E142" s="26">
        <f t="shared" si="0"/>
        <v>41.316454545454548</v>
      </c>
      <c r="F142" s="26">
        <v>1.82E-3</v>
      </c>
      <c r="G142" s="26" t="s">
        <v>1819</v>
      </c>
    </row>
    <row r="143" spans="1:7" s="10" customFormat="1" ht="22.5" x14ac:dyDescent="0.2">
      <c r="A143" s="17" t="s">
        <v>137</v>
      </c>
      <c r="B143" s="11" t="s">
        <v>866</v>
      </c>
      <c r="C143" s="19">
        <v>5</v>
      </c>
      <c r="D143" s="19">
        <v>-2.3000000000000001E-4</v>
      </c>
      <c r="E143" s="26">
        <v>0</v>
      </c>
      <c r="F143" s="26">
        <v>4.6000000000000001E-4</v>
      </c>
      <c r="G143" s="26">
        <v>0</v>
      </c>
    </row>
    <row r="144" spans="1:7" s="10" customFormat="1" ht="22.5" x14ac:dyDescent="0.2">
      <c r="A144" s="17" t="s">
        <v>138</v>
      </c>
      <c r="B144" s="11" t="s">
        <v>867</v>
      </c>
      <c r="C144" s="19">
        <v>2</v>
      </c>
      <c r="D144" s="19">
        <v>7.1999999999999994E-4</v>
      </c>
      <c r="E144" s="26">
        <v>0</v>
      </c>
      <c r="F144" s="26">
        <v>0</v>
      </c>
      <c r="G144" s="26">
        <v>0</v>
      </c>
    </row>
    <row r="145" spans="1:7" s="10" customFormat="1" ht="22.5" x14ac:dyDescent="0.2">
      <c r="A145" s="17" t="s">
        <v>139</v>
      </c>
      <c r="B145" s="11" t="s">
        <v>868</v>
      </c>
      <c r="C145" s="19">
        <v>23</v>
      </c>
      <c r="D145" s="19">
        <v>6.9699999999999996E-3</v>
      </c>
      <c r="E145" s="26">
        <v>0</v>
      </c>
      <c r="F145" s="26">
        <v>8.8900000000000003E-3</v>
      </c>
      <c r="G145" s="26">
        <f t="shared" si="3"/>
        <v>78.402699662542176</v>
      </c>
    </row>
    <row r="146" spans="1:7" s="10" customFormat="1" ht="11.25" x14ac:dyDescent="0.2">
      <c r="A146" s="17" t="s">
        <v>140</v>
      </c>
      <c r="B146" s="11" t="s">
        <v>869</v>
      </c>
      <c r="C146" s="19">
        <v>23</v>
      </c>
      <c r="D146" s="19">
        <v>6.9699999999999996E-3</v>
      </c>
      <c r="E146" s="26">
        <v>0</v>
      </c>
      <c r="F146" s="26">
        <v>8.8900000000000003E-3</v>
      </c>
      <c r="G146" s="26">
        <f t="shared" si="3"/>
        <v>78.402699662542176</v>
      </c>
    </row>
    <row r="147" spans="1:7" s="10" customFormat="1" ht="11.25" x14ac:dyDescent="0.2">
      <c r="A147" s="17" t="s">
        <v>141</v>
      </c>
      <c r="B147" s="11" t="s">
        <v>870</v>
      </c>
      <c r="C147" s="19">
        <v>11</v>
      </c>
      <c r="D147" s="19">
        <v>1.2101600000000001</v>
      </c>
      <c r="E147" s="26">
        <f t="shared" ref="E147:E207" si="4">D147/C147*100</f>
        <v>11.001454545454546</v>
      </c>
      <c r="F147" s="26">
        <v>7.1980000000000002E-2</v>
      </c>
      <c r="G147" s="26" t="s">
        <v>1819</v>
      </c>
    </row>
    <row r="148" spans="1:7" s="10" customFormat="1" ht="11.25" x14ac:dyDescent="0.2">
      <c r="A148" s="17" t="s">
        <v>142</v>
      </c>
      <c r="B148" s="11" t="s">
        <v>871</v>
      </c>
      <c r="C148" s="19">
        <v>0</v>
      </c>
      <c r="D148" s="19">
        <v>0.52972000000000008</v>
      </c>
      <c r="E148" s="26">
        <v>0</v>
      </c>
      <c r="F148" s="26">
        <v>7.1980000000000002E-2</v>
      </c>
      <c r="G148" s="26" t="s">
        <v>1819</v>
      </c>
    </row>
    <row r="149" spans="1:7" s="10" customFormat="1" ht="11.25" x14ac:dyDescent="0.2">
      <c r="A149" s="17" t="s">
        <v>143</v>
      </c>
      <c r="B149" s="11" t="s">
        <v>872</v>
      </c>
      <c r="C149" s="19">
        <v>0</v>
      </c>
      <c r="D149" s="19">
        <v>0.52972000000000008</v>
      </c>
      <c r="E149" s="26">
        <v>0</v>
      </c>
      <c r="F149" s="26">
        <v>0</v>
      </c>
      <c r="G149" s="26">
        <v>0</v>
      </c>
    </row>
    <row r="150" spans="1:7" s="10" customFormat="1" ht="33.75" x14ac:dyDescent="0.2">
      <c r="A150" s="17" t="s">
        <v>144</v>
      </c>
      <c r="B150" s="11" t="s">
        <v>873</v>
      </c>
      <c r="C150" s="19">
        <v>0</v>
      </c>
      <c r="D150" s="19">
        <v>0.57225999999999999</v>
      </c>
      <c r="E150" s="26">
        <v>0</v>
      </c>
      <c r="F150" s="26">
        <v>7.1980000000000002E-2</v>
      </c>
      <c r="G150" s="26" t="s">
        <v>1819</v>
      </c>
    </row>
    <row r="151" spans="1:7" s="16" customFormat="1" ht="45" x14ac:dyDescent="0.2">
      <c r="A151" s="17" t="s">
        <v>145</v>
      </c>
      <c r="B151" s="11" t="s">
        <v>874</v>
      </c>
      <c r="C151" s="19">
        <v>0</v>
      </c>
      <c r="D151" s="19">
        <v>0.57225999999999999</v>
      </c>
      <c r="E151" s="26">
        <v>0</v>
      </c>
      <c r="F151" s="26">
        <v>0</v>
      </c>
      <c r="G151" s="26">
        <v>0</v>
      </c>
    </row>
    <row r="152" spans="1:7" s="10" customFormat="1" ht="11.25" x14ac:dyDescent="0.2">
      <c r="A152" s="17" t="s">
        <v>146</v>
      </c>
      <c r="B152" s="11" t="s">
        <v>875</v>
      </c>
      <c r="C152" s="19">
        <v>11</v>
      </c>
      <c r="D152" s="19">
        <v>0.10818000000000001</v>
      </c>
      <c r="E152" s="26">
        <f t="shared" si="4"/>
        <v>0.98345454545454547</v>
      </c>
      <c r="F152" s="26">
        <v>0</v>
      </c>
      <c r="G152" s="26">
        <v>0</v>
      </c>
    </row>
    <row r="153" spans="1:7" s="10" customFormat="1" ht="22.5" x14ac:dyDescent="0.2">
      <c r="A153" s="17" t="s">
        <v>147</v>
      </c>
      <c r="B153" s="11" t="s">
        <v>876</v>
      </c>
      <c r="C153" s="19">
        <v>11</v>
      </c>
      <c r="D153" s="19">
        <v>0.10818000000000001</v>
      </c>
      <c r="E153" s="26">
        <f t="shared" si="4"/>
        <v>0.98345454545454547</v>
      </c>
      <c r="F153" s="26">
        <v>0</v>
      </c>
      <c r="G153" s="26">
        <v>0</v>
      </c>
    </row>
    <row r="154" spans="1:7" s="10" customFormat="1" ht="22.5" x14ac:dyDescent="0.2">
      <c r="A154" s="17" t="s">
        <v>148</v>
      </c>
      <c r="B154" s="11" t="s">
        <v>877</v>
      </c>
      <c r="C154" s="19">
        <v>0</v>
      </c>
      <c r="D154" s="19">
        <v>-47.939</v>
      </c>
      <c r="E154" s="26">
        <v>0</v>
      </c>
      <c r="F154" s="26">
        <v>0</v>
      </c>
      <c r="G154" s="26">
        <v>0</v>
      </c>
    </row>
    <row r="155" spans="1:7" s="10" customFormat="1" ht="22.5" x14ac:dyDescent="0.2">
      <c r="A155" s="17" t="s">
        <v>148</v>
      </c>
      <c r="B155" s="11" t="s">
        <v>878</v>
      </c>
      <c r="C155" s="19">
        <v>0</v>
      </c>
      <c r="D155" s="19">
        <v>-47.939</v>
      </c>
      <c r="E155" s="26">
        <v>0</v>
      </c>
      <c r="F155" s="26">
        <v>0</v>
      </c>
      <c r="G155" s="26">
        <v>0</v>
      </c>
    </row>
    <row r="156" spans="1:7" s="16" customFormat="1" ht="31.5" x14ac:dyDescent="0.15">
      <c r="A156" s="24" t="s">
        <v>149</v>
      </c>
      <c r="B156" s="15" t="s">
        <v>879</v>
      </c>
      <c r="C156" s="21">
        <v>1591595.6946400001</v>
      </c>
      <c r="D156" s="21">
        <v>253521.65647999998</v>
      </c>
      <c r="E156" s="20">
        <f t="shared" si="4"/>
        <v>15.928772447285585</v>
      </c>
      <c r="F156" s="20">
        <v>196416.40881999998</v>
      </c>
      <c r="G156" s="20">
        <f t="shared" si="3"/>
        <v>129.07356264329849</v>
      </c>
    </row>
    <row r="157" spans="1:7" s="10" customFormat="1" ht="45" x14ac:dyDescent="0.2">
      <c r="A157" s="17" t="s">
        <v>150</v>
      </c>
      <c r="B157" s="11" t="s">
        <v>880</v>
      </c>
      <c r="C157" s="19">
        <v>3369</v>
      </c>
      <c r="D157" s="19">
        <v>0</v>
      </c>
      <c r="E157" s="26">
        <f t="shared" si="4"/>
        <v>0</v>
      </c>
      <c r="F157" s="26">
        <v>0</v>
      </c>
      <c r="G157" s="26">
        <v>0</v>
      </c>
    </row>
    <row r="158" spans="1:7" s="10" customFormat="1" ht="33.75" x14ac:dyDescent="0.2">
      <c r="A158" s="17" t="s">
        <v>151</v>
      </c>
      <c r="B158" s="11" t="s">
        <v>881</v>
      </c>
      <c r="C158" s="19">
        <v>3369</v>
      </c>
      <c r="D158" s="19">
        <v>0</v>
      </c>
      <c r="E158" s="26">
        <f t="shared" si="4"/>
        <v>0</v>
      </c>
      <c r="F158" s="26">
        <v>0</v>
      </c>
      <c r="G158" s="26">
        <v>0</v>
      </c>
    </row>
    <row r="159" spans="1:7" s="10" customFormat="1" ht="11.25" x14ac:dyDescent="0.2">
      <c r="A159" s="17" t="s">
        <v>152</v>
      </c>
      <c r="B159" s="11" t="s">
        <v>882</v>
      </c>
      <c r="C159" s="19">
        <v>223301.6</v>
      </c>
      <c r="D159" s="19">
        <v>0</v>
      </c>
      <c r="E159" s="26">
        <f t="shared" si="4"/>
        <v>0</v>
      </c>
      <c r="F159" s="26">
        <v>0</v>
      </c>
      <c r="G159" s="26">
        <v>0</v>
      </c>
    </row>
    <row r="160" spans="1:7" s="10" customFormat="1" ht="33.75" x14ac:dyDescent="0.2">
      <c r="A160" s="17" t="s">
        <v>153</v>
      </c>
      <c r="B160" s="11" t="s">
        <v>883</v>
      </c>
      <c r="C160" s="19">
        <v>223301.6</v>
      </c>
      <c r="D160" s="19">
        <v>0</v>
      </c>
      <c r="E160" s="26">
        <f t="shared" si="4"/>
        <v>0</v>
      </c>
      <c r="F160" s="26">
        <v>0</v>
      </c>
      <c r="G160" s="26">
        <v>0</v>
      </c>
    </row>
    <row r="161" spans="1:7" s="10" customFormat="1" ht="33.75" x14ac:dyDescent="0.2">
      <c r="A161" s="17" t="s">
        <v>154</v>
      </c>
      <c r="B161" s="11" t="s">
        <v>884</v>
      </c>
      <c r="C161" s="19">
        <v>223301.6</v>
      </c>
      <c r="D161" s="19">
        <v>0</v>
      </c>
      <c r="E161" s="26">
        <f t="shared" si="4"/>
        <v>0</v>
      </c>
      <c r="F161" s="26">
        <v>0</v>
      </c>
      <c r="G161" s="26">
        <v>0</v>
      </c>
    </row>
    <row r="162" spans="1:7" s="10" customFormat="1" ht="22.5" x14ac:dyDescent="0.2">
      <c r="A162" s="17" t="s">
        <v>155</v>
      </c>
      <c r="B162" s="11" t="s">
        <v>885</v>
      </c>
      <c r="C162" s="19">
        <v>526.1</v>
      </c>
      <c r="D162" s="19">
        <v>0</v>
      </c>
      <c r="E162" s="26">
        <f t="shared" si="4"/>
        <v>0</v>
      </c>
      <c r="F162" s="26">
        <v>0</v>
      </c>
      <c r="G162" s="26">
        <v>0</v>
      </c>
    </row>
    <row r="163" spans="1:7" s="10" customFormat="1" ht="22.5" x14ac:dyDescent="0.2">
      <c r="A163" s="17" t="s">
        <v>156</v>
      </c>
      <c r="B163" s="11" t="s">
        <v>886</v>
      </c>
      <c r="C163" s="19">
        <v>366</v>
      </c>
      <c r="D163" s="19">
        <v>0</v>
      </c>
      <c r="E163" s="26">
        <f t="shared" si="4"/>
        <v>0</v>
      </c>
      <c r="F163" s="26">
        <v>0</v>
      </c>
      <c r="G163" s="26">
        <v>0</v>
      </c>
    </row>
    <row r="164" spans="1:7" s="10" customFormat="1" ht="22.5" x14ac:dyDescent="0.2">
      <c r="A164" s="17" t="s">
        <v>157</v>
      </c>
      <c r="B164" s="11" t="s">
        <v>887</v>
      </c>
      <c r="C164" s="19">
        <v>160.1</v>
      </c>
      <c r="D164" s="19">
        <v>0</v>
      </c>
      <c r="E164" s="26">
        <f t="shared" si="4"/>
        <v>0</v>
      </c>
      <c r="F164" s="26">
        <v>0</v>
      </c>
      <c r="G164" s="26">
        <v>0</v>
      </c>
    </row>
    <row r="165" spans="1:7" s="10" customFormat="1" ht="56.25" x14ac:dyDescent="0.2">
      <c r="A165" s="17" t="s">
        <v>158</v>
      </c>
      <c r="B165" s="11" t="s">
        <v>888</v>
      </c>
      <c r="C165" s="19">
        <v>1259702.7033800001</v>
      </c>
      <c r="D165" s="19">
        <v>230868.95581000001</v>
      </c>
      <c r="E165" s="26">
        <f t="shared" si="4"/>
        <v>18.327257311629062</v>
      </c>
      <c r="F165" s="26">
        <v>163527.80853000001</v>
      </c>
      <c r="G165" s="26">
        <f t="shared" si="3"/>
        <v>141.18024199391502</v>
      </c>
    </row>
    <row r="166" spans="1:7" s="10" customFormat="1" ht="45" x14ac:dyDescent="0.2">
      <c r="A166" s="17" t="s">
        <v>159</v>
      </c>
      <c r="B166" s="11" t="s">
        <v>889</v>
      </c>
      <c r="C166" s="19">
        <v>631857.04</v>
      </c>
      <c r="D166" s="19">
        <v>68762.748160000003</v>
      </c>
      <c r="E166" s="26">
        <f t="shared" si="4"/>
        <v>10.882643352363376</v>
      </c>
      <c r="F166" s="26">
        <v>73014.212930000009</v>
      </c>
      <c r="G166" s="26">
        <f t="shared" si="3"/>
        <v>94.17720934131556</v>
      </c>
    </row>
    <row r="167" spans="1:7" s="16" customFormat="1" ht="45" x14ac:dyDescent="0.2">
      <c r="A167" s="17" t="s">
        <v>160</v>
      </c>
      <c r="B167" s="11" t="s">
        <v>890</v>
      </c>
      <c r="C167" s="19">
        <v>433352.5</v>
      </c>
      <c r="D167" s="19">
        <v>40982.321259999997</v>
      </c>
      <c r="E167" s="26">
        <f t="shared" si="4"/>
        <v>9.4570404601334932</v>
      </c>
      <c r="F167" s="26">
        <v>54402.819020000003</v>
      </c>
      <c r="G167" s="26">
        <f t="shared" si="3"/>
        <v>75.331245693230983</v>
      </c>
    </row>
    <row r="168" spans="1:7" s="10" customFormat="1" ht="56.25" x14ac:dyDescent="0.2">
      <c r="A168" s="17" t="s">
        <v>161</v>
      </c>
      <c r="B168" s="11" t="s">
        <v>891</v>
      </c>
      <c r="C168" s="19">
        <v>34245.800000000003</v>
      </c>
      <c r="D168" s="19">
        <v>3415.8691400000002</v>
      </c>
      <c r="E168" s="26">
        <f t="shared" si="4"/>
        <v>9.9745637129224605</v>
      </c>
      <c r="F168" s="26">
        <v>1928.49522</v>
      </c>
      <c r="G168" s="26">
        <f t="shared" si="3"/>
        <v>177.1261398304114</v>
      </c>
    </row>
    <row r="169" spans="1:7" s="10" customFormat="1" ht="56.25" x14ac:dyDescent="0.2">
      <c r="A169" s="17" t="s">
        <v>162</v>
      </c>
      <c r="B169" s="11" t="s">
        <v>892</v>
      </c>
      <c r="C169" s="19">
        <v>83739.039999999994</v>
      </c>
      <c r="D169" s="19">
        <v>12793.5957</v>
      </c>
      <c r="E169" s="26">
        <f t="shared" si="4"/>
        <v>15.277934521341541</v>
      </c>
      <c r="F169" s="26">
        <v>9913.6285900000003</v>
      </c>
      <c r="G169" s="26">
        <f t="shared" si="3"/>
        <v>129.05058509963808</v>
      </c>
    </row>
    <row r="170" spans="1:7" s="10" customFormat="1" ht="45" x14ac:dyDescent="0.2">
      <c r="A170" s="17" t="s">
        <v>163</v>
      </c>
      <c r="B170" s="11" t="s">
        <v>893</v>
      </c>
      <c r="C170" s="19">
        <v>80519.7</v>
      </c>
      <c r="D170" s="19">
        <v>11570.96206</v>
      </c>
      <c r="E170" s="26">
        <f t="shared" si="4"/>
        <v>14.370349194048165</v>
      </c>
      <c r="F170" s="26">
        <v>6769.2700999999997</v>
      </c>
      <c r="G170" s="26">
        <f t="shared" si="3"/>
        <v>170.93367363196219</v>
      </c>
    </row>
    <row r="171" spans="1:7" s="10" customFormat="1" ht="45" x14ac:dyDescent="0.2">
      <c r="A171" s="17" t="s">
        <v>164</v>
      </c>
      <c r="B171" s="11" t="s">
        <v>894</v>
      </c>
      <c r="C171" s="19">
        <v>186828.92053999999</v>
      </c>
      <c r="D171" s="19">
        <v>10410.236989999999</v>
      </c>
      <c r="E171" s="26">
        <f t="shared" si="4"/>
        <v>5.5720693348282619</v>
      </c>
      <c r="F171" s="26">
        <v>14542.1263</v>
      </c>
      <c r="G171" s="26">
        <f t="shared" si="3"/>
        <v>71.586759564865005</v>
      </c>
    </row>
    <row r="172" spans="1:7" s="10" customFormat="1" ht="56.25" x14ac:dyDescent="0.2">
      <c r="A172" s="17" t="s">
        <v>165</v>
      </c>
      <c r="B172" s="11" t="s">
        <v>895</v>
      </c>
      <c r="C172" s="19">
        <v>50907.8</v>
      </c>
      <c r="D172" s="19">
        <v>2253.2487099999998</v>
      </c>
      <c r="E172" s="26">
        <f t="shared" si="4"/>
        <v>4.4261364859608934</v>
      </c>
      <c r="F172" s="26">
        <v>3344.0419500000003</v>
      </c>
      <c r="G172" s="26">
        <f t="shared" si="3"/>
        <v>67.380994128976155</v>
      </c>
    </row>
    <row r="173" spans="1:7" s="16" customFormat="1" ht="45" x14ac:dyDescent="0.2">
      <c r="A173" s="17" t="s">
        <v>166</v>
      </c>
      <c r="B173" s="11" t="s">
        <v>896</v>
      </c>
      <c r="C173" s="19">
        <v>100632.4</v>
      </c>
      <c r="D173" s="19">
        <v>6058.3519900000001</v>
      </c>
      <c r="E173" s="26">
        <f t="shared" si="4"/>
        <v>6.0202797409184319</v>
      </c>
      <c r="F173" s="26">
        <v>4326.4246900000007</v>
      </c>
      <c r="G173" s="26">
        <f t="shared" si="3"/>
        <v>140.03137519076981</v>
      </c>
    </row>
    <row r="174" spans="1:7" s="10" customFormat="1" ht="45" x14ac:dyDescent="0.2">
      <c r="A174" s="17" t="s">
        <v>167</v>
      </c>
      <c r="B174" s="11" t="s">
        <v>897</v>
      </c>
      <c r="C174" s="19">
        <v>4857.8999999999996</v>
      </c>
      <c r="D174" s="19">
        <v>468.49495000000002</v>
      </c>
      <c r="E174" s="26">
        <f t="shared" si="4"/>
        <v>9.6439809382655071</v>
      </c>
      <c r="F174" s="26">
        <v>514.83744000000002</v>
      </c>
      <c r="G174" s="26">
        <f t="shared" si="3"/>
        <v>90.998616961501483</v>
      </c>
    </row>
    <row r="175" spans="1:7" s="10" customFormat="1" ht="45" x14ac:dyDescent="0.2">
      <c r="A175" s="17" t="s">
        <v>168</v>
      </c>
      <c r="B175" s="11" t="s">
        <v>898</v>
      </c>
      <c r="C175" s="19">
        <v>3199.39</v>
      </c>
      <c r="D175" s="19">
        <v>234.84792000000002</v>
      </c>
      <c r="E175" s="26">
        <f t="shared" si="4"/>
        <v>7.3403967631329721</v>
      </c>
      <c r="F175" s="26">
        <v>898.80624</v>
      </c>
      <c r="G175" s="26">
        <f t="shared" si="3"/>
        <v>26.128870667386554</v>
      </c>
    </row>
    <row r="176" spans="1:7" s="10" customFormat="1" ht="45" x14ac:dyDescent="0.2">
      <c r="A176" s="17" t="s">
        <v>169</v>
      </c>
      <c r="B176" s="11" t="s">
        <v>899</v>
      </c>
      <c r="C176" s="19">
        <v>10661.15654</v>
      </c>
      <c r="D176" s="19">
        <v>1706.6143300000001</v>
      </c>
      <c r="E176" s="26">
        <f t="shared" si="4"/>
        <v>16.007778551950615</v>
      </c>
      <c r="F176" s="26">
        <v>3062.6418699999999</v>
      </c>
      <c r="G176" s="26">
        <f t="shared" si="3"/>
        <v>55.723600813960019</v>
      </c>
    </row>
    <row r="177" spans="1:7" s="10" customFormat="1" ht="45" x14ac:dyDescent="0.2">
      <c r="A177" s="17" t="s">
        <v>170</v>
      </c>
      <c r="B177" s="11" t="s">
        <v>900</v>
      </c>
      <c r="C177" s="19">
        <v>16570.274000000001</v>
      </c>
      <c r="D177" s="19">
        <v>-311.32090999999997</v>
      </c>
      <c r="E177" s="26">
        <v>0</v>
      </c>
      <c r="F177" s="26">
        <v>2395.3741099999997</v>
      </c>
      <c r="G177" s="26">
        <v>0</v>
      </c>
    </row>
    <row r="178" spans="1:7" s="10" customFormat="1" ht="56.25" x14ac:dyDescent="0.2">
      <c r="A178" s="17" t="s">
        <v>171</v>
      </c>
      <c r="B178" s="11" t="s">
        <v>901</v>
      </c>
      <c r="C178" s="19">
        <v>12636.36</v>
      </c>
      <c r="D178" s="19">
        <v>2741.62808</v>
      </c>
      <c r="E178" s="26">
        <f t="shared" si="4"/>
        <v>21.696343567293113</v>
      </c>
      <c r="F178" s="26">
        <v>2787.6449600000001</v>
      </c>
      <c r="G178" s="26">
        <f t="shared" si="3"/>
        <v>98.349256068821617</v>
      </c>
    </row>
    <row r="179" spans="1:7" s="10" customFormat="1" ht="45" x14ac:dyDescent="0.2">
      <c r="A179" s="17" t="s">
        <v>172</v>
      </c>
      <c r="B179" s="11" t="s">
        <v>902</v>
      </c>
      <c r="C179" s="19">
        <v>4035.7</v>
      </c>
      <c r="D179" s="19">
        <v>1152.6607300000001</v>
      </c>
      <c r="E179" s="26">
        <f t="shared" si="4"/>
        <v>28.561605917189091</v>
      </c>
      <c r="F179" s="26">
        <v>963.94971999999996</v>
      </c>
      <c r="G179" s="26">
        <f t="shared" si="3"/>
        <v>119.57685199597341</v>
      </c>
    </row>
    <row r="180" spans="1:7" s="10" customFormat="1" ht="45" x14ac:dyDescent="0.2">
      <c r="A180" s="17" t="s">
        <v>173</v>
      </c>
      <c r="B180" s="11" t="s">
        <v>903</v>
      </c>
      <c r="C180" s="19">
        <v>3752.51</v>
      </c>
      <c r="D180" s="19">
        <v>489.61791999999997</v>
      </c>
      <c r="E180" s="26">
        <f t="shared" si="4"/>
        <v>13.04774457629693</v>
      </c>
      <c r="F180" s="26">
        <v>779.30997000000002</v>
      </c>
      <c r="G180" s="26">
        <f t="shared" si="3"/>
        <v>62.827108448259672</v>
      </c>
    </row>
    <row r="181" spans="1:7" s="10" customFormat="1" ht="45" x14ac:dyDescent="0.2">
      <c r="A181" s="17" t="s">
        <v>174</v>
      </c>
      <c r="B181" s="11" t="s">
        <v>904</v>
      </c>
      <c r="C181" s="19">
        <v>655.4</v>
      </c>
      <c r="D181" s="19">
        <v>267.70388000000003</v>
      </c>
      <c r="E181" s="26">
        <f t="shared" si="4"/>
        <v>40.84587732682332</v>
      </c>
      <c r="F181" s="26">
        <v>86.712940000000003</v>
      </c>
      <c r="G181" s="26" t="s">
        <v>1819</v>
      </c>
    </row>
    <row r="182" spans="1:7" s="10" customFormat="1" ht="45" x14ac:dyDescent="0.2">
      <c r="A182" s="17" t="s">
        <v>175</v>
      </c>
      <c r="B182" s="11" t="s">
        <v>905</v>
      </c>
      <c r="C182" s="19">
        <v>2110.5</v>
      </c>
      <c r="D182" s="19">
        <v>331.19641999999999</v>
      </c>
      <c r="E182" s="26">
        <f t="shared" si="4"/>
        <v>15.69279412461502</v>
      </c>
      <c r="F182" s="26">
        <v>453.81817000000001</v>
      </c>
      <c r="G182" s="26">
        <f t="shared" si="3"/>
        <v>72.97998226911011</v>
      </c>
    </row>
    <row r="183" spans="1:7" s="10" customFormat="1" ht="45" x14ac:dyDescent="0.2">
      <c r="A183" s="17" t="s">
        <v>176</v>
      </c>
      <c r="B183" s="11" t="s">
        <v>906</v>
      </c>
      <c r="C183" s="19">
        <v>1917.25</v>
      </c>
      <c r="D183" s="19">
        <v>456.30528000000004</v>
      </c>
      <c r="E183" s="26">
        <f t="shared" si="4"/>
        <v>23.799988525231452</v>
      </c>
      <c r="F183" s="26">
        <v>471.51062999999999</v>
      </c>
      <c r="G183" s="26">
        <f t="shared" si="3"/>
        <v>96.775184050463508</v>
      </c>
    </row>
    <row r="184" spans="1:7" s="10" customFormat="1" ht="45" x14ac:dyDescent="0.2">
      <c r="A184" s="17" t="s">
        <v>177</v>
      </c>
      <c r="B184" s="11" t="s">
        <v>907</v>
      </c>
      <c r="C184" s="19">
        <v>165</v>
      </c>
      <c r="D184" s="19">
        <v>44.14385</v>
      </c>
      <c r="E184" s="26">
        <f t="shared" si="4"/>
        <v>26.753848484848486</v>
      </c>
      <c r="F184" s="26">
        <v>32.343530000000001</v>
      </c>
      <c r="G184" s="26">
        <f t="shared" si="3"/>
        <v>136.48432932336081</v>
      </c>
    </row>
    <row r="185" spans="1:7" s="16" customFormat="1" ht="22.5" x14ac:dyDescent="0.2">
      <c r="A185" s="17" t="s">
        <v>178</v>
      </c>
      <c r="B185" s="11" t="s">
        <v>908</v>
      </c>
      <c r="C185" s="19">
        <v>407067.78284</v>
      </c>
      <c r="D185" s="19">
        <v>143690.99171</v>
      </c>
      <c r="E185" s="26">
        <f t="shared" si="4"/>
        <v>35.29903317514038</v>
      </c>
      <c r="F185" s="26">
        <v>69167.109790000002</v>
      </c>
      <c r="G185" s="26" t="s">
        <v>1819</v>
      </c>
    </row>
    <row r="186" spans="1:7" s="10" customFormat="1" ht="22.5" x14ac:dyDescent="0.2">
      <c r="A186" s="17" t="s">
        <v>179</v>
      </c>
      <c r="B186" s="11" t="s">
        <v>909</v>
      </c>
      <c r="C186" s="19">
        <v>14345</v>
      </c>
      <c r="D186" s="19">
        <v>15138.055380000002</v>
      </c>
      <c r="E186" s="26">
        <f t="shared" si="4"/>
        <v>105.52844461484838</v>
      </c>
      <c r="F186" s="26">
        <v>3087.3390299999996</v>
      </c>
      <c r="G186" s="26" t="s">
        <v>1819</v>
      </c>
    </row>
    <row r="187" spans="1:7" s="10" customFormat="1" ht="22.5" x14ac:dyDescent="0.2">
      <c r="A187" s="17" t="s">
        <v>180</v>
      </c>
      <c r="B187" s="11" t="s">
        <v>910</v>
      </c>
      <c r="C187" s="19">
        <v>340493.94</v>
      </c>
      <c r="D187" s="19">
        <v>113875.7595</v>
      </c>
      <c r="E187" s="26">
        <f t="shared" si="4"/>
        <v>33.44428376610756</v>
      </c>
      <c r="F187" s="26">
        <v>56149.972419999998</v>
      </c>
      <c r="G187" s="26" t="s">
        <v>1819</v>
      </c>
    </row>
    <row r="188" spans="1:7" s="10" customFormat="1" ht="22.5" x14ac:dyDescent="0.2">
      <c r="A188" s="17" t="s">
        <v>181</v>
      </c>
      <c r="B188" s="11" t="s">
        <v>911</v>
      </c>
      <c r="C188" s="19">
        <v>15566.9</v>
      </c>
      <c r="D188" s="19">
        <v>4478.1632900000004</v>
      </c>
      <c r="E188" s="26">
        <f t="shared" si="4"/>
        <v>28.767213061046199</v>
      </c>
      <c r="F188" s="26">
        <v>1930.65843</v>
      </c>
      <c r="G188" s="26" t="s">
        <v>1819</v>
      </c>
    </row>
    <row r="189" spans="1:7" s="10" customFormat="1" ht="22.5" x14ac:dyDescent="0.2">
      <c r="A189" s="17" t="s">
        <v>182</v>
      </c>
      <c r="B189" s="11" t="s">
        <v>912</v>
      </c>
      <c r="C189" s="19">
        <v>13007.7</v>
      </c>
      <c r="D189" s="19">
        <v>2582.8159700000001</v>
      </c>
      <c r="E189" s="26">
        <f t="shared" si="4"/>
        <v>19.856054260168975</v>
      </c>
      <c r="F189" s="26">
        <v>2682.19929</v>
      </c>
      <c r="G189" s="26">
        <f t="shared" si="3"/>
        <v>96.29470784029624</v>
      </c>
    </row>
    <row r="190" spans="1:7" s="10" customFormat="1" ht="22.5" x14ac:dyDescent="0.2">
      <c r="A190" s="17" t="s">
        <v>183</v>
      </c>
      <c r="B190" s="11" t="s">
        <v>913</v>
      </c>
      <c r="C190" s="19">
        <v>6787.7398400000002</v>
      </c>
      <c r="D190" s="19">
        <v>1855.6941000000002</v>
      </c>
      <c r="E190" s="26">
        <f t="shared" si="4"/>
        <v>27.3389102078491</v>
      </c>
      <c r="F190" s="26">
        <v>1233.3653200000001</v>
      </c>
      <c r="G190" s="26">
        <f t="shared" si="3"/>
        <v>150.4577816408848</v>
      </c>
    </row>
    <row r="191" spans="1:7" s="10" customFormat="1" ht="22.5" x14ac:dyDescent="0.2">
      <c r="A191" s="17" t="s">
        <v>184</v>
      </c>
      <c r="B191" s="11" t="s">
        <v>914</v>
      </c>
      <c r="C191" s="19">
        <v>16866.503000000001</v>
      </c>
      <c r="D191" s="19">
        <v>5760.5034699999997</v>
      </c>
      <c r="E191" s="26">
        <f t="shared" si="4"/>
        <v>34.153514039039393</v>
      </c>
      <c r="F191" s="26">
        <v>4083.5753</v>
      </c>
      <c r="G191" s="26">
        <f t="shared" si="3"/>
        <v>141.06519524692001</v>
      </c>
    </row>
    <row r="192" spans="1:7" s="10" customFormat="1" ht="33.75" x14ac:dyDescent="0.2">
      <c r="A192" s="17" t="s">
        <v>185</v>
      </c>
      <c r="B192" s="11" t="s">
        <v>915</v>
      </c>
      <c r="C192" s="19">
        <v>21163</v>
      </c>
      <c r="D192" s="19">
        <v>5250.3313799999996</v>
      </c>
      <c r="E192" s="26">
        <f t="shared" si="4"/>
        <v>24.809012805367857</v>
      </c>
      <c r="F192" s="26">
        <v>4016.2587200000003</v>
      </c>
      <c r="G192" s="26">
        <f t="shared" si="3"/>
        <v>130.72692139713547</v>
      </c>
    </row>
    <row r="193" spans="1:7" s="10" customFormat="1" ht="45" x14ac:dyDescent="0.2">
      <c r="A193" s="17" t="s">
        <v>186</v>
      </c>
      <c r="B193" s="11" t="s">
        <v>916</v>
      </c>
      <c r="C193" s="19">
        <v>21163</v>
      </c>
      <c r="D193" s="19">
        <v>5250.3313799999996</v>
      </c>
      <c r="E193" s="26">
        <f t="shared" si="4"/>
        <v>24.809012805367857</v>
      </c>
      <c r="F193" s="26">
        <v>4016.2587200000003</v>
      </c>
      <c r="G193" s="26">
        <f t="shared" si="3"/>
        <v>130.72692139713547</v>
      </c>
    </row>
    <row r="194" spans="1:7" s="16" customFormat="1" ht="78.75" x14ac:dyDescent="0.2">
      <c r="A194" s="17" t="s">
        <v>187</v>
      </c>
      <c r="B194" s="11" t="s">
        <v>917</v>
      </c>
      <c r="C194" s="19">
        <v>149.6</v>
      </c>
      <c r="D194" s="19">
        <v>13.019489999999999</v>
      </c>
      <c r="E194" s="26">
        <f t="shared" si="4"/>
        <v>8.7028676470588238</v>
      </c>
      <c r="F194" s="26">
        <v>0.45582999999999996</v>
      </c>
      <c r="G194" s="26" t="s">
        <v>1819</v>
      </c>
    </row>
    <row r="195" spans="1:7" s="10" customFormat="1" ht="33.75" x14ac:dyDescent="0.2">
      <c r="A195" s="17" t="s">
        <v>188</v>
      </c>
      <c r="B195" s="11" t="s">
        <v>918</v>
      </c>
      <c r="C195" s="19">
        <v>960.5</v>
      </c>
      <c r="D195" s="19">
        <v>61.171870000000006</v>
      </c>
      <c r="E195" s="26">
        <f t="shared" si="4"/>
        <v>6.3687527329515881</v>
      </c>
      <c r="F195" s="26">
        <v>81.380600000000001</v>
      </c>
      <c r="G195" s="26">
        <f t="shared" si="3"/>
        <v>75.167632089220277</v>
      </c>
    </row>
    <row r="196" spans="1:7" s="10" customFormat="1" ht="22.5" x14ac:dyDescent="0.2">
      <c r="A196" s="17" t="s">
        <v>189</v>
      </c>
      <c r="B196" s="11" t="s">
        <v>919</v>
      </c>
      <c r="C196" s="19">
        <v>691.9</v>
      </c>
      <c r="D196" s="19">
        <v>5.9014700000000007</v>
      </c>
      <c r="E196" s="26">
        <f t="shared" si="4"/>
        <v>0.85293684058389951</v>
      </c>
      <c r="F196" s="26">
        <v>36.356279999999998</v>
      </c>
      <c r="G196" s="26">
        <f t="shared" si="3"/>
        <v>16.232326299610413</v>
      </c>
    </row>
    <row r="197" spans="1:7" s="10" customFormat="1" ht="67.5" x14ac:dyDescent="0.2">
      <c r="A197" s="17" t="s">
        <v>190</v>
      </c>
      <c r="B197" s="11" t="s">
        <v>920</v>
      </c>
      <c r="C197" s="19">
        <v>689.6</v>
      </c>
      <c r="D197" s="19">
        <v>3.5544499999999997</v>
      </c>
      <c r="E197" s="26">
        <f t="shared" si="4"/>
        <v>0.51543648491879346</v>
      </c>
      <c r="F197" s="26">
        <v>1.39629</v>
      </c>
      <c r="G197" s="26" t="s">
        <v>1819</v>
      </c>
    </row>
    <row r="198" spans="1:7" s="10" customFormat="1" ht="67.5" x14ac:dyDescent="0.2">
      <c r="A198" s="17" t="s">
        <v>191</v>
      </c>
      <c r="B198" s="11" t="s">
        <v>921</v>
      </c>
      <c r="C198" s="19">
        <v>0</v>
      </c>
      <c r="D198" s="19">
        <v>6.1859999999999998E-2</v>
      </c>
      <c r="E198" s="26">
        <v>0</v>
      </c>
      <c r="F198" s="26">
        <v>34.959690000000002</v>
      </c>
      <c r="G198" s="26">
        <f t="shared" si="3"/>
        <v>0.17694664912646535</v>
      </c>
    </row>
    <row r="199" spans="1:7" s="10" customFormat="1" ht="67.5" x14ac:dyDescent="0.2">
      <c r="A199" s="17" t="s">
        <v>192</v>
      </c>
      <c r="B199" s="11" t="s">
        <v>922</v>
      </c>
      <c r="C199" s="19">
        <v>2.2999999999999998</v>
      </c>
      <c r="D199" s="19">
        <v>2.2851599999999999</v>
      </c>
      <c r="E199" s="26">
        <f t="shared" si="4"/>
        <v>99.354782608695658</v>
      </c>
      <c r="F199" s="26">
        <v>2.9999999999999997E-4</v>
      </c>
      <c r="G199" s="26" t="s">
        <v>1819</v>
      </c>
    </row>
    <row r="200" spans="1:7" s="10" customFormat="1" ht="22.5" x14ac:dyDescent="0.2">
      <c r="A200" s="17" t="s">
        <v>193</v>
      </c>
      <c r="B200" s="11" t="s">
        <v>923</v>
      </c>
      <c r="C200" s="19">
        <v>268.60000000000002</v>
      </c>
      <c r="D200" s="19">
        <v>55.270400000000002</v>
      </c>
      <c r="E200" s="26">
        <f t="shared" si="4"/>
        <v>20.577215189873417</v>
      </c>
      <c r="F200" s="26">
        <v>45.024320000000003</v>
      </c>
      <c r="G200" s="26">
        <f t="shared" si="3"/>
        <v>122.75676789788275</v>
      </c>
    </row>
    <row r="201" spans="1:7" s="16" customFormat="1" ht="67.5" x14ac:dyDescent="0.2">
      <c r="A201" s="17" t="s">
        <v>194</v>
      </c>
      <c r="B201" s="11" t="s">
        <v>924</v>
      </c>
      <c r="C201" s="19">
        <v>77.599999999999994</v>
      </c>
      <c r="D201" s="19">
        <v>26.579069999999998</v>
      </c>
      <c r="E201" s="26">
        <f t="shared" si="4"/>
        <v>34.251378865979383</v>
      </c>
      <c r="F201" s="26">
        <v>51.102230000000006</v>
      </c>
      <c r="G201" s="26">
        <f t="shared" si="3"/>
        <v>52.011565835776629</v>
      </c>
    </row>
    <row r="202" spans="1:7" s="10" customFormat="1" ht="56.25" x14ac:dyDescent="0.2">
      <c r="A202" s="17" t="s">
        <v>195</v>
      </c>
      <c r="B202" s="11" t="s">
        <v>925</v>
      </c>
      <c r="C202" s="19">
        <v>191</v>
      </c>
      <c r="D202" s="19">
        <v>28.691330000000001</v>
      </c>
      <c r="E202" s="26">
        <f t="shared" si="4"/>
        <v>15.021638743455497</v>
      </c>
      <c r="F202" s="26">
        <v>-6.0779100000000001</v>
      </c>
      <c r="G202" s="26">
        <v>0</v>
      </c>
    </row>
    <row r="203" spans="1:7" s="10" customFormat="1" ht="11.25" x14ac:dyDescent="0.2">
      <c r="A203" s="17" t="s">
        <v>196</v>
      </c>
      <c r="B203" s="11" t="s">
        <v>926</v>
      </c>
      <c r="C203" s="19">
        <v>18273</v>
      </c>
      <c r="D203" s="19">
        <v>4883.7004400000005</v>
      </c>
      <c r="E203" s="26">
        <f t="shared" si="4"/>
        <v>26.726319925573254</v>
      </c>
      <c r="F203" s="26">
        <v>14341.813819999999</v>
      </c>
      <c r="G203" s="26">
        <f t="shared" ref="G203:G266" si="5">D203/F203*100</f>
        <v>34.052181274237185</v>
      </c>
    </row>
    <row r="204" spans="1:7" s="10" customFormat="1" ht="33.75" x14ac:dyDescent="0.2">
      <c r="A204" s="17" t="s">
        <v>197</v>
      </c>
      <c r="B204" s="11" t="s">
        <v>927</v>
      </c>
      <c r="C204" s="19">
        <v>18273</v>
      </c>
      <c r="D204" s="19">
        <v>4883.7004400000005</v>
      </c>
      <c r="E204" s="26">
        <f t="shared" si="4"/>
        <v>26.726319925573254</v>
      </c>
      <c r="F204" s="26">
        <v>14341.813819999999</v>
      </c>
      <c r="G204" s="26">
        <f t="shared" si="5"/>
        <v>34.052181274237185</v>
      </c>
    </row>
    <row r="205" spans="1:7" s="10" customFormat="1" ht="33.75" x14ac:dyDescent="0.2">
      <c r="A205" s="17" t="s">
        <v>198</v>
      </c>
      <c r="B205" s="11" t="s">
        <v>928</v>
      </c>
      <c r="C205" s="19">
        <v>1505.6</v>
      </c>
      <c r="D205" s="19">
        <v>12.27544</v>
      </c>
      <c r="E205" s="26">
        <f t="shared" si="4"/>
        <v>0.81531880977683324</v>
      </c>
      <c r="F205" s="26">
        <v>0</v>
      </c>
      <c r="G205" s="26">
        <v>0</v>
      </c>
    </row>
    <row r="206" spans="1:7" s="10" customFormat="1" ht="33.75" x14ac:dyDescent="0.2">
      <c r="A206" s="17" t="s">
        <v>199</v>
      </c>
      <c r="B206" s="11" t="s">
        <v>929</v>
      </c>
      <c r="C206" s="19">
        <v>7691.2</v>
      </c>
      <c r="D206" s="19">
        <v>756.90814</v>
      </c>
      <c r="E206" s="26">
        <f t="shared" si="4"/>
        <v>9.8412229561056783</v>
      </c>
      <c r="F206" s="26">
        <v>7203.3797100000002</v>
      </c>
      <c r="G206" s="26">
        <f t="shared" si="5"/>
        <v>10.507680706449944</v>
      </c>
    </row>
    <row r="207" spans="1:7" s="10" customFormat="1" ht="33.75" x14ac:dyDescent="0.2">
      <c r="A207" s="17" t="s">
        <v>200</v>
      </c>
      <c r="B207" s="11" t="s">
        <v>930</v>
      </c>
      <c r="C207" s="19">
        <v>1846.5</v>
      </c>
      <c r="D207" s="19">
        <v>800.93143999999995</v>
      </c>
      <c r="E207" s="26">
        <f t="shared" si="4"/>
        <v>43.375653398321148</v>
      </c>
      <c r="F207" s="26">
        <v>351.79199999999997</v>
      </c>
      <c r="G207" s="26" t="s">
        <v>1819</v>
      </c>
    </row>
    <row r="208" spans="1:7" s="10" customFormat="1" ht="33.75" x14ac:dyDescent="0.2">
      <c r="A208" s="17" t="s">
        <v>201</v>
      </c>
      <c r="B208" s="11" t="s">
        <v>931</v>
      </c>
      <c r="C208" s="19">
        <v>5165.8999999999996</v>
      </c>
      <c r="D208" s="19">
        <v>3288.44542</v>
      </c>
      <c r="E208" s="26">
        <f t="shared" ref="E208:E271" si="6">D208/C208*100</f>
        <v>63.656776553940261</v>
      </c>
      <c r="F208" s="26">
        <v>5591.8647499999997</v>
      </c>
      <c r="G208" s="26">
        <f t="shared" si="5"/>
        <v>58.807670911568458</v>
      </c>
    </row>
    <row r="209" spans="1:7" s="10" customFormat="1" ht="33.75" x14ac:dyDescent="0.2">
      <c r="A209" s="17" t="s">
        <v>202</v>
      </c>
      <c r="B209" s="11" t="s">
        <v>932</v>
      </c>
      <c r="C209" s="19">
        <v>1190.0999999999999</v>
      </c>
      <c r="D209" s="19">
        <v>0.02</v>
      </c>
      <c r="E209" s="26">
        <v>0</v>
      </c>
      <c r="F209" s="26">
        <v>0</v>
      </c>
      <c r="G209" s="26">
        <v>0</v>
      </c>
    </row>
    <row r="210" spans="1:7" s="10" customFormat="1" ht="33.75" x14ac:dyDescent="0.2">
      <c r="A210" s="17" t="s">
        <v>203</v>
      </c>
      <c r="B210" s="11" t="s">
        <v>933</v>
      </c>
      <c r="C210" s="19">
        <v>873.7</v>
      </c>
      <c r="D210" s="19">
        <v>25.12</v>
      </c>
      <c r="E210" s="26">
        <f t="shared" si="6"/>
        <v>2.8751287627332038</v>
      </c>
      <c r="F210" s="26">
        <v>1194.77736</v>
      </c>
      <c r="G210" s="26">
        <f t="shared" si="5"/>
        <v>2.1024837631673905</v>
      </c>
    </row>
    <row r="211" spans="1:7" s="10" customFormat="1" ht="56.25" x14ac:dyDescent="0.2">
      <c r="A211" s="17" t="s">
        <v>204</v>
      </c>
      <c r="B211" s="11" t="s">
        <v>934</v>
      </c>
      <c r="C211" s="19">
        <v>85462.791259999998</v>
      </c>
      <c r="D211" s="19">
        <v>17707.82836</v>
      </c>
      <c r="E211" s="26">
        <f t="shared" si="6"/>
        <v>20.719927466595596</v>
      </c>
      <c r="F211" s="26">
        <v>18465.405870000002</v>
      </c>
      <c r="G211" s="26">
        <f t="shared" si="5"/>
        <v>95.897314603678396</v>
      </c>
    </row>
    <row r="212" spans="1:7" s="10" customFormat="1" ht="56.25" x14ac:dyDescent="0.2">
      <c r="A212" s="17" t="s">
        <v>205</v>
      </c>
      <c r="B212" s="11" t="s">
        <v>935</v>
      </c>
      <c r="C212" s="19">
        <v>56935.21127</v>
      </c>
      <c r="D212" s="19">
        <v>11431.024230000001</v>
      </c>
      <c r="E212" s="26">
        <f t="shared" si="6"/>
        <v>20.07724916623463</v>
      </c>
      <c r="F212" s="26">
        <v>13551.605220000001</v>
      </c>
      <c r="G212" s="26">
        <f t="shared" si="5"/>
        <v>84.351809578467041</v>
      </c>
    </row>
    <row r="213" spans="1:7" s="10" customFormat="1" ht="56.25" x14ac:dyDescent="0.2">
      <c r="A213" s="17" t="s">
        <v>206</v>
      </c>
      <c r="B213" s="11" t="s">
        <v>936</v>
      </c>
      <c r="C213" s="19">
        <v>405.9</v>
      </c>
      <c r="D213" s="19">
        <v>98.138720000000006</v>
      </c>
      <c r="E213" s="26">
        <f t="shared" si="6"/>
        <v>24.178053707809806</v>
      </c>
      <c r="F213" s="26">
        <v>100.82669</v>
      </c>
      <c r="G213" s="26">
        <f t="shared" si="5"/>
        <v>97.334068985107024</v>
      </c>
    </row>
    <row r="214" spans="1:7" s="10" customFormat="1" ht="45" x14ac:dyDescent="0.2">
      <c r="A214" s="17" t="s">
        <v>207</v>
      </c>
      <c r="B214" s="11" t="s">
        <v>937</v>
      </c>
      <c r="C214" s="19">
        <v>34276.769999999997</v>
      </c>
      <c r="D214" s="19">
        <v>7180.3786399999999</v>
      </c>
      <c r="E214" s="26">
        <f t="shared" si="6"/>
        <v>20.94823590437489</v>
      </c>
      <c r="F214" s="26">
        <v>8856.858470000001</v>
      </c>
      <c r="G214" s="26">
        <f t="shared" si="5"/>
        <v>81.071394155404164</v>
      </c>
    </row>
    <row r="215" spans="1:7" s="10" customFormat="1" ht="45" x14ac:dyDescent="0.2">
      <c r="A215" s="17" t="s">
        <v>208</v>
      </c>
      <c r="B215" s="11" t="s">
        <v>938</v>
      </c>
      <c r="C215" s="19">
        <v>4361.6000000000004</v>
      </c>
      <c r="D215" s="19">
        <v>548.32825000000003</v>
      </c>
      <c r="E215" s="26">
        <f t="shared" si="6"/>
        <v>12.571722533015405</v>
      </c>
      <c r="F215" s="26">
        <v>348.14963</v>
      </c>
      <c r="G215" s="26">
        <f t="shared" si="5"/>
        <v>157.49786952236602</v>
      </c>
    </row>
    <row r="216" spans="1:7" s="16" customFormat="1" ht="45" x14ac:dyDescent="0.2">
      <c r="A216" s="17" t="s">
        <v>209</v>
      </c>
      <c r="B216" s="11" t="s">
        <v>939</v>
      </c>
      <c r="C216" s="19">
        <v>1990</v>
      </c>
      <c r="D216" s="19">
        <v>343.78784000000002</v>
      </c>
      <c r="E216" s="26">
        <f t="shared" si="6"/>
        <v>17.275770854271357</v>
      </c>
      <c r="F216" s="26">
        <v>296.45115000000004</v>
      </c>
      <c r="G216" s="26">
        <f t="shared" si="5"/>
        <v>115.96778761020154</v>
      </c>
    </row>
    <row r="217" spans="1:7" s="10" customFormat="1" ht="45" x14ac:dyDescent="0.2">
      <c r="A217" s="17" t="s">
        <v>210</v>
      </c>
      <c r="B217" s="11" t="s">
        <v>940</v>
      </c>
      <c r="C217" s="19">
        <v>4189.8412699999999</v>
      </c>
      <c r="D217" s="19">
        <v>558.38310999999999</v>
      </c>
      <c r="E217" s="26">
        <f t="shared" si="6"/>
        <v>13.327070741274168</v>
      </c>
      <c r="F217" s="26">
        <v>736.06577000000004</v>
      </c>
      <c r="G217" s="26">
        <f t="shared" si="5"/>
        <v>75.860491379730917</v>
      </c>
    </row>
    <row r="218" spans="1:7" s="10" customFormat="1" ht="45" x14ac:dyDescent="0.2">
      <c r="A218" s="17" t="s">
        <v>211</v>
      </c>
      <c r="B218" s="11" t="s">
        <v>941</v>
      </c>
      <c r="C218" s="19">
        <v>11711.1</v>
      </c>
      <c r="D218" s="19">
        <v>2702.00767</v>
      </c>
      <c r="E218" s="26">
        <f t="shared" si="6"/>
        <v>23.072193645345013</v>
      </c>
      <c r="F218" s="26">
        <v>3213.2535099999996</v>
      </c>
      <c r="G218" s="26">
        <f t="shared" si="5"/>
        <v>84.089464512870009</v>
      </c>
    </row>
    <row r="219" spans="1:7" s="10" customFormat="1" ht="67.5" x14ac:dyDescent="0.2">
      <c r="A219" s="17" t="s">
        <v>212</v>
      </c>
      <c r="B219" s="11" t="s">
        <v>942</v>
      </c>
      <c r="C219" s="19">
        <v>28527.579989999998</v>
      </c>
      <c r="D219" s="19">
        <v>6276.8041299999995</v>
      </c>
      <c r="E219" s="26">
        <f t="shared" si="6"/>
        <v>22.002581825027772</v>
      </c>
      <c r="F219" s="26">
        <v>4913.8006500000001</v>
      </c>
      <c r="G219" s="26">
        <f t="shared" si="5"/>
        <v>127.73827383493874</v>
      </c>
    </row>
    <row r="220" spans="1:7" s="10" customFormat="1" ht="67.5" x14ac:dyDescent="0.2">
      <c r="A220" s="17" t="s">
        <v>213</v>
      </c>
      <c r="B220" s="11" t="s">
        <v>943</v>
      </c>
      <c r="C220" s="19">
        <v>26765.209989999999</v>
      </c>
      <c r="D220" s="19">
        <v>5868.9717000000001</v>
      </c>
      <c r="E220" s="26">
        <f t="shared" si="6"/>
        <v>21.927613129853125</v>
      </c>
      <c r="F220" s="26">
        <v>4701.1983200000004</v>
      </c>
      <c r="G220" s="26">
        <f t="shared" si="5"/>
        <v>124.83990890220515</v>
      </c>
    </row>
    <row r="221" spans="1:7" s="10" customFormat="1" ht="67.5" x14ac:dyDescent="0.2">
      <c r="A221" s="17" t="s">
        <v>214</v>
      </c>
      <c r="B221" s="11" t="s">
        <v>944</v>
      </c>
      <c r="C221" s="19">
        <v>439.15</v>
      </c>
      <c r="D221" s="19">
        <v>9.7257800000000003</v>
      </c>
      <c r="E221" s="26">
        <f t="shared" si="6"/>
        <v>2.2146829101673688</v>
      </c>
      <c r="F221" s="26">
        <v>2.4546600000000001</v>
      </c>
      <c r="G221" s="26" t="s">
        <v>1819</v>
      </c>
    </row>
    <row r="222" spans="1:7" s="10" customFormat="1" ht="67.5" x14ac:dyDescent="0.2">
      <c r="A222" s="17" t="s">
        <v>215</v>
      </c>
      <c r="B222" s="11" t="s">
        <v>945</v>
      </c>
      <c r="C222" s="19">
        <v>27.6</v>
      </c>
      <c r="D222" s="19">
        <v>16.896000000000001</v>
      </c>
      <c r="E222" s="26">
        <f t="shared" si="6"/>
        <v>61.217391304347821</v>
      </c>
      <c r="F222" s="26">
        <v>0</v>
      </c>
      <c r="G222" s="26">
        <v>0</v>
      </c>
    </row>
    <row r="223" spans="1:7" s="10" customFormat="1" ht="67.5" x14ac:dyDescent="0.2">
      <c r="A223" s="17" t="s">
        <v>216</v>
      </c>
      <c r="B223" s="11" t="s">
        <v>946</v>
      </c>
      <c r="C223" s="19">
        <v>899.32</v>
      </c>
      <c r="D223" s="19">
        <v>359.91865000000001</v>
      </c>
      <c r="E223" s="26">
        <f t="shared" si="6"/>
        <v>40.021199350620471</v>
      </c>
      <c r="F223" s="26">
        <v>202.69948000000002</v>
      </c>
      <c r="G223" s="26">
        <f t="shared" si="5"/>
        <v>177.56269034335952</v>
      </c>
    </row>
    <row r="224" spans="1:7" s="10" customFormat="1" ht="67.5" x14ac:dyDescent="0.2">
      <c r="A224" s="17" t="s">
        <v>217</v>
      </c>
      <c r="B224" s="11" t="s">
        <v>947</v>
      </c>
      <c r="C224" s="19">
        <v>396.3</v>
      </c>
      <c r="D224" s="19">
        <v>21.292000000000002</v>
      </c>
      <c r="E224" s="26">
        <f t="shared" si="6"/>
        <v>5.3726974514256876</v>
      </c>
      <c r="F224" s="26">
        <v>7.4481899999999994</v>
      </c>
      <c r="G224" s="26" t="s">
        <v>1819</v>
      </c>
    </row>
    <row r="225" spans="1:7" s="10" customFormat="1" ht="11.25" x14ac:dyDescent="0.2">
      <c r="A225" s="24" t="s">
        <v>218</v>
      </c>
      <c r="B225" s="15" t="s">
        <v>948</v>
      </c>
      <c r="C225" s="21">
        <v>696143.5</v>
      </c>
      <c r="D225" s="21">
        <v>203716.13861000002</v>
      </c>
      <c r="E225" s="20">
        <f t="shared" si="6"/>
        <v>29.263526645009257</v>
      </c>
      <c r="F225" s="20">
        <v>166838.53383</v>
      </c>
      <c r="G225" s="20">
        <f t="shared" si="5"/>
        <v>122.10376939513053</v>
      </c>
    </row>
    <row r="226" spans="1:7" s="10" customFormat="1" ht="11.25" x14ac:dyDescent="0.2">
      <c r="A226" s="17" t="s">
        <v>219</v>
      </c>
      <c r="B226" s="31" t="s">
        <v>949</v>
      </c>
      <c r="C226" s="19">
        <v>62534.400000000001</v>
      </c>
      <c r="D226" s="19">
        <v>24177.17686</v>
      </c>
      <c r="E226" s="26">
        <f t="shared" si="6"/>
        <v>38.662203299304061</v>
      </c>
      <c r="F226" s="26">
        <v>61620.772159999993</v>
      </c>
      <c r="G226" s="26">
        <f t="shared" si="5"/>
        <v>39.235433138071215</v>
      </c>
    </row>
    <row r="227" spans="1:7" s="10" customFormat="1" ht="22.5" x14ac:dyDescent="0.2">
      <c r="A227" s="17" t="s">
        <v>220</v>
      </c>
      <c r="B227" s="11" t="s">
        <v>950</v>
      </c>
      <c r="C227" s="19">
        <v>10154.5</v>
      </c>
      <c r="D227" s="19">
        <v>4506.6831600000005</v>
      </c>
      <c r="E227" s="26">
        <f t="shared" si="6"/>
        <v>44.381142941553009</v>
      </c>
      <c r="F227" s="26">
        <v>3765.83718</v>
      </c>
      <c r="G227" s="26">
        <f t="shared" si="5"/>
        <v>119.67280964600813</v>
      </c>
    </row>
    <row r="228" spans="1:7" s="10" customFormat="1" ht="11.25" x14ac:dyDescent="0.2">
      <c r="A228" s="17" t="s">
        <v>221</v>
      </c>
      <c r="B228" s="11" t="s">
        <v>951</v>
      </c>
      <c r="C228" s="19">
        <v>9076.7999999999993</v>
      </c>
      <c r="D228" s="19">
        <v>4003.1209100000001</v>
      </c>
      <c r="E228" s="26">
        <f t="shared" si="6"/>
        <v>44.102777520712152</v>
      </c>
      <c r="F228" s="26">
        <v>8019.5803599999999</v>
      </c>
      <c r="G228" s="26">
        <f t="shared" si="5"/>
        <v>49.916837668548538</v>
      </c>
    </row>
    <row r="229" spans="1:7" s="10" customFormat="1" ht="11.25" x14ac:dyDescent="0.2">
      <c r="A229" s="17" t="s">
        <v>222</v>
      </c>
      <c r="B229" s="11" t="s">
        <v>952</v>
      </c>
      <c r="C229" s="19">
        <v>43303.1</v>
      </c>
      <c r="D229" s="19">
        <v>15664.587949999999</v>
      </c>
      <c r="E229" s="26">
        <f t="shared" si="6"/>
        <v>36.174287637605623</v>
      </c>
      <c r="F229" s="26">
        <v>49831.754890000004</v>
      </c>
      <c r="G229" s="26">
        <f t="shared" si="5"/>
        <v>31.434951437248088</v>
      </c>
    </row>
    <row r="230" spans="1:7" s="10" customFormat="1" ht="11.25" x14ac:dyDescent="0.2">
      <c r="A230" s="17" t="s">
        <v>223</v>
      </c>
      <c r="B230" s="11" t="s">
        <v>953</v>
      </c>
      <c r="C230" s="19">
        <v>29170.6</v>
      </c>
      <c r="D230" s="19">
        <v>15281.652769999999</v>
      </c>
      <c r="E230" s="26">
        <f t="shared" si="6"/>
        <v>52.387173284059976</v>
      </c>
      <c r="F230" s="26">
        <v>43123.922170000005</v>
      </c>
      <c r="G230" s="26">
        <f t="shared" si="5"/>
        <v>35.436602240765055</v>
      </c>
    </row>
    <row r="231" spans="1:7" s="10" customFormat="1" ht="11.25" x14ac:dyDescent="0.2">
      <c r="A231" s="17" t="s">
        <v>224</v>
      </c>
      <c r="B231" s="11" t="s">
        <v>954</v>
      </c>
      <c r="C231" s="19">
        <v>14132.5</v>
      </c>
      <c r="D231" s="19">
        <v>382.93518</v>
      </c>
      <c r="E231" s="26">
        <f t="shared" si="6"/>
        <v>2.7096067928533523</v>
      </c>
      <c r="F231" s="26">
        <v>6707.8327199999994</v>
      </c>
      <c r="G231" s="26">
        <f t="shared" si="5"/>
        <v>5.7087765301338651</v>
      </c>
    </row>
    <row r="232" spans="1:7" s="10" customFormat="1" ht="22.5" x14ac:dyDescent="0.2">
      <c r="A232" s="17" t="s">
        <v>225</v>
      </c>
      <c r="B232" s="11" t="s">
        <v>955</v>
      </c>
      <c r="C232" s="19">
        <v>0</v>
      </c>
      <c r="D232" s="19">
        <v>2.78484</v>
      </c>
      <c r="E232" s="26">
        <v>0</v>
      </c>
      <c r="F232" s="26">
        <v>3.5997300000000001</v>
      </c>
      <c r="G232" s="26">
        <f t="shared" si="5"/>
        <v>77.362468851830542</v>
      </c>
    </row>
    <row r="233" spans="1:7" s="10" customFormat="1" ht="11.25" x14ac:dyDescent="0.2">
      <c r="A233" s="17" t="s">
        <v>226</v>
      </c>
      <c r="B233" s="11" t="s">
        <v>956</v>
      </c>
      <c r="C233" s="19">
        <v>32757.7</v>
      </c>
      <c r="D233" s="19">
        <v>211.25113000000002</v>
      </c>
      <c r="E233" s="26">
        <f t="shared" si="6"/>
        <v>0.64488999532934244</v>
      </c>
      <c r="F233" s="26">
        <v>707.08799999999997</v>
      </c>
      <c r="G233" s="26">
        <f t="shared" si="5"/>
        <v>29.876214841717019</v>
      </c>
    </row>
    <row r="234" spans="1:7" s="10" customFormat="1" ht="33.75" x14ac:dyDescent="0.2">
      <c r="A234" s="17" t="s">
        <v>227</v>
      </c>
      <c r="B234" s="11" t="s">
        <v>957</v>
      </c>
      <c r="C234" s="19">
        <v>32103.7</v>
      </c>
      <c r="D234" s="19">
        <v>0</v>
      </c>
      <c r="E234" s="26">
        <f t="shared" si="6"/>
        <v>0</v>
      </c>
      <c r="F234" s="26">
        <v>670.43060000000003</v>
      </c>
      <c r="G234" s="26">
        <f t="shared" si="5"/>
        <v>0</v>
      </c>
    </row>
    <row r="235" spans="1:7" s="16" customFormat="1" ht="33.75" x14ac:dyDescent="0.2">
      <c r="A235" s="17" t="s">
        <v>228</v>
      </c>
      <c r="B235" s="11" t="s">
        <v>958</v>
      </c>
      <c r="C235" s="19">
        <v>32103.7</v>
      </c>
      <c r="D235" s="19">
        <v>0</v>
      </c>
      <c r="E235" s="26">
        <f t="shared" si="6"/>
        <v>0</v>
      </c>
      <c r="F235" s="26">
        <v>670.43060000000003</v>
      </c>
      <c r="G235" s="26">
        <f t="shared" si="5"/>
        <v>0</v>
      </c>
    </row>
    <row r="236" spans="1:7" s="16" customFormat="1" ht="22.5" x14ac:dyDescent="0.2">
      <c r="A236" s="17" t="s">
        <v>229</v>
      </c>
      <c r="B236" s="31" t="s">
        <v>959</v>
      </c>
      <c r="C236" s="19">
        <v>49</v>
      </c>
      <c r="D236" s="19">
        <v>36.251129999999996</v>
      </c>
      <c r="E236" s="26">
        <f t="shared" si="6"/>
        <v>73.981897959183669</v>
      </c>
      <c r="F236" s="26">
        <v>11.657399999999999</v>
      </c>
      <c r="G236" s="26" t="s">
        <v>1819</v>
      </c>
    </row>
    <row r="237" spans="1:7" s="16" customFormat="1" ht="33.75" x14ac:dyDescent="0.2">
      <c r="A237" s="17" t="s">
        <v>230</v>
      </c>
      <c r="B237" s="31" t="s">
        <v>960</v>
      </c>
      <c r="C237" s="19">
        <v>485</v>
      </c>
      <c r="D237" s="19">
        <v>0</v>
      </c>
      <c r="E237" s="26">
        <f t="shared" si="6"/>
        <v>0</v>
      </c>
      <c r="F237" s="26">
        <v>25</v>
      </c>
      <c r="G237" s="26">
        <f t="shared" si="5"/>
        <v>0</v>
      </c>
    </row>
    <row r="238" spans="1:7" s="16" customFormat="1" ht="78.75" x14ac:dyDescent="0.2">
      <c r="A238" s="17" t="s">
        <v>231</v>
      </c>
      <c r="B238" s="31" t="s">
        <v>961</v>
      </c>
      <c r="C238" s="19">
        <v>485</v>
      </c>
      <c r="D238" s="19">
        <v>0</v>
      </c>
      <c r="E238" s="26">
        <f t="shared" si="6"/>
        <v>0</v>
      </c>
      <c r="F238" s="26">
        <v>25</v>
      </c>
      <c r="G238" s="26">
        <f t="shared" si="5"/>
        <v>0</v>
      </c>
    </row>
    <row r="239" spans="1:7" s="16" customFormat="1" ht="22.5" x14ac:dyDescent="0.2">
      <c r="A239" s="17" t="s">
        <v>232</v>
      </c>
      <c r="B239" s="31" t="s">
        <v>962</v>
      </c>
      <c r="C239" s="19">
        <v>120</v>
      </c>
      <c r="D239" s="19">
        <v>175</v>
      </c>
      <c r="E239" s="26">
        <f t="shared" si="6"/>
        <v>145.83333333333331</v>
      </c>
      <c r="F239" s="26">
        <v>0</v>
      </c>
      <c r="G239" s="26">
        <v>0</v>
      </c>
    </row>
    <row r="240" spans="1:7" s="16" customFormat="1" ht="22.5" x14ac:dyDescent="0.2">
      <c r="A240" s="17" t="s">
        <v>233</v>
      </c>
      <c r="B240" s="31" t="s">
        <v>963</v>
      </c>
      <c r="C240" s="19">
        <v>120</v>
      </c>
      <c r="D240" s="19">
        <v>175</v>
      </c>
      <c r="E240" s="26">
        <f t="shared" si="6"/>
        <v>145.83333333333331</v>
      </c>
      <c r="F240" s="26">
        <v>0</v>
      </c>
      <c r="G240" s="26">
        <v>0</v>
      </c>
    </row>
    <row r="241" spans="1:7" s="16" customFormat="1" ht="11.25" x14ac:dyDescent="0.2">
      <c r="A241" s="17" t="s">
        <v>234</v>
      </c>
      <c r="B241" s="31" t="s">
        <v>964</v>
      </c>
      <c r="C241" s="19">
        <v>600851.4</v>
      </c>
      <c r="D241" s="19">
        <v>179327.71062</v>
      </c>
      <c r="E241" s="26">
        <f t="shared" si="6"/>
        <v>29.845600862376287</v>
      </c>
      <c r="F241" s="26">
        <v>104510.67367</v>
      </c>
      <c r="G241" s="26">
        <f t="shared" si="5"/>
        <v>171.58793865040062</v>
      </c>
    </row>
    <row r="242" spans="1:7" s="16" customFormat="1" ht="11.25" x14ac:dyDescent="0.2">
      <c r="A242" s="17" t="s">
        <v>235</v>
      </c>
      <c r="B242" s="31" t="s">
        <v>965</v>
      </c>
      <c r="C242" s="19">
        <v>600851.4</v>
      </c>
      <c r="D242" s="19">
        <v>179327.71062</v>
      </c>
      <c r="E242" s="26">
        <f t="shared" si="6"/>
        <v>29.845600862376287</v>
      </c>
      <c r="F242" s="26">
        <v>104510.67367</v>
      </c>
      <c r="G242" s="26">
        <f t="shared" si="5"/>
        <v>171.58793865040062</v>
      </c>
    </row>
    <row r="243" spans="1:7" s="16" customFormat="1" ht="33.75" x14ac:dyDescent="0.2">
      <c r="A243" s="17" t="s">
        <v>236</v>
      </c>
      <c r="B243" s="31" t="s">
        <v>966</v>
      </c>
      <c r="C243" s="19">
        <v>5406</v>
      </c>
      <c r="D243" s="19">
        <v>0</v>
      </c>
      <c r="E243" s="26">
        <f t="shared" si="6"/>
        <v>0</v>
      </c>
      <c r="F243" s="26">
        <v>0</v>
      </c>
      <c r="G243" s="26">
        <v>0</v>
      </c>
    </row>
    <row r="244" spans="1:7" s="10" customFormat="1" ht="22.5" x14ac:dyDescent="0.2">
      <c r="A244" s="17" t="s">
        <v>237</v>
      </c>
      <c r="B244" s="11" t="s">
        <v>967</v>
      </c>
      <c r="C244" s="19">
        <v>574116.4</v>
      </c>
      <c r="D244" s="19">
        <v>174690.50537</v>
      </c>
      <c r="E244" s="26">
        <f t="shared" si="6"/>
        <v>30.427715593910921</v>
      </c>
      <c r="F244" s="26">
        <v>100391.71826000001</v>
      </c>
      <c r="G244" s="26">
        <f t="shared" si="5"/>
        <v>174.00888080984618</v>
      </c>
    </row>
    <row r="245" spans="1:7" s="10" customFormat="1" ht="33.75" x14ac:dyDescent="0.2">
      <c r="A245" s="17" t="s">
        <v>238</v>
      </c>
      <c r="B245" s="11" t="s">
        <v>968</v>
      </c>
      <c r="C245" s="19">
        <v>21329</v>
      </c>
      <c r="D245" s="19">
        <v>4637.20525</v>
      </c>
      <c r="E245" s="26">
        <f t="shared" si="6"/>
        <v>21.74131581414975</v>
      </c>
      <c r="F245" s="26">
        <v>4118.9554100000005</v>
      </c>
      <c r="G245" s="26">
        <f t="shared" si="5"/>
        <v>112.58206968547881</v>
      </c>
    </row>
    <row r="246" spans="1:7" s="10" customFormat="1" ht="21.75" x14ac:dyDescent="0.2">
      <c r="A246" s="24" t="s">
        <v>239</v>
      </c>
      <c r="B246" s="15" t="s">
        <v>969</v>
      </c>
      <c r="C246" s="21">
        <v>2374346.5042399997</v>
      </c>
      <c r="D246" s="21">
        <v>377750.44705000002</v>
      </c>
      <c r="E246" s="20">
        <f t="shared" si="6"/>
        <v>15.909659621097024</v>
      </c>
      <c r="F246" s="20">
        <v>398670.18129000004</v>
      </c>
      <c r="G246" s="20">
        <f t="shared" si="5"/>
        <v>94.752621284012548</v>
      </c>
    </row>
    <row r="247" spans="1:7" s="10" customFormat="1" ht="11.25" x14ac:dyDescent="0.2">
      <c r="A247" s="17" t="s">
        <v>240</v>
      </c>
      <c r="B247" s="11" t="s">
        <v>970</v>
      </c>
      <c r="C247" s="19">
        <v>62737.508350000004</v>
      </c>
      <c r="D247" s="19">
        <v>9942.4885399999985</v>
      </c>
      <c r="E247" s="26">
        <f t="shared" si="6"/>
        <v>15.847758066088383</v>
      </c>
      <c r="F247" s="26">
        <v>9065.2274199999993</v>
      </c>
      <c r="G247" s="26">
        <f t="shared" si="5"/>
        <v>109.67721028227662</v>
      </c>
    </row>
    <row r="248" spans="1:7" s="10" customFormat="1" ht="33.75" x14ac:dyDescent="0.2">
      <c r="A248" s="17" t="s">
        <v>241</v>
      </c>
      <c r="B248" s="11" t="s">
        <v>971</v>
      </c>
      <c r="C248" s="19">
        <v>2</v>
      </c>
      <c r="D248" s="19">
        <v>0</v>
      </c>
      <c r="E248" s="26">
        <f t="shared" si="6"/>
        <v>0</v>
      </c>
      <c r="F248" s="26">
        <v>0.45</v>
      </c>
      <c r="G248" s="26">
        <f t="shared" si="5"/>
        <v>0</v>
      </c>
    </row>
    <row r="249" spans="1:7" s="10" customFormat="1" ht="22.5" x14ac:dyDescent="0.2">
      <c r="A249" s="17" t="s">
        <v>242</v>
      </c>
      <c r="B249" s="11" t="s">
        <v>972</v>
      </c>
      <c r="C249" s="19">
        <v>0</v>
      </c>
      <c r="D249" s="19">
        <v>0.57999999999999996</v>
      </c>
      <c r="E249" s="26">
        <v>0</v>
      </c>
      <c r="F249" s="26">
        <v>108.83</v>
      </c>
      <c r="G249" s="26">
        <f t="shared" si="5"/>
        <v>0.53294128457226864</v>
      </c>
    </row>
    <row r="250" spans="1:7" s="10" customFormat="1" ht="22.5" x14ac:dyDescent="0.2">
      <c r="A250" s="17" t="s">
        <v>243</v>
      </c>
      <c r="B250" s="11" t="s">
        <v>973</v>
      </c>
      <c r="C250" s="19">
        <v>50.3</v>
      </c>
      <c r="D250" s="19">
        <v>6.45</v>
      </c>
      <c r="E250" s="26">
        <f t="shared" si="6"/>
        <v>12.823061630218687</v>
      </c>
      <c r="F250" s="26">
        <v>0.05</v>
      </c>
      <c r="G250" s="26" t="s">
        <v>1819</v>
      </c>
    </row>
    <row r="251" spans="1:7" s="10" customFormat="1" ht="56.25" x14ac:dyDescent="0.2">
      <c r="A251" s="17" t="s">
        <v>244</v>
      </c>
      <c r="B251" s="11" t="s">
        <v>974</v>
      </c>
      <c r="C251" s="19">
        <v>50.3</v>
      </c>
      <c r="D251" s="19">
        <v>6.45</v>
      </c>
      <c r="E251" s="26">
        <f t="shared" si="6"/>
        <v>12.823061630218687</v>
      </c>
      <c r="F251" s="26">
        <v>54.95</v>
      </c>
      <c r="G251" s="26">
        <f t="shared" si="5"/>
        <v>11.737943585077343</v>
      </c>
    </row>
    <row r="252" spans="1:7" s="10" customFormat="1" ht="22.5" x14ac:dyDescent="0.2">
      <c r="A252" s="17" t="s">
        <v>245</v>
      </c>
      <c r="B252" s="11" t="s">
        <v>975</v>
      </c>
      <c r="C252" s="19">
        <v>108.3</v>
      </c>
      <c r="D252" s="19">
        <v>0</v>
      </c>
      <c r="E252" s="26">
        <f t="shared" si="6"/>
        <v>0</v>
      </c>
      <c r="F252" s="26">
        <v>54.95</v>
      </c>
      <c r="G252" s="26">
        <f t="shared" si="5"/>
        <v>0</v>
      </c>
    </row>
    <row r="253" spans="1:7" s="10" customFormat="1" ht="45" x14ac:dyDescent="0.2">
      <c r="A253" s="17" t="s">
        <v>246</v>
      </c>
      <c r="B253" s="11" t="s">
        <v>976</v>
      </c>
      <c r="C253" s="19">
        <v>108.3</v>
      </c>
      <c r="D253" s="19">
        <v>0</v>
      </c>
      <c r="E253" s="26">
        <f t="shared" si="6"/>
        <v>0</v>
      </c>
      <c r="F253" s="26">
        <v>0</v>
      </c>
      <c r="G253" s="26">
        <v>0</v>
      </c>
    </row>
    <row r="254" spans="1:7" s="10" customFormat="1" ht="11.25" x14ac:dyDescent="0.2">
      <c r="A254" s="17" t="s">
        <v>247</v>
      </c>
      <c r="B254" s="11" t="s">
        <v>977</v>
      </c>
      <c r="C254" s="19">
        <v>62576.908349999998</v>
      </c>
      <c r="D254" s="19">
        <v>9935.4585399999996</v>
      </c>
      <c r="E254" s="26">
        <f t="shared" si="6"/>
        <v>15.877196240552207</v>
      </c>
      <c r="F254" s="26">
        <v>8900.9474200000004</v>
      </c>
      <c r="G254" s="26">
        <f t="shared" si="5"/>
        <v>111.62248321651134</v>
      </c>
    </row>
    <row r="255" spans="1:7" s="10" customFormat="1" ht="22.5" x14ac:dyDescent="0.2">
      <c r="A255" s="17" t="s">
        <v>248</v>
      </c>
      <c r="B255" s="11" t="s">
        <v>978</v>
      </c>
      <c r="C255" s="19">
        <v>38061.300000000003</v>
      </c>
      <c r="D255" s="19">
        <v>4781.6244900000002</v>
      </c>
      <c r="E255" s="26">
        <f t="shared" si="6"/>
        <v>12.562956309952627</v>
      </c>
      <c r="F255" s="26">
        <v>4004.027</v>
      </c>
      <c r="G255" s="26">
        <f t="shared" si="5"/>
        <v>119.4203857766194</v>
      </c>
    </row>
    <row r="256" spans="1:7" s="10" customFormat="1" ht="22.5" x14ac:dyDescent="0.2">
      <c r="A256" s="17" t="s">
        <v>249</v>
      </c>
      <c r="B256" s="11" t="s">
        <v>979</v>
      </c>
      <c r="C256" s="19">
        <v>6399.6580000000004</v>
      </c>
      <c r="D256" s="19">
        <v>1830.28107</v>
      </c>
      <c r="E256" s="26">
        <f t="shared" si="6"/>
        <v>28.59967001361635</v>
      </c>
      <c r="F256" s="26">
        <v>2360.93388</v>
      </c>
      <c r="G256" s="26">
        <f t="shared" si="5"/>
        <v>77.523605616604556</v>
      </c>
    </row>
    <row r="257" spans="1:7" s="10" customFormat="1" ht="22.5" x14ac:dyDescent="0.2">
      <c r="A257" s="17" t="s">
        <v>250</v>
      </c>
      <c r="B257" s="11" t="s">
        <v>980</v>
      </c>
      <c r="C257" s="19">
        <v>12039.350349999999</v>
      </c>
      <c r="D257" s="19">
        <v>2103.8378600000001</v>
      </c>
      <c r="E257" s="26">
        <f t="shared" si="6"/>
        <v>17.474679271211677</v>
      </c>
      <c r="F257" s="26">
        <v>859.11806999999999</v>
      </c>
      <c r="G257" s="26" t="s">
        <v>1819</v>
      </c>
    </row>
    <row r="258" spans="1:7" s="10" customFormat="1" ht="22.5" x14ac:dyDescent="0.2">
      <c r="A258" s="17" t="s">
        <v>251</v>
      </c>
      <c r="B258" s="11" t="s">
        <v>981</v>
      </c>
      <c r="C258" s="19">
        <v>652.6</v>
      </c>
      <c r="D258" s="19">
        <v>194.15529999999998</v>
      </c>
      <c r="E258" s="26">
        <f t="shared" si="6"/>
        <v>29.751041985902539</v>
      </c>
      <c r="F258" s="26">
        <v>662.72222999999997</v>
      </c>
      <c r="G258" s="26">
        <f t="shared" si="5"/>
        <v>29.296633070539972</v>
      </c>
    </row>
    <row r="259" spans="1:7" s="10" customFormat="1" ht="22.5" x14ac:dyDescent="0.2">
      <c r="A259" s="17" t="s">
        <v>252</v>
      </c>
      <c r="B259" s="11" t="s">
        <v>982</v>
      </c>
      <c r="C259" s="19">
        <v>3928.7</v>
      </c>
      <c r="D259" s="19">
        <v>693.96481999999992</v>
      </c>
      <c r="E259" s="26">
        <f t="shared" si="6"/>
        <v>17.663980960623103</v>
      </c>
      <c r="F259" s="26">
        <v>563.07024000000001</v>
      </c>
      <c r="G259" s="26">
        <f t="shared" si="5"/>
        <v>123.24658110149809</v>
      </c>
    </row>
    <row r="260" spans="1:7" s="10" customFormat="1" ht="22.5" x14ac:dyDescent="0.2">
      <c r="A260" s="17" t="s">
        <v>253</v>
      </c>
      <c r="B260" s="11" t="s">
        <v>983</v>
      </c>
      <c r="C260" s="19">
        <v>1495.3</v>
      </c>
      <c r="D260" s="19">
        <v>331.59500000000003</v>
      </c>
      <c r="E260" s="26">
        <f t="shared" si="6"/>
        <v>22.175817561693307</v>
      </c>
      <c r="F260" s="26">
        <v>451.07600000000002</v>
      </c>
      <c r="G260" s="26">
        <f t="shared" si="5"/>
        <v>73.512002412010389</v>
      </c>
    </row>
    <row r="261" spans="1:7" s="10" customFormat="1" ht="11.25" x14ac:dyDescent="0.2">
      <c r="A261" s="17" t="s">
        <v>254</v>
      </c>
      <c r="B261" s="11" t="s">
        <v>984</v>
      </c>
      <c r="C261" s="19">
        <v>2311608.9958899999</v>
      </c>
      <c r="D261" s="19">
        <v>367807.95850999997</v>
      </c>
      <c r="E261" s="26">
        <f t="shared" si="6"/>
        <v>15.911339641087919</v>
      </c>
      <c r="F261" s="26">
        <v>389604.95387000003</v>
      </c>
      <c r="G261" s="26">
        <f t="shared" si="5"/>
        <v>94.405359802669992</v>
      </c>
    </row>
    <row r="262" spans="1:7" s="10" customFormat="1" ht="22.5" x14ac:dyDescent="0.2">
      <c r="A262" s="17" t="s">
        <v>255</v>
      </c>
      <c r="B262" s="11" t="s">
        <v>985</v>
      </c>
      <c r="C262" s="19">
        <v>17947.784469999999</v>
      </c>
      <c r="D262" s="19">
        <v>7765.7190599999994</v>
      </c>
      <c r="E262" s="26">
        <f t="shared" si="6"/>
        <v>43.268399355811965</v>
      </c>
      <c r="F262" s="26">
        <v>13487.201800000001</v>
      </c>
      <c r="G262" s="26">
        <f t="shared" si="5"/>
        <v>57.578430093631425</v>
      </c>
    </row>
    <row r="263" spans="1:7" s="10" customFormat="1" ht="22.5" x14ac:dyDescent="0.2">
      <c r="A263" s="17" t="s">
        <v>256</v>
      </c>
      <c r="B263" s="11" t="s">
        <v>986</v>
      </c>
      <c r="C263" s="19">
        <v>6508.1</v>
      </c>
      <c r="D263" s="19">
        <v>1716.01117</v>
      </c>
      <c r="E263" s="26">
        <f t="shared" si="6"/>
        <v>26.367314116255123</v>
      </c>
      <c r="F263" s="26">
        <v>1434.77808</v>
      </c>
      <c r="G263" s="26">
        <f t="shared" si="5"/>
        <v>119.60115601989123</v>
      </c>
    </row>
    <row r="264" spans="1:7" s="10" customFormat="1" ht="22.5" x14ac:dyDescent="0.2">
      <c r="A264" s="17" t="s">
        <v>257</v>
      </c>
      <c r="B264" s="11" t="s">
        <v>987</v>
      </c>
      <c r="C264" s="19">
        <v>1873.2840700000002</v>
      </c>
      <c r="D264" s="19">
        <v>4748.5707400000001</v>
      </c>
      <c r="E264" s="26" t="s">
        <v>1819</v>
      </c>
      <c r="F264" s="26">
        <v>10924.5411</v>
      </c>
      <c r="G264" s="26">
        <f t="shared" si="5"/>
        <v>43.467004211279871</v>
      </c>
    </row>
    <row r="265" spans="1:7" s="10" customFormat="1" ht="22.5" x14ac:dyDescent="0.2">
      <c r="A265" s="17" t="s">
        <v>258</v>
      </c>
      <c r="B265" s="11" t="s">
        <v>988</v>
      </c>
      <c r="C265" s="19">
        <v>6930.7</v>
      </c>
      <c r="D265" s="19">
        <v>852.10454000000004</v>
      </c>
      <c r="E265" s="26">
        <f t="shared" si="6"/>
        <v>12.294638925361076</v>
      </c>
      <c r="F265" s="26">
        <v>226.95935999999998</v>
      </c>
      <c r="G265" s="26" t="s">
        <v>1819</v>
      </c>
    </row>
    <row r="266" spans="1:7" s="10" customFormat="1" ht="22.5" x14ac:dyDescent="0.2">
      <c r="A266" s="17" t="s">
        <v>259</v>
      </c>
      <c r="B266" s="11" t="s">
        <v>989</v>
      </c>
      <c r="C266" s="19">
        <v>2157.5700000000002</v>
      </c>
      <c r="D266" s="19">
        <v>290.16401999999999</v>
      </c>
      <c r="E266" s="26">
        <f t="shared" si="6"/>
        <v>13.448649174766055</v>
      </c>
      <c r="F266" s="26">
        <v>334.16308000000004</v>
      </c>
      <c r="G266" s="26">
        <f t="shared" si="5"/>
        <v>86.833057679501863</v>
      </c>
    </row>
    <row r="267" spans="1:7" s="10" customFormat="1" ht="22.5" x14ac:dyDescent="0.2">
      <c r="A267" s="17" t="s">
        <v>260</v>
      </c>
      <c r="B267" s="11" t="s">
        <v>990</v>
      </c>
      <c r="C267" s="19">
        <v>210.43039999999999</v>
      </c>
      <c r="D267" s="19">
        <v>15.0242</v>
      </c>
      <c r="E267" s="26">
        <f t="shared" si="6"/>
        <v>7.1397478691291756</v>
      </c>
      <c r="F267" s="26">
        <v>119.04896000000001</v>
      </c>
      <c r="G267" s="26">
        <f t="shared" ref="G267:G336" si="7">D267/F267*100</f>
        <v>12.620185846226628</v>
      </c>
    </row>
    <row r="268" spans="1:7" s="10" customFormat="1" ht="22.5" x14ac:dyDescent="0.2">
      <c r="A268" s="17" t="s">
        <v>261</v>
      </c>
      <c r="B268" s="11" t="s">
        <v>991</v>
      </c>
      <c r="C268" s="19">
        <v>267.7</v>
      </c>
      <c r="D268" s="19">
        <v>143.84439</v>
      </c>
      <c r="E268" s="26">
        <f t="shared" si="6"/>
        <v>53.733429211804264</v>
      </c>
      <c r="F268" s="26">
        <v>447.71121999999997</v>
      </c>
      <c r="G268" s="26">
        <f t="shared" si="7"/>
        <v>32.128832956207802</v>
      </c>
    </row>
    <row r="269" spans="1:7" s="10" customFormat="1" ht="11.25" x14ac:dyDescent="0.2">
      <c r="A269" s="17" t="s">
        <v>262</v>
      </c>
      <c r="B269" s="11" t="s">
        <v>992</v>
      </c>
      <c r="C269" s="19">
        <v>2293661.2114200001</v>
      </c>
      <c r="D269" s="19">
        <v>360042.23944999999</v>
      </c>
      <c r="E269" s="26">
        <f t="shared" si="6"/>
        <v>15.697272014601438</v>
      </c>
      <c r="F269" s="26">
        <v>376117.75206999999</v>
      </c>
      <c r="G269" s="26">
        <f t="shared" si="7"/>
        <v>95.72593621770659</v>
      </c>
    </row>
    <row r="270" spans="1:7" s="10" customFormat="1" ht="22.5" x14ac:dyDescent="0.2">
      <c r="A270" s="17" t="s">
        <v>263</v>
      </c>
      <c r="B270" s="11" t="s">
        <v>993</v>
      </c>
      <c r="C270" s="19">
        <v>2273502.7000000002</v>
      </c>
      <c r="D270" s="19">
        <v>353752.88261000003</v>
      </c>
      <c r="E270" s="26">
        <f t="shared" si="6"/>
        <v>15.55981801165224</v>
      </c>
      <c r="F270" s="26">
        <v>362769.13169000001</v>
      </c>
      <c r="G270" s="26">
        <f t="shared" si="7"/>
        <v>97.514604112539345</v>
      </c>
    </row>
    <row r="271" spans="1:7" s="16" customFormat="1" ht="11.25" x14ac:dyDescent="0.2">
      <c r="A271" s="17" t="s">
        <v>264</v>
      </c>
      <c r="B271" s="11" t="s">
        <v>994</v>
      </c>
      <c r="C271" s="19">
        <v>18400.326000000001</v>
      </c>
      <c r="D271" s="19">
        <v>4762.3467000000001</v>
      </c>
      <c r="E271" s="26">
        <f t="shared" si="6"/>
        <v>25.881860462689627</v>
      </c>
      <c r="F271" s="26">
        <v>10628.59953</v>
      </c>
      <c r="G271" s="26">
        <f t="shared" si="7"/>
        <v>44.806906935931949</v>
      </c>
    </row>
    <row r="272" spans="1:7" s="10" customFormat="1" ht="11.25" x14ac:dyDescent="0.2">
      <c r="A272" s="17" t="s">
        <v>265</v>
      </c>
      <c r="B272" s="11" t="s">
        <v>995</v>
      </c>
      <c r="C272" s="19">
        <v>497.2</v>
      </c>
      <c r="D272" s="19">
        <v>669.99840000000006</v>
      </c>
      <c r="E272" s="26">
        <f t="shared" ref="E272:E341" si="8">D272/C272*100</f>
        <v>134.75430410297668</v>
      </c>
      <c r="F272" s="26">
        <v>61.709050000000005</v>
      </c>
      <c r="G272" s="26" t="s">
        <v>1819</v>
      </c>
    </row>
    <row r="273" spans="1:7" s="10" customFormat="1" ht="11.25" x14ac:dyDescent="0.2">
      <c r="A273" s="17" t="s">
        <v>266</v>
      </c>
      <c r="B273" s="11" t="s">
        <v>996</v>
      </c>
      <c r="C273" s="19">
        <v>1150.3800000000001</v>
      </c>
      <c r="D273" s="19">
        <v>712.51121000000001</v>
      </c>
      <c r="E273" s="26">
        <f t="shared" si="8"/>
        <v>61.937030372572529</v>
      </c>
      <c r="F273" s="26">
        <v>2392.03604</v>
      </c>
      <c r="G273" s="26">
        <f t="shared" si="7"/>
        <v>29.786809148577881</v>
      </c>
    </row>
    <row r="274" spans="1:7" s="10" customFormat="1" ht="11.25" x14ac:dyDescent="0.2">
      <c r="A274" s="17" t="s">
        <v>267</v>
      </c>
      <c r="B274" s="11" t="s">
        <v>997</v>
      </c>
      <c r="C274" s="19">
        <v>83.005420000000001</v>
      </c>
      <c r="D274" s="19">
        <v>75.152259999999998</v>
      </c>
      <c r="E274" s="26">
        <f t="shared" si="8"/>
        <v>90.538979261836147</v>
      </c>
      <c r="F274" s="26">
        <v>216.97476</v>
      </c>
      <c r="G274" s="26">
        <f t="shared" si="7"/>
        <v>34.636406557149776</v>
      </c>
    </row>
    <row r="275" spans="1:7" s="10" customFormat="1" ht="11.25" x14ac:dyDescent="0.2">
      <c r="A275" s="17" t="s">
        <v>268</v>
      </c>
      <c r="B275" s="11" t="s">
        <v>998</v>
      </c>
      <c r="C275" s="19">
        <v>27.6</v>
      </c>
      <c r="D275" s="19">
        <v>69.348269999999999</v>
      </c>
      <c r="E275" s="26" t="s">
        <v>1819</v>
      </c>
      <c r="F275" s="26">
        <v>49.301000000000002</v>
      </c>
      <c r="G275" s="26">
        <f t="shared" si="7"/>
        <v>140.66300886391755</v>
      </c>
    </row>
    <row r="276" spans="1:7" s="10" customFormat="1" ht="21.75" x14ac:dyDescent="0.2">
      <c r="A276" s="24" t="s">
        <v>269</v>
      </c>
      <c r="B276" s="37" t="s">
        <v>999</v>
      </c>
      <c r="C276" s="21">
        <v>669068.08863000001</v>
      </c>
      <c r="D276" s="21">
        <v>373261.80987</v>
      </c>
      <c r="E276" s="20">
        <f t="shared" si="8"/>
        <v>55.788314554696505</v>
      </c>
      <c r="F276" s="20">
        <v>175865.27658999999</v>
      </c>
      <c r="G276" s="20" t="s">
        <v>1819</v>
      </c>
    </row>
    <row r="277" spans="1:7" s="16" customFormat="1" ht="11.25" x14ac:dyDescent="0.2">
      <c r="A277" s="17" t="s">
        <v>270</v>
      </c>
      <c r="B277" s="11" t="s">
        <v>1000</v>
      </c>
      <c r="C277" s="19">
        <v>916.6</v>
      </c>
      <c r="D277" s="19">
        <v>1569.00404</v>
      </c>
      <c r="E277" s="26">
        <f t="shared" si="8"/>
        <v>171.17652629282131</v>
      </c>
      <c r="F277" s="26">
        <v>661.30034000000001</v>
      </c>
      <c r="G277" s="26" t="s">
        <v>1819</v>
      </c>
    </row>
    <row r="278" spans="1:7" s="10" customFormat="1" ht="22.5" x14ac:dyDescent="0.2">
      <c r="A278" s="17" t="s">
        <v>271</v>
      </c>
      <c r="B278" s="11" t="s">
        <v>1001</v>
      </c>
      <c r="C278" s="19">
        <v>339.6</v>
      </c>
      <c r="D278" s="19">
        <v>169.00404</v>
      </c>
      <c r="E278" s="26">
        <f t="shared" si="8"/>
        <v>49.765618374558301</v>
      </c>
      <c r="F278" s="26">
        <v>149.57733999999999</v>
      </c>
      <c r="G278" s="26">
        <f t="shared" si="7"/>
        <v>112.98772929108114</v>
      </c>
    </row>
    <row r="279" spans="1:7" s="10" customFormat="1" ht="22.5" x14ac:dyDescent="0.2">
      <c r="A279" s="17" t="s">
        <v>272</v>
      </c>
      <c r="B279" s="11" t="s">
        <v>1002</v>
      </c>
      <c r="C279" s="19">
        <v>577</v>
      </c>
      <c r="D279" s="19">
        <v>1400</v>
      </c>
      <c r="E279" s="26" t="s">
        <v>1819</v>
      </c>
      <c r="F279" s="26">
        <v>511.72300000000001</v>
      </c>
      <c r="G279" s="26" t="s">
        <v>1819</v>
      </c>
    </row>
    <row r="280" spans="1:7" s="10" customFormat="1" ht="45" x14ac:dyDescent="0.2">
      <c r="A280" s="17" t="s">
        <v>273</v>
      </c>
      <c r="B280" s="11" t="s">
        <v>1003</v>
      </c>
      <c r="C280" s="19">
        <v>111475.7</v>
      </c>
      <c r="D280" s="19">
        <v>34670.021350000003</v>
      </c>
      <c r="E280" s="26">
        <f t="shared" si="8"/>
        <v>31.100967609981371</v>
      </c>
      <c r="F280" s="26">
        <v>31611.147510000003</v>
      </c>
      <c r="G280" s="26">
        <f t="shared" si="7"/>
        <v>109.67656691055691</v>
      </c>
    </row>
    <row r="281" spans="1:7" s="10" customFormat="1" ht="67.5" x14ac:dyDescent="0.2">
      <c r="A281" s="17" t="s">
        <v>274</v>
      </c>
      <c r="B281" s="11" t="s">
        <v>1004</v>
      </c>
      <c r="C281" s="19">
        <v>0</v>
      </c>
      <c r="D281" s="19">
        <v>86.5869</v>
      </c>
      <c r="E281" s="26">
        <v>0</v>
      </c>
      <c r="F281" s="26">
        <v>77.258279999999999</v>
      </c>
      <c r="G281" s="26">
        <f t="shared" si="7"/>
        <v>112.07458928674052</v>
      </c>
    </row>
    <row r="282" spans="1:7" s="10" customFormat="1" ht="67.5" x14ac:dyDescent="0.2">
      <c r="A282" s="17" t="s">
        <v>275</v>
      </c>
      <c r="B282" s="11" t="s">
        <v>1005</v>
      </c>
      <c r="C282" s="19">
        <v>939.4</v>
      </c>
      <c r="D282" s="19">
        <v>236.98949999999999</v>
      </c>
      <c r="E282" s="26">
        <f t="shared" si="8"/>
        <v>25.227751756440281</v>
      </c>
      <c r="F282" s="26">
        <v>77.258279999999999</v>
      </c>
      <c r="G282" s="26" t="s">
        <v>1819</v>
      </c>
    </row>
    <row r="283" spans="1:7" s="10" customFormat="1" ht="56.25" x14ac:dyDescent="0.2">
      <c r="A283" s="17" t="s">
        <v>276</v>
      </c>
      <c r="B283" s="11" t="s">
        <v>1006</v>
      </c>
      <c r="C283" s="19">
        <v>0</v>
      </c>
      <c r="D283" s="19">
        <v>24.44</v>
      </c>
      <c r="E283" s="26">
        <v>0</v>
      </c>
      <c r="F283" s="26">
        <v>0</v>
      </c>
      <c r="G283" s="26">
        <v>0</v>
      </c>
    </row>
    <row r="284" spans="1:7" s="10" customFormat="1" ht="56.25" x14ac:dyDescent="0.2">
      <c r="A284" s="17" t="s">
        <v>277</v>
      </c>
      <c r="B284" s="11" t="s">
        <v>1007</v>
      </c>
      <c r="C284" s="19">
        <v>939.4</v>
      </c>
      <c r="D284" s="19">
        <v>236.98949999999999</v>
      </c>
      <c r="E284" s="26">
        <f t="shared" si="8"/>
        <v>25.227751756440281</v>
      </c>
      <c r="F284" s="26">
        <v>0</v>
      </c>
      <c r="G284" s="26">
        <v>0</v>
      </c>
    </row>
    <row r="285" spans="1:7" s="10" customFormat="1" ht="67.5" x14ac:dyDescent="0.2">
      <c r="A285" s="17" t="s">
        <v>278</v>
      </c>
      <c r="B285" s="11" t="s">
        <v>1008</v>
      </c>
      <c r="C285" s="19">
        <v>0</v>
      </c>
      <c r="D285" s="19">
        <v>62.146900000000002</v>
      </c>
      <c r="E285" s="26">
        <v>0</v>
      </c>
      <c r="F285" s="26">
        <v>0</v>
      </c>
      <c r="G285" s="26">
        <v>0</v>
      </c>
    </row>
    <row r="286" spans="1:7" s="10" customFormat="1" ht="56.25" x14ac:dyDescent="0.2">
      <c r="A286" s="17" t="s">
        <v>279</v>
      </c>
      <c r="B286" s="11" t="s">
        <v>1009</v>
      </c>
      <c r="C286" s="19">
        <v>109479.1</v>
      </c>
      <c r="D286" s="19">
        <v>32830.157879999999</v>
      </c>
      <c r="E286" s="26">
        <f t="shared" si="8"/>
        <v>29.987603003678327</v>
      </c>
      <c r="F286" s="26">
        <v>30913.043120000002</v>
      </c>
      <c r="G286" s="26">
        <f t="shared" si="7"/>
        <v>106.20163712953794</v>
      </c>
    </row>
    <row r="287" spans="1:7" s="10" customFormat="1" ht="56.25" x14ac:dyDescent="0.2">
      <c r="A287" s="17" t="s">
        <v>280</v>
      </c>
      <c r="B287" s="11" t="s">
        <v>1010</v>
      </c>
      <c r="C287" s="19">
        <v>0</v>
      </c>
      <c r="D287" s="19">
        <v>194.4</v>
      </c>
      <c r="E287" s="26">
        <v>0</v>
      </c>
      <c r="F287" s="26">
        <v>19.969000000000001</v>
      </c>
      <c r="G287" s="26" t="s">
        <v>1819</v>
      </c>
    </row>
    <row r="288" spans="1:7" s="10" customFormat="1" ht="56.25" x14ac:dyDescent="0.2">
      <c r="A288" s="17" t="s">
        <v>281</v>
      </c>
      <c r="B288" s="11" t="s">
        <v>1011</v>
      </c>
      <c r="C288" s="19">
        <v>0</v>
      </c>
      <c r="D288" s="19">
        <v>781.17600000000004</v>
      </c>
      <c r="E288" s="26">
        <v>0</v>
      </c>
      <c r="F288" s="26">
        <v>43.47</v>
      </c>
      <c r="G288" s="26" t="s">
        <v>1819</v>
      </c>
    </row>
    <row r="289" spans="1:12" s="10" customFormat="1" ht="56.25" x14ac:dyDescent="0.2">
      <c r="A289" s="17" t="s">
        <v>1765</v>
      </c>
      <c r="B289" s="31" t="s">
        <v>1766</v>
      </c>
      <c r="C289" s="19">
        <v>0</v>
      </c>
      <c r="D289" s="19">
        <v>0</v>
      </c>
      <c r="E289" s="26">
        <v>0</v>
      </c>
      <c r="F289" s="26">
        <v>54.89</v>
      </c>
      <c r="G289" s="26">
        <f t="shared" si="7"/>
        <v>0</v>
      </c>
    </row>
    <row r="290" spans="1:12" s="10" customFormat="1" ht="56.25" x14ac:dyDescent="0.2">
      <c r="A290" s="17" t="s">
        <v>1767</v>
      </c>
      <c r="B290" s="11" t="s">
        <v>1768</v>
      </c>
      <c r="C290" s="19">
        <v>0</v>
      </c>
      <c r="D290" s="19">
        <v>0</v>
      </c>
      <c r="E290" s="26">
        <v>0</v>
      </c>
      <c r="F290" s="26">
        <v>19.969000000000001</v>
      </c>
      <c r="G290" s="26">
        <f t="shared" si="7"/>
        <v>0</v>
      </c>
    </row>
    <row r="291" spans="1:12" s="10" customFormat="1" ht="56.25" x14ac:dyDescent="0.2">
      <c r="A291" s="17" t="s">
        <v>282</v>
      </c>
      <c r="B291" s="11" t="s">
        <v>1012</v>
      </c>
      <c r="C291" s="19">
        <v>109479.1</v>
      </c>
      <c r="D291" s="19">
        <v>32830.157879999999</v>
      </c>
      <c r="E291" s="26">
        <f t="shared" si="8"/>
        <v>29.987603003678327</v>
      </c>
      <c r="F291" s="26">
        <v>30913.043120000002</v>
      </c>
      <c r="G291" s="26">
        <f t="shared" si="7"/>
        <v>106.20163712953794</v>
      </c>
    </row>
    <row r="292" spans="1:12" s="10" customFormat="1" ht="56.25" x14ac:dyDescent="0.2">
      <c r="A292" s="17" t="s">
        <v>283</v>
      </c>
      <c r="B292" s="11" t="s">
        <v>1013</v>
      </c>
      <c r="C292" s="19">
        <v>0</v>
      </c>
      <c r="D292" s="19">
        <v>194.4</v>
      </c>
      <c r="E292" s="26">
        <v>0</v>
      </c>
      <c r="F292" s="26">
        <v>0</v>
      </c>
      <c r="G292" s="26">
        <v>0</v>
      </c>
    </row>
    <row r="293" spans="1:12" s="10" customFormat="1" ht="56.25" x14ac:dyDescent="0.2">
      <c r="A293" s="17" t="s">
        <v>284</v>
      </c>
      <c r="B293" s="11" t="s">
        <v>1014</v>
      </c>
      <c r="C293" s="19">
        <v>0</v>
      </c>
      <c r="D293" s="19">
        <v>781.17600000000004</v>
      </c>
      <c r="E293" s="26">
        <v>0</v>
      </c>
      <c r="F293" s="26">
        <v>43.47</v>
      </c>
      <c r="G293" s="26" t="s">
        <v>1819</v>
      </c>
    </row>
    <row r="294" spans="1:12" s="10" customFormat="1" ht="56.25" x14ac:dyDescent="0.2">
      <c r="A294" s="17" t="s">
        <v>1763</v>
      </c>
      <c r="B294" s="31" t="s">
        <v>1764</v>
      </c>
      <c r="C294" s="19">
        <v>0</v>
      </c>
      <c r="D294" s="19">
        <v>0</v>
      </c>
      <c r="E294" s="26">
        <v>0</v>
      </c>
      <c r="F294" s="26">
        <v>54.89</v>
      </c>
      <c r="G294" s="26">
        <f t="shared" si="7"/>
        <v>0</v>
      </c>
    </row>
    <row r="295" spans="1:12" s="10" customFormat="1" ht="56.25" x14ac:dyDescent="0.2">
      <c r="A295" s="17" t="s">
        <v>285</v>
      </c>
      <c r="B295" s="11" t="s">
        <v>1015</v>
      </c>
      <c r="C295" s="19">
        <v>57.2</v>
      </c>
      <c r="D295" s="19">
        <v>529.49676999999997</v>
      </c>
      <c r="E295" s="26" t="s">
        <v>1819</v>
      </c>
      <c r="F295" s="26">
        <v>151.73882999999998</v>
      </c>
      <c r="G295" s="26" t="s">
        <v>1819</v>
      </c>
    </row>
    <row r="296" spans="1:12" s="10" customFormat="1" ht="56.25" x14ac:dyDescent="0.2">
      <c r="A296" s="17" t="s">
        <v>1769</v>
      </c>
      <c r="B296" s="11" t="s">
        <v>1770</v>
      </c>
      <c r="C296" s="19">
        <v>0</v>
      </c>
      <c r="D296" s="19">
        <v>0</v>
      </c>
      <c r="E296" s="26">
        <v>0</v>
      </c>
      <c r="F296" s="26">
        <v>26.356200000000001</v>
      </c>
      <c r="G296" s="26">
        <f t="shared" si="7"/>
        <v>0</v>
      </c>
    </row>
    <row r="297" spans="1:12" s="10" customFormat="1" ht="56.25" x14ac:dyDescent="0.2">
      <c r="A297" s="17" t="s">
        <v>286</v>
      </c>
      <c r="B297" s="11" t="s">
        <v>1016</v>
      </c>
      <c r="C297" s="19">
        <v>1000</v>
      </c>
      <c r="D297" s="19">
        <v>0</v>
      </c>
      <c r="E297" s="26">
        <f t="shared" si="8"/>
        <v>0</v>
      </c>
      <c r="F297" s="26">
        <v>0</v>
      </c>
      <c r="G297" s="26">
        <v>0</v>
      </c>
    </row>
    <row r="298" spans="1:12" s="10" customFormat="1" ht="56.25" x14ac:dyDescent="0.2">
      <c r="A298" s="17" t="s">
        <v>287</v>
      </c>
      <c r="B298" s="11" t="s">
        <v>1017</v>
      </c>
      <c r="C298" s="19">
        <v>0</v>
      </c>
      <c r="D298" s="19">
        <v>11.2143</v>
      </c>
      <c r="E298" s="26">
        <v>0</v>
      </c>
      <c r="F298" s="26">
        <v>0</v>
      </c>
      <c r="G298" s="26">
        <v>0</v>
      </c>
    </row>
    <row r="299" spans="1:12" s="16" customFormat="1" ht="56.25" x14ac:dyDescent="0.2">
      <c r="A299" s="17" t="s">
        <v>1771</v>
      </c>
      <c r="B299" s="31" t="s">
        <v>1772</v>
      </c>
      <c r="C299" s="19">
        <v>0</v>
      </c>
      <c r="D299" s="19">
        <v>0</v>
      </c>
      <c r="E299" s="26"/>
      <c r="F299" s="26">
        <v>324.42207999999999</v>
      </c>
      <c r="G299" s="26">
        <f t="shared" si="7"/>
        <v>0</v>
      </c>
    </row>
    <row r="300" spans="1:12" s="10" customFormat="1" ht="56.25" x14ac:dyDescent="0.2">
      <c r="A300" s="17" t="s">
        <v>288</v>
      </c>
      <c r="B300" s="11" t="s">
        <v>1018</v>
      </c>
      <c r="C300" s="19">
        <v>57.2</v>
      </c>
      <c r="D300" s="19">
        <v>529.49676999999997</v>
      </c>
      <c r="E300" s="26" t="s">
        <v>1819</v>
      </c>
      <c r="F300" s="26">
        <v>151.73882999999998</v>
      </c>
      <c r="G300" s="26" t="s">
        <v>1819</v>
      </c>
    </row>
    <row r="301" spans="1:12" s="10" customFormat="1" ht="56.25" x14ac:dyDescent="0.2">
      <c r="A301" s="38" t="s">
        <v>1773</v>
      </c>
      <c r="B301" s="31" t="s">
        <v>1774</v>
      </c>
      <c r="C301" s="19">
        <v>0</v>
      </c>
      <c r="D301" s="19">
        <v>0</v>
      </c>
      <c r="E301" s="26">
        <v>0</v>
      </c>
      <c r="F301" s="26">
        <v>26.356200000000001</v>
      </c>
      <c r="G301" s="26">
        <f t="shared" si="7"/>
        <v>0</v>
      </c>
    </row>
    <row r="302" spans="1:12" s="16" customFormat="1" ht="56.25" x14ac:dyDescent="0.2">
      <c r="A302" s="17" t="s">
        <v>289</v>
      </c>
      <c r="B302" s="11" t="s">
        <v>1019</v>
      </c>
      <c r="C302" s="19">
        <v>1000</v>
      </c>
      <c r="D302" s="19">
        <v>0</v>
      </c>
      <c r="E302" s="26">
        <f t="shared" si="8"/>
        <v>0</v>
      </c>
      <c r="F302" s="26">
        <v>0</v>
      </c>
      <c r="G302" s="26">
        <v>0</v>
      </c>
    </row>
    <row r="303" spans="1:12" s="16" customFormat="1" ht="56.25" x14ac:dyDescent="0.2">
      <c r="A303" s="17" t="s">
        <v>290</v>
      </c>
      <c r="B303" s="11" t="s">
        <v>1020</v>
      </c>
      <c r="C303" s="19">
        <v>0</v>
      </c>
      <c r="D303" s="19">
        <v>11.2143</v>
      </c>
      <c r="E303" s="26">
        <v>0</v>
      </c>
      <c r="F303" s="26">
        <v>0</v>
      </c>
      <c r="G303" s="26">
        <v>0</v>
      </c>
      <c r="K303" s="38"/>
      <c r="L303" s="31"/>
    </row>
    <row r="304" spans="1:12" s="16" customFormat="1" ht="56.25" x14ac:dyDescent="0.2">
      <c r="A304" s="17" t="s">
        <v>1775</v>
      </c>
      <c r="B304" s="11" t="s">
        <v>1776</v>
      </c>
      <c r="C304" s="19">
        <v>0</v>
      </c>
      <c r="D304" s="19">
        <v>0</v>
      </c>
      <c r="E304" s="26">
        <v>0</v>
      </c>
      <c r="F304" s="26">
        <v>324.42207999999999</v>
      </c>
      <c r="G304" s="26">
        <f t="shared" si="7"/>
        <v>0</v>
      </c>
      <c r="K304" s="39"/>
      <c r="L304" s="40"/>
    </row>
    <row r="305" spans="1:7" s="16" customFormat="1" ht="22.5" x14ac:dyDescent="0.2">
      <c r="A305" s="17" t="s">
        <v>291</v>
      </c>
      <c r="B305" s="11" t="s">
        <v>1021</v>
      </c>
      <c r="C305" s="19">
        <v>291822.92216000002</v>
      </c>
      <c r="D305" s="19">
        <v>227632.58636000002</v>
      </c>
      <c r="E305" s="26">
        <f t="shared" si="8"/>
        <v>78.003669031589681</v>
      </c>
      <c r="F305" s="26">
        <v>97186.450089999998</v>
      </c>
      <c r="G305" s="26" t="s">
        <v>1819</v>
      </c>
    </row>
    <row r="306" spans="1:7" s="16" customFormat="1" ht="22.5" x14ac:dyDescent="0.2">
      <c r="A306" s="17" t="s">
        <v>292</v>
      </c>
      <c r="B306" s="11" t="s">
        <v>1022</v>
      </c>
      <c r="C306" s="19">
        <v>101433.79633</v>
      </c>
      <c r="D306" s="19">
        <v>80067.324590000004</v>
      </c>
      <c r="E306" s="26">
        <f t="shared" si="8"/>
        <v>78.935549577098243</v>
      </c>
      <c r="F306" s="26">
        <v>40277.750719999996</v>
      </c>
      <c r="G306" s="26">
        <f t="shared" si="7"/>
        <v>198.78797390302736</v>
      </c>
    </row>
    <row r="307" spans="1:7" s="16" customFormat="1" ht="33.75" x14ac:dyDescent="0.2">
      <c r="A307" s="17" t="s">
        <v>293</v>
      </c>
      <c r="B307" s="11" t="s">
        <v>1023</v>
      </c>
      <c r="C307" s="19">
        <v>43556.684329999996</v>
      </c>
      <c r="D307" s="19">
        <v>42046.58438</v>
      </c>
      <c r="E307" s="26">
        <f t="shared" si="8"/>
        <v>96.533023637522604</v>
      </c>
      <c r="F307" s="26">
        <v>13555.546710000001</v>
      </c>
      <c r="G307" s="26" t="s">
        <v>1819</v>
      </c>
    </row>
    <row r="308" spans="1:7" s="10" customFormat="1" ht="33.75" x14ac:dyDescent="0.2">
      <c r="A308" s="17" t="s">
        <v>294</v>
      </c>
      <c r="B308" s="11" t="s">
        <v>1024</v>
      </c>
      <c r="C308" s="19">
        <v>19968</v>
      </c>
      <c r="D308" s="19">
        <v>5918.6266799999994</v>
      </c>
      <c r="E308" s="26">
        <f t="shared" si="8"/>
        <v>29.640558293269226</v>
      </c>
      <c r="F308" s="26">
        <v>762.09935999999993</v>
      </c>
      <c r="G308" s="26" t="s">
        <v>1819</v>
      </c>
    </row>
    <row r="309" spans="1:7" s="10" customFormat="1" ht="33.75" x14ac:dyDescent="0.2">
      <c r="A309" s="17" t="s">
        <v>295</v>
      </c>
      <c r="B309" s="11" t="s">
        <v>1025</v>
      </c>
      <c r="C309" s="19">
        <v>29129.8</v>
      </c>
      <c r="D309" s="19">
        <v>22661.013480000001</v>
      </c>
      <c r="E309" s="26">
        <f t="shared" si="8"/>
        <v>77.793234007785856</v>
      </c>
      <c r="F309" s="26">
        <v>15116.121810000001</v>
      </c>
      <c r="G309" s="26">
        <f t="shared" si="7"/>
        <v>149.91287953904097</v>
      </c>
    </row>
    <row r="310" spans="1:7" s="10" customFormat="1" ht="33.75" x14ac:dyDescent="0.2">
      <c r="A310" s="17" t="s">
        <v>296</v>
      </c>
      <c r="B310" s="11" t="s">
        <v>1026</v>
      </c>
      <c r="C310" s="19">
        <v>8779.3119999999999</v>
      </c>
      <c r="D310" s="19">
        <v>9441.1000500000009</v>
      </c>
      <c r="E310" s="26">
        <f t="shared" si="8"/>
        <v>107.53803999675601</v>
      </c>
      <c r="F310" s="26">
        <v>10843.982840000001</v>
      </c>
      <c r="G310" s="26">
        <f t="shared" si="7"/>
        <v>87.063030155071701</v>
      </c>
    </row>
    <row r="311" spans="1:7" s="10" customFormat="1" ht="33.75" x14ac:dyDescent="0.2">
      <c r="A311" s="17" t="s">
        <v>297</v>
      </c>
      <c r="B311" s="11" t="s">
        <v>1027</v>
      </c>
      <c r="C311" s="19">
        <v>190389.12583</v>
      </c>
      <c r="D311" s="19">
        <v>147565.26177000001</v>
      </c>
      <c r="E311" s="26">
        <f t="shared" si="8"/>
        <v>77.507190143707177</v>
      </c>
      <c r="F311" s="26">
        <v>56908.699369999995</v>
      </c>
      <c r="G311" s="26" t="s">
        <v>1819</v>
      </c>
    </row>
    <row r="312" spans="1:7" s="10" customFormat="1" ht="33.75" x14ac:dyDescent="0.2">
      <c r="A312" s="17" t="s">
        <v>298</v>
      </c>
      <c r="B312" s="11" t="s">
        <v>1028</v>
      </c>
      <c r="C312" s="19">
        <v>0</v>
      </c>
      <c r="D312" s="19">
        <v>1773.95552</v>
      </c>
      <c r="E312" s="26">
        <v>0</v>
      </c>
      <c r="F312" s="26">
        <v>16.125080000000001</v>
      </c>
      <c r="G312" s="26" t="s">
        <v>1819</v>
      </c>
    </row>
    <row r="313" spans="1:7" s="10" customFormat="1" ht="33.75" x14ac:dyDescent="0.2">
      <c r="A313" s="17" t="s">
        <v>299</v>
      </c>
      <c r="B313" s="11" t="s">
        <v>1029</v>
      </c>
      <c r="C313" s="19">
        <v>25048.810829999999</v>
      </c>
      <c r="D313" s="19">
        <v>13282.924220000001</v>
      </c>
      <c r="E313" s="26">
        <f t="shared" si="8"/>
        <v>53.028162934152355</v>
      </c>
      <c r="F313" s="26">
        <v>9934.1601999999984</v>
      </c>
      <c r="G313" s="26">
        <f t="shared" si="7"/>
        <v>133.70958342306582</v>
      </c>
    </row>
    <row r="314" spans="1:7" s="10" customFormat="1" ht="33.75" x14ac:dyDescent="0.2">
      <c r="A314" s="17" t="s">
        <v>300</v>
      </c>
      <c r="B314" s="11" t="s">
        <v>1030</v>
      </c>
      <c r="C314" s="19">
        <v>14371.3</v>
      </c>
      <c r="D314" s="19">
        <v>913.077</v>
      </c>
      <c r="E314" s="26">
        <f t="shared" si="8"/>
        <v>6.3534753293021513</v>
      </c>
      <c r="F314" s="26">
        <v>0</v>
      </c>
      <c r="G314" s="26">
        <v>0</v>
      </c>
    </row>
    <row r="315" spans="1:7" s="10" customFormat="1" ht="33.75" x14ac:dyDescent="0.2">
      <c r="A315" s="17" t="s">
        <v>301</v>
      </c>
      <c r="B315" s="11" t="s">
        <v>1031</v>
      </c>
      <c r="C315" s="19">
        <v>0</v>
      </c>
      <c r="D315" s="19">
        <v>2577.44778</v>
      </c>
      <c r="E315" s="26">
        <v>0</v>
      </c>
      <c r="F315" s="26">
        <v>399.15685999999999</v>
      </c>
      <c r="G315" s="26" t="s">
        <v>1819</v>
      </c>
    </row>
    <row r="316" spans="1:7" s="10" customFormat="1" ht="33.75" x14ac:dyDescent="0.2">
      <c r="A316" s="17" t="s">
        <v>302</v>
      </c>
      <c r="B316" s="11" t="s">
        <v>1032</v>
      </c>
      <c r="C316" s="19">
        <v>126426.965</v>
      </c>
      <c r="D316" s="19">
        <v>119557.19127</v>
      </c>
      <c r="E316" s="26">
        <f t="shared" si="8"/>
        <v>94.566211622655032</v>
      </c>
      <c r="F316" s="26">
        <v>35489.854079999997</v>
      </c>
      <c r="G316" s="26" t="s">
        <v>1819</v>
      </c>
    </row>
    <row r="317" spans="1:7" s="16" customFormat="1" ht="33.75" x14ac:dyDescent="0.2">
      <c r="A317" s="17" t="s">
        <v>303</v>
      </c>
      <c r="B317" s="11" t="s">
        <v>1033</v>
      </c>
      <c r="C317" s="19">
        <v>24542.05</v>
      </c>
      <c r="D317" s="19">
        <v>9460.6659799999998</v>
      </c>
      <c r="E317" s="26">
        <f t="shared" si="8"/>
        <v>38.548800854044387</v>
      </c>
      <c r="F317" s="26">
        <v>11069.40315</v>
      </c>
      <c r="G317" s="26">
        <f t="shared" si="7"/>
        <v>85.466812002415864</v>
      </c>
    </row>
    <row r="318" spans="1:7" s="16" customFormat="1" ht="45" x14ac:dyDescent="0.2">
      <c r="A318" s="17" t="s">
        <v>304</v>
      </c>
      <c r="B318" s="11" t="s">
        <v>1034</v>
      </c>
      <c r="C318" s="19">
        <v>64101.170359999996</v>
      </c>
      <c r="D318" s="19">
        <v>39981.425090000004</v>
      </c>
      <c r="E318" s="26">
        <f t="shared" si="8"/>
        <v>62.372379264620982</v>
      </c>
      <c r="F318" s="26">
        <v>29576.030640000001</v>
      </c>
      <c r="G318" s="26">
        <f t="shared" si="7"/>
        <v>135.18184903395138</v>
      </c>
    </row>
    <row r="319" spans="1:7" s="10" customFormat="1" ht="45" x14ac:dyDescent="0.2">
      <c r="A319" s="17" t="s">
        <v>305</v>
      </c>
      <c r="B319" s="11" t="s">
        <v>1035</v>
      </c>
      <c r="C319" s="19">
        <v>60915.199999999997</v>
      </c>
      <c r="D319" s="19">
        <v>36210.725149999998</v>
      </c>
      <c r="E319" s="26">
        <f t="shared" si="8"/>
        <v>59.44448208328955</v>
      </c>
      <c r="F319" s="26">
        <v>27186.373879999999</v>
      </c>
      <c r="G319" s="26">
        <f t="shared" si="7"/>
        <v>133.19439109398431</v>
      </c>
    </row>
    <row r="320" spans="1:7" s="10" customFormat="1" ht="56.25" x14ac:dyDescent="0.2">
      <c r="A320" s="17" t="s">
        <v>306</v>
      </c>
      <c r="B320" s="11" t="s">
        <v>1036</v>
      </c>
      <c r="C320" s="19">
        <v>13179.4</v>
      </c>
      <c r="D320" s="19">
        <v>8007.6364199999998</v>
      </c>
      <c r="E320" s="26">
        <f t="shared" si="8"/>
        <v>60.758732719243667</v>
      </c>
      <c r="F320" s="26">
        <v>4449.2697199999993</v>
      </c>
      <c r="G320" s="26">
        <f t="shared" si="7"/>
        <v>179.97642138899147</v>
      </c>
    </row>
    <row r="321" spans="1:7" s="10" customFormat="1" ht="56.25" x14ac:dyDescent="0.2">
      <c r="A321" s="17" t="s">
        <v>307</v>
      </c>
      <c r="B321" s="11" t="s">
        <v>1037</v>
      </c>
      <c r="C321" s="19">
        <v>1298.9000000000001</v>
      </c>
      <c r="D321" s="19">
        <v>1255.15851</v>
      </c>
      <c r="E321" s="26">
        <f t="shared" si="8"/>
        <v>96.632420509662012</v>
      </c>
      <c r="F321" s="26">
        <v>467.26287000000002</v>
      </c>
      <c r="G321" s="26" t="s">
        <v>1819</v>
      </c>
    </row>
    <row r="322" spans="1:7" s="10" customFormat="1" ht="56.25" x14ac:dyDescent="0.2">
      <c r="A322" s="17" t="s">
        <v>308</v>
      </c>
      <c r="B322" s="11" t="s">
        <v>1038</v>
      </c>
      <c r="C322" s="19">
        <v>43570.7</v>
      </c>
      <c r="D322" s="19">
        <v>22522.710219999997</v>
      </c>
      <c r="E322" s="26">
        <f t="shared" si="8"/>
        <v>51.692330442246735</v>
      </c>
      <c r="F322" s="26">
        <v>18887.889579999999</v>
      </c>
      <c r="G322" s="26">
        <f t="shared" si="7"/>
        <v>119.24418619986446</v>
      </c>
    </row>
    <row r="323" spans="1:7" s="10" customFormat="1" ht="56.25" x14ac:dyDescent="0.2">
      <c r="A323" s="17" t="s">
        <v>309</v>
      </c>
      <c r="B323" s="11" t="s">
        <v>1039</v>
      </c>
      <c r="C323" s="19">
        <v>2866.2</v>
      </c>
      <c r="D323" s="19">
        <v>4425.22</v>
      </c>
      <c r="E323" s="26">
        <f t="shared" si="8"/>
        <v>154.39327332356433</v>
      </c>
      <c r="F323" s="26">
        <v>3381.9517099999998</v>
      </c>
      <c r="G323" s="26">
        <f t="shared" si="7"/>
        <v>130.84811314470249</v>
      </c>
    </row>
    <row r="324" spans="1:7" s="10" customFormat="1" ht="45" x14ac:dyDescent="0.2">
      <c r="A324" s="17" t="s">
        <v>310</v>
      </c>
      <c r="B324" s="11" t="s">
        <v>1040</v>
      </c>
      <c r="C324" s="19">
        <v>3185.9703599999998</v>
      </c>
      <c r="D324" s="19">
        <v>3770.69994</v>
      </c>
      <c r="E324" s="26">
        <f t="shared" si="8"/>
        <v>118.35326490608028</v>
      </c>
      <c r="F324" s="26">
        <v>2389.6567599999998</v>
      </c>
      <c r="G324" s="26">
        <f t="shared" si="7"/>
        <v>157.79253335110772</v>
      </c>
    </row>
    <row r="325" spans="1:7" s="10" customFormat="1" ht="33.75" x14ac:dyDescent="0.2">
      <c r="A325" s="17" t="s">
        <v>311</v>
      </c>
      <c r="B325" s="11" t="s">
        <v>1041</v>
      </c>
      <c r="C325" s="19">
        <v>0</v>
      </c>
      <c r="D325" s="19">
        <v>1001.8312099999999</v>
      </c>
      <c r="E325" s="26">
        <v>0</v>
      </c>
      <c r="F325" s="26">
        <v>1513.41704</v>
      </c>
      <c r="G325" s="26">
        <f t="shared" si="7"/>
        <v>66.196638700460241</v>
      </c>
    </row>
    <row r="326" spans="1:7" s="10" customFormat="1" ht="33.75" x14ac:dyDescent="0.2">
      <c r="A326" s="17" t="s">
        <v>312</v>
      </c>
      <c r="B326" s="11" t="s">
        <v>1042</v>
      </c>
      <c r="C326" s="19">
        <v>3185.9703599999998</v>
      </c>
      <c r="D326" s="19">
        <v>2768.8687300000001</v>
      </c>
      <c r="E326" s="26">
        <f t="shared" si="8"/>
        <v>86.908176069786165</v>
      </c>
      <c r="F326" s="26">
        <v>876.23971999999992</v>
      </c>
      <c r="G326" s="26" t="s">
        <v>1819</v>
      </c>
    </row>
    <row r="327" spans="1:7" s="10" customFormat="1" ht="22.5" x14ac:dyDescent="0.2">
      <c r="A327" s="17" t="s">
        <v>313</v>
      </c>
      <c r="B327" s="11" t="s">
        <v>1043</v>
      </c>
      <c r="C327" s="19">
        <v>200751.69611000002</v>
      </c>
      <c r="D327" s="19">
        <v>69408.773029999997</v>
      </c>
      <c r="E327" s="26">
        <f t="shared" si="8"/>
        <v>34.574439157897878</v>
      </c>
      <c r="F327" s="26">
        <v>16830.348010000002</v>
      </c>
      <c r="G327" s="26" t="s">
        <v>1819</v>
      </c>
    </row>
    <row r="328" spans="1:7" s="10" customFormat="1" ht="33.75" x14ac:dyDescent="0.2">
      <c r="A328" s="17" t="s">
        <v>314</v>
      </c>
      <c r="B328" s="11" t="s">
        <v>1044</v>
      </c>
      <c r="C328" s="19">
        <v>143026.58819000001</v>
      </c>
      <c r="D328" s="19">
        <v>36460.54277</v>
      </c>
      <c r="E328" s="26">
        <f t="shared" si="8"/>
        <v>25.492143266093244</v>
      </c>
      <c r="F328" s="26">
        <v>15422.035810000001</v>
      </c>
      <c r="G328" s="26" t="s">
        <v>1819</v>
      </c>
    </row>
    <row r="329" spans="1:7" s="10" customFormat="1" ht="33.75" x14ac:dyDescent="0.2">
      <c r="A329" s="17" t="s">
        <v>315</v>
      </c>
      <c r="B329" s="11" t="s">
        <v>1045</v>
      </c>
      <c r="C329" s="19">
        <v>12383.97</v>
      </c>
      <c r="D329" s="19">
        <v>57.527000000000001</v>
      </c>
      <c r="E329" s="26">
        <f t="shared" si="8"/>
        <v>0.46452793409544763</v>
      </c>
      <c r="F329" s="26">
        <v>0</v>
      </c>
      <c r="G329" s="26">
        <v>0</v>
      </c>
    </row>
    <row r="330" spans="1:7" s="10" customFormat="1" ht="33.75" x14ac:dyDescent="0.2">
      <c r="A330" s="17" t="s">
        <v>316</v>
      </c>
      <c r="B330" s="11" t="s">
        <v>1046</v>
      </c>
      <c r="C330" s="19">
        <v>22799.27</v>
      </c>
      <c r="D330" s="19">
        <v>26406.248350000002</v>
      </c>
      <c r="E330" s="26">
        <f t="shared" si="8"/>
        <v>115.8205870187949</v>
      </c>
      <c r="F330" s="26">
        <v>262.67700000000002</v>
      </c>
      <c r="G330" s="26" t="s">
        <v>1819</v>
      </c>
    </row>
    <row r="331" spans="1:7" s="16" customFormat="1" ht="33.75" x14ac:dyDescent="0.2">
      <c r="A331" s="17" t="s">
        <v>317</v>
      </c>
      <c r="B331" s="11" t="s">
        <v>1047</v>
      </c>
      <c r="C331" s="19">
        <v>19672.787920000002</v>
      </c>
      <c r="D331" s="19">
        <v>6143.1327000000001</v>
      </c>
      <c r="E331" s="26">
        <f t="shared" si="8"/>
        <v>31.226548697526951</v>
      </c>
      <c r="F331" s="26">
        <v>457.92020000000002</v>
      </c>
      <c r="G331" s="26" t="s">
        <v>1819</v>
      </c>
    </row>
    <row r="332" spans="1:7" s="10" customFormat="1" ht="33.75" x14ac:dyDescent="0.2">
      <c r="A332" s="17" t="s">
        <v>318</v>
      </c>
      <c r="B332" s="11" t="s">
        <v>1048</v>
      </c>
      <c r="C332" s="19">
        <v>2869.08</v>
      </c>
      <c r="D332" s="19">
        <v>341.32221000000004</v>
      </c>
      <c r="E332" s="26">
        <f t="shared" si="8"/>
        <v>11.896573466058808</v>
      </c>
      <c r="F332" s="26">
        <v>687.71500000000003</v>
      </c>
      <c r="G332" s="26">
        <f t="shared" si="7"/>
        <v>49.631345833666565</v>
      </c>
    </row>
    <row r="333" spans="1:7" s="16" customFormat="1" ht="10.5" x14ac:dyDescent="0.15">
      <c r="A333" s="24" t="s">
        <v>319</v>
      </c>
      <c r="B333" s="15" t="s">
        <v>1049</v>
      </c>
      <c r="C333" s="21">
        <v>6677.3</v>
      </c>
      <c r="D333" s="21">
        <v>1867.2652800000001</v>
      </c>
      <c r="E333" s="20">
        <f t="shared" si="8"/>
        <v>27.964376020247705</v>
      </c>
      <c r="F333" s="20">
        <v>1678.2068100000001</v>
      </c>
      <c r="G333" s="20">
        <f t="shared" si="7"/>
        <v>111.26550487540925</v>
      </c>
    </row>
    <row r="334" spans="1:7" s="10" customFormat="1" ht="22.5" x14ac:dyDescent="0.2">
      <c r="A334" s="17" t="s">
        <v>320</v>
      </c>
      <c r="B334" s="11" t="s">
        <v>1050</v>
      </c>
      <c r="C334" s="19">
        <v>6677.3</v>
      </c>
      <c r="D334" s="19">
        <v>1867.2652800000001</v>
      </c>
      <c r="E334" s="26">
        <f t="shared" si="8"/>
        <v>27.964376020247705</v>
      </c>
      <c r="F334" s="26">
        <v>1678.2068100000001</v>
      </c>
      <c r="G334" s="26">
        <f t="shared" si="7"/>
        <v>111.26550487540925</v>
      </c>
    </row>
    <row r="335" spans="1:7" s="10" customFormat="1" ht="22.5" x14ac:dyDescent="0.2">
      <c r="A335" s="17" t="s">
        <v>321</v>
      </c>
      <c r="B335" s="11" t="s">
        <v>1051</v>
      </c>
      <c r="C335" s="19">
        <v>6677.3</v>
      </c>
      <c r="D335" s="19">
        <v>1867.2652800000001</v>
      </c>
      <c r="E335" s="26">
        <f t="shared" si="8"/>
        <v>27.964376020247705</v>
      </c>
      <c r="F335" s="26">
        <v>1678.2068100000001</v>
      </c>
      <c r="G335" s="26">
        <f t="shared" si="7"/>
        <v>111.26550487540925</v>
      </c>
    </row>
    <row r="336" spans="1:7" s="10" customFormat="1" ht="11.25" x14ac:dyDescent="0.2">
      <c r="A336" s="24" t="s">
        <v>322</v>
      </c>
      <c r="B336" s="15" t="s">
        <v>1052</v>
      </c>
      <c r="C336" s="21">
        <v>1059509.4467</v>
      </c>
      <c r="D336" s="21">
        <v>286804.73856000003</v>
      </c>
      <c r="E336" s="20">
        <f t="shared" si="8"/>
        <v>27.069578232954516</v>
      </c>
      <c r="F336" s="20">
        <v>186441.68054</v>
      </c>
      <c r="G336" s="20">
        <f t="shared" si="7"/>
        <v>153.8308052841584</v>
      </c>
    </row>
    <row r="337" spans="1:8" s="16" customFormat="1" ht="22.5" x14ac:dyDescent="0.2">
      <c r="A337" s="17" t="s">
        <v>323</v>
      </c>
      <c r="B337" s="11" t="s">
        <v>1053</v>
      </c>
      <c r="C337" s="19">
        <v>787498.5</v>
      </c>
      <c r="D337" s="19">
        <v>182604.85561000003</v>
      </c>
      <c r="E337" s="26">
        <f t="shared" si="8"/>
        <v>23.187962340245729</v>
      </c>
      <c r="F337" s="26">
        <v>108981.44833</v>
      </c>
      <c r="G337" s="26">
        <f t="shared" ref="G337:G400" si="9">D337/F337*100</f>
        <v>167.55590828364248</v>
      </c>
    </row>
    <row r="338" spans="1:8" s="10" customFormat="1" ht="33.75" x14ac:dyDescent="0.2">
      <c r="A338" s="17" t="s">
        <v>324</v>
      </c>
      <c r="B338" s="11" t="s">
        <v>1054</v>
      </c>
      <c r="C338" s="19">
        <v>1741.7</v>
      </c>
      <c r="D338" s="19">
        <v>437.55988000000002</v>
      </c>
      <c r="E338" s="26">
        <f t="shared" si="8"/>
        <v>25.122574496181894</v>
      </c>
      <c r="F338" s="26">
        <v>250.45203000000001</v>
      </c>
      <c r="G338" s="26">
        <f t="shared" si="9"/>
        <v>174.70805886460573</v>
      </c>
    </row>
    <row r="339" spans="1:8" s="10" customFormat="1" ht="45" x14ac:dyDescent="0.2">
      <c r="A339" s="17" t="s">
        <v>325</v>
      </c>
      <c r="B339" s="11" t="s">
        <v>1055</v>
      </c>
      <c r="C339" s="19">
        <v>1741.7</v>
      </c>
      <c r="D339" s="19">
        <v>437.55988000000002</v>
      </c>
      <c r="E339" s="26">
        <f t="shared" si="8"/>
        <v>25.122574496181894</v>
      </c>
      <c r="F339" s="26">
        <v>250.45203000000001</v>
      </c>
      <c r="G339" s="26">
        <f t="shared" si="9"/>
        <v>174.70805886460573</v>
      </c>
    </row>
    <row r="340" spans="1:8" s="10" customFormat="1" ht="45" x14ac:dyDescent="0.2">
      <c r="A340" s="17" t="s">
        <v>326</v>
      </c>
      <c r="B340" s="11" t="s">
        <v>1056</v>
      </c>
      <c r="C340" s="19">
        <v>3583</v>
      </c>
      <c r="D340" s="19">
        <v>733.35884999999996</v>
      </c>
      <c r="E340" s="26">
        <f t="shared" si="8"/>
        <v>20.467732347195085</v>
      </c>
      <c r="F340" s="26">
        <v>902.91456999999991</v>
      </c>
      <c r="G340" s="26">
        <f t="shared" si="9"/>
        <v>81.221288742743397</v>
      </c>
    </row>
    <row r="341" spans="1:8" s="10" customFormat="1" ht="67.5" x14ac:dyDescent="0.2">
      <c r="A341" s="17" t="s">
        <v>327</v>
      </c>
      <c r="B341" s="11" t="s">
        <v>1057</v>
      </c>
      <c r="C341" s="19">
        <v>3583</v>
      </c>
      <c r="D341" s="19">
        <v>733.35884999999996</v>
      </c>
      <c r="E341" s="26">
        <f t="shared" si="8"/>
        <v>20.467732347195085</v>
      </c>
      <c r="F341" s="26">
        <v>902.91456999999991</v>
      </c>
      <c r="G341" s="26">
        <f t="shared" si="9"/>
        <v>81.221288742743397</v>
      </c>
    </row>
    <row r="342" spans="1:8" s="10" customFormat="1" ht="33.75" x14ac:dyDescent="0.2">
      <c r="A342" s="17" t="s">
        <v>328</v>
      </c>
      <c r="B342" s="11" t="s">
        <v>1058</v>
      </c>
      <c r="C342" s="19">
        <v>7418.4</v>
      </c>
      <c r="D342" s="19">
        <v>2373.27844</v>
      </c>
      <c r="E342" s="26">
        <f t="shared" ref="E342:E404" si="10">D342/C342*100</f>
        <v>31.991783133829401</v>
      </c>
      <c r="F342" s="26">
        <v>1685.9629600000001</v>
      </c>
      <c r="G342" s="26">
        <f t="shared" si="9"/>
        <v>140.76693831992608</v>
      </c>
    </row>
    <row r="343" spans="1:8" s="10" customFormat="1" ht="56.25" x14ac:dyDescent="0.2">
      <c r="A343" s="17" t="s">
        <v>329</v>
      </c>
      <c r="B343" s="11" t="s">
        <v>1059</v>
      </c>
      <c r="C343" s="19">
        <v>5279.6</v>
      </c>
      <c r="D343" s="19">
        <v>458.36046999999996</v>
      </c>
      <c r="E343" s="26">
        <f t="shared" si="10"/>
        <v>8.6817272141828905</v>
      </c>
      <c r="F343" s="26">
        <v>895.85</v>
      </c>
      <c r="G343" s="26">
        <f t="shared" si="9"/>
        <v>51.164868002455762</v>
      </c>
    </row>
    <row r="344" spans="1:8" s="10" customFormat="1" ht="45" x14ac:dyDescent="0.2">
      <c r="A344" s="17" t="s">
        <v>330</v>
      </c>
      <c r="B344" s="11" t="s">
        <v>1060</v>
      </c>
      <c r="C344" s="19">
        <v>1748.1</v>
      </c>
      <c r="D344" s="19">
        <v>1498.70028</v>
      </c>
      <c r="E344" s="26">
        <f t="shared" si="10"/>
        <v>85.73309764887594</v>
      </c>
      <c r="F344" s="26">
        <v>552.11295999999993</v>
      </c>
      <c r="G344" s="26" t="s">
        <v>1819</v>
      </c>
    </row>
    <row r="345" spans="1:8" s="16" customFormat="1" ht="45" x14ac:dyDescent="0.2">
      <c r="A345" s="17" t="s">
        <v>331</v>
      </c>
      <c r="B345" s="32" t="s">
        <v>1061</v>
      </c>
      <c r="C345" s="26">
        <v>390.7</v>
      </c>
      <c r="D345" s="26">
        <v>416.21769</v>
      </c>
      <c r="E345" s="26">
        <f t="shared" si="10"/>
        <v>106.53127463527004</v>
      </c>
      <c r="F345" s="26">
        <v>238</v>
      </c>
      <c r="G345" s="26">
        <f t="shared" si="9"/>
        <v>174.88138235294116</v>
      </c>
      <c r="H345" s="25"/>
    </row>
    <row r="346" spans="1:8" s="16" customFormat="1" ht="45" x14ac:dyDescent="0.2">
      <c r="A346" s="17" t="s">
        <v>332</v>
      </c>
      <c r="B346" s="11" t="s">
        <v>1062</v>
      </c>
      <c r="C346" s="19">
        <v>11997.1</v>
      </c>
      <c r="D346" s="19">
        <v>3698.6226900000001</v>
      </c>
      <c r="E346" s="26">
        <f t="shared" si="10"/>
        <v>30.8293061656567</v>
      </c>
      <c r="F346" s="26">
        <v>3948.66257</v>
      </c>
      <c r="G346" s="26">
        <f t="shared" si="9"/>
        <v>93.66773241401583</v>
      </c>
    </row>
    <row r="347" spans="1:8" s="16" customFormat="1" ht="67.5" x14ac:dyDescent="0.2">
      <c r="A347" s="17" t="s">
        <v>333</v>
      </c>
      <c r="B347" s="11" t="s">
        <v>1063</v>
      </c>
      <c r="C347" s="19">
        <v>8872.2000000000007</v>
      </c>
      <c r="D347" s="19">
        <v>2197.8331699999999</v>
      </c>
      <c r="E347" s="26">
        <f t="shared" si="10"/>
        <v>24.772132841910686</v>
      </c>
      <c r="F347" s="26">
        <v>2127.9253199999998</v>
      </c>
      <c r="G347" s="26">
        <f t="shared" si="9"/>
        <v>103.28525861988427</v>
      </c>
    </row>
    <row r="348" spans="1:8" s="16" customFormat="1" ht="56.25" x14ac:dyDescent="0.2">
      <c r="A348" s="17" t="s">
        <v>334</v>
      </c>
      <c r="B348" s="11" t="s">
        <v>1064</v>
      </c>
      <c r="C348" s="19">
        <v>1944</v>
      </c>
      <c r="D348" s="19">
        <v>1041.2573500000001</v>
      </c>
      <c r="E348" s="26">
        <f t="shared" si="10"/>
        <v>53.562620884773672</v>
      </c>
      <c r="F348" s="26">
        <v>1157.7372499999999</v>
      </c>
      <c r="G348" s="26">
        <f t="shared" si="9"/>
        <v>89.939003862923144</v>
      </c>
    </row>
    <row r="349" spans="1:8" s="10" customFormat="1" ht="56.25" x14ac:dyDescent="0.2">
      <c r="A349" s="17" t="s">
        <v>335</v>
      </c>
      <c r="B349" s="11" t="s">
        <v>1065</v>
      </c>
      <c r="C349" s="19">
        <v>1180.9000000000001</v>
      </c>
      <c r="D349" s="19">
        <v>459.53217000000001</v>
      </c>
      <c r="E349" s="26">
        <f t="shared" si="10"/>
        <v>38.913724278092978</v>
      </c>
      <c r="F349" s="26">
        <v>663</v>
      </c>
      <c r="G349" s="26">
        <f t="shared" si="9"/>
        <v>69.311036199095028</v>
      </c>
    </row>
    <row r="350" spans="1:8" s="10" customFormat="1" ht="33.75" x14ac:dyDescent="0.2">
      <c r="A350" s="17" t="s">
        <v>336</v>
      </c>
      <c r="B350" s="11" t="s">
        <v>1066</v>
      </c>
      <c r="C350" s="19">
        <v>2090.9</v>
      </c>
      <c r="D350" s="19">
        <v>225.56467000000001</v>
      </c>
      <c r="E350" s="26">
        <f t="shared" si="10"/>
        <v>10.787922425749677</v>
      </c>
      <c r="F350" s="26">
        <v>100.8</v>
      </c>
      <c r="G350" s="26" t="s">
        <v>1819</v>
      </c>
    </row>
    <row r="351" spans="1:8" s="10" customFormat="1" ht="67.5" x14ac:dyDescent="0.2">
      <c r="A351" s="17" t="s">
        <v>337</v>
      </c>
      <c r="B351" s="11" t="s">
        <v>1067</v>
      </c>
      <c r="C351" s="19">
        <v>2036.5</v>
      </c>
      <c r="D351" s="19">
        <v>155.56467000000001</v>
      </c>
      <c r="E351" s="26">
        <f t="shared" si="10"/>
        <v>7.6388249447581646</v>
      </c>
      <c r="F351" s="26">
        <v>98.8</v>
      </c>
      <c r="G351" s="26">
        <f t="shared" si="9"/>
        <v>157.4541194331984</v>
      </c>
    </row>
    <row r="352" spans="1:8" s="10" customFormat="1" ht="56.25" x14ac:dyDescent="0.2">
      <c r="A352" s="17" t="s">
        <v>338</v>
      </c>
      <c r="B352" s="11" t="s">
        <v>1068</v>
      </c>
      <c r="C352" s="19">
        <v>54.4</v>
      </c>
      <c r="D352" s="19">
        <v>70</v>
      </c>
      <c r="E352" s="26">
        <f t="shared" si="10"/>
        <v>128.6764705882353</v>
      </c>
      <c r="F352" s="26">
        <v>2</v>
      </c>
      <c r="G352" s="26" t="s">
        <v>1819</v>
      </c>
    </row>
    <row r="353" spans="1:7" s="10" customFormat="1" ht="33.75" x14ac:dyDescent="0.2">
      <c r="A353" s="17" t="s">
        <v>339</v>
      </c>
      <c r="B353" s="11" t="s">
        <v>1069</v>
      </c>
      <c r="C353" s="19">
        <v>5</v>
      </c>
      <c r="D353" s="19">
        <v>1.2623</v>
      </c>
      <c r="E353" s="26">
        <f t="shared" si="10"/>
        <v>25.246000000000002</v>
      </c>
      <c r="F353" s="26">
        <v>4.3397500000000004</v>
      </c>
      <c r="G353" s="26">
        <f t="shared" si="9"/>
        <v>29.086928970562813</v>
      </c>
    </row>
    <row r="354" spans="1:7" s="10" customFormat="1" ht="56.25" x14ac:dyDescent="0.2">
      <c r="A354" s="17" t="s">
        <v>340</v>
      </c>
      <c r="B354" s="11" t="s">
        <v>1070</v>
      </c>
      <c r="C354" s="19">
        <v>5</v>
      </c>
      <c r="D354" s="19">
        <v>1.2623</v>
      </c>
      <c r="E354" s="26">
        <f t="shared" si="10"/>
        <v>25.246000000000002</v>
      </c>
      <c r="F354" s="26">
        <v>4.3397500000000004</v>
      </c>
      <c r="G354" s="26">
        <f t="shared" si="9"/>
        <v>29.086928970562813</v>
      </c>
    </row>
    <row r="355" spans="1:7" s="10" customFormat="1" ht="33.75" x14ac:dyDescent="0.2">
      <c r="A355" s="17" t="s">
        <v>341</v>
      </c>
      <c r="B355" s="11" t="s">
        <v>1071</v>
      </c>
      <c r="C355" s="19">
        <v>137.30000000000001</v>
      </c>
      <c r="D355" s="19">
        <v>12.1</v>
      </c>
      <c r="E355" s="26">
        <f t="shared" si="10"/>
        <v>8.8128186453022579</v>
      </c>
      <c r="F355" s="26">
        <v>52.8</v>
      </c>
      <c r="G355" s="26">
        <f t="shared" si="9"/>
        <v>22.916666666666668</v>
      </c>
    </row>
    <row r="356" spans="1:7" s="10" customFormat="1" ht="56.25" x14ac:dyDescent="0.2">
      <c r="A356" s="17" t="s">
        <v>342</v>
      </c>
      <c r="B356" s="11" t="s">
        <v>1072</v>
      </c>
      <c r="C356" s="19">
        <v>2</v>
      </c>
      <c r="D356" s="19">
        <v>0</v>
      </c>
      <c r="E356" s="26">
        <f t="shared" si="10"/>
        <v>0</v>
      </c>
      <c r="F356" s="26">
        <v>0</v>
      </c>
      <c r="G356" s="26">
        <v>0</v>
      </c>
    </row>
    <row r="357" spans="1:7" s="10" customFormat="1" ht="45" x14ac:dyDescent="0.2">
      <c r="A357" s="17" t="s">
        <v>343</v>
      </c>
      <c r="B357" s="11" t="s">
        <v>1073</v>
      </c>
      <c r="C357" s="19">
        <v>135.30000000000001</v>
      </c>
      <c r="D357" s="19">
        <v>12.1</v>
      </c>
      <c r="E357" s="26">
        <f t="shared" si="10"/>
        <v>8.9430894308943074</v>
      </c>
      <c r="F357" s="26">
        <v>52.8</v>
      </c>
      <c r="G357" s="26">
        <f t="shared" si="9"/>
        <v>22.916666666666668</v>
      </c>
    </row>
    <row r="358" spans="1:7" s="16" customFormat="1" ht="33.75" x14ac:dyDescent="0.2">
      <c r="A358" s="17" t="s">
        <v>344</v>
      </c>
      <c r="B358" s="11" t="s">
        <v>1074</v>
      </c>
      <c r="C358" s="19">
        <v>685583.2</v>
      </c>
      <c r="D358" s="19">
        <v>160036.51504</v>
      </c>
      <c r="E358" s="26">
        <f t="shared" si="10"/>
        <v>23.343120869939639</v>
      </c>
      <c r="F358" s="26">
        <v>91538.387669999996</v>
      </c>
      <c r="G358" s="26">
        <f t="shared" si="9"/>
        <v>174.82994742810942</v>
      </c>
    </row>
    <row r="359" spans="1:7" s="16" customFormat="1" ht="56.25" x14ac:dyDescent="0.2">
      <c r="A359" s="17" t="s">
        <v>345</v>
      </c>
      <c r="B359" s="11" t="s">
        <v>1075</v>
      </c>
      <c r="C359" s="19">
        <v>603795.19999999995</v>
      </c>
      <c r="D359" s="19">
        <v>137335.15753999999</v>
      </c>
      <c r="E359" s="26">
        <f t="shared" si="10"/>
        <v>22.745321185064075</v>
      </c>
      <c r="F359" s="26">
        <v>73058.47398000001</v>
      </c>
      <c r="G359" s="26">
        <f t="shared" si="9"/>
        <v>187.97977846840317</v>
      </c>
    </row>
    <row r="360" spans="1:7" s="10" customFormat="1" ht="56.25" x14ac:dyDescent="0.2">
      <c r="A360" s="17" t="s">
        <v>346</v>
      </c>
      <c r="B360" s="11" t="s">
        <v>1076</v>
      </c>
      <c r="C360" s="19">
        <v>192.6</v>
      </c>
      <c r="D360" s="19">
        <v>22.939220000000002</v>
      </c>
      <c r="E360" s="26">
        <f t="shared" si="10"/>
        <v>11.910290758047768</v>
      </c>
      <c r="F360" s="26">
        <v>69.650000000000006</v>
      </c>
      <c r="G360" s="26">
        <f t="shared" si="9"/>
        <v>32.934989231873658</v>
      </c>
    </row>
    <row r="361" spans="1:7" s="10" customFormat="1" ht="45" x14ac:dyDescent="0.2">
      <c r="A361" s="17" t="s">
        <v>347</v>
      </c>
      <c r="B361" s="11" t="s">
        <v>1077</v>
      </c>
      <c r="C361" s="19">
        <v>81595.399999999994</v>
      </c>
      <c r="D361" s="19">
        <v>22678.418280000002</v>
      </c>
      <c r="E361" s="26">
        <f t="shared" si="10"/>
        <v>27.793746069018599</v>
      </c>
      <c r="F361" s="26">
        <v>18410.26369</v>
      </c>
      <c r="G361" s="26">
        <f t="shared" si="9"/>
        <v>123.18356033280695</v>
      </c>
    </row>
    <row r="362" spans="1:7" s="10" customFormat="1" ht="33.75" x14ac:dyDescent="0.2">
      <c r="A362" s="17" t="s">
        <v>348</v>
      </c>
      <c r="B362" s="11" t="s">
        <v>1078</v>
      </c>
      <c r="C362" s="19">
        <v>914</v>
      </c>
      <c r="D362" s="19">
        <v>427.42664000000002</v>
      </c>
      <c r="E362" s="26">
        <f t="shared" si="10"/>
        <v>46.764402625820573</v>
      </c>
      <c r="F362" s="26">
        <v>67</v>
      </c>
      <c r="G362" s="26" t="s">
        <v>1819</v>
      </c>
    </row>
    <row r="363" spans="1:7" s="10" customFormat="1" ht="56.25" x14ac:dyDescent="0.2">
      <c r="A363" s="17" t="s">
        <v>349</v>
      </c>
      <c r="B363" s="11" t="s">
        <v>1079</v>
      </c>
      <c r="C363" s="19">
        <v>522</v>
      </c>
      <c r="D363" s="19">
        <v>0</v>
      </c>
      <c r="E363" s="26">
        <f t="shared" si="10"/>
        <v>0</v>
      </c>
      <c r="F363" s="26">
        <v>0</v>
      </c>
      <c r="G363" s="26">
        <v>0</v>
      </c>
    </row>
    <row r="364" spans="1:7" s="10" customFormat="1" ht="45" x14ac:dyDescent="0.2">
      <c r="A364" s="17" t="s">
        <v>350</v>
      </c>
      <c r="B364" s="11" t="s">
        <v>1080</v>
      </c>
      <c r="C364" s="19">
        <v>392</v>
      </c>
      <c r="D364" s="19">
        <v>427.42664000000002</v>
      </c>
      <c r="E364" s="26">
        <f t="shared" si="10"/>
        <v>109.0374081632653</v>
      </c>
      <c r="F364" s="26">
        <v>67</v>
      </c>
      <c r="G364" s="26" t="s">
        <v>1819</v>
      </c>
    </row>
    <row r="365" spans="1:7" s="10" customFormat="1" ht="45" x14ac:dyDescent="0.2">
      <c r="A365" s="17" t="s">
        <v>351</v>
      </c>
      <c r="B365" s="11" t="s">
        <v>1081</v>
      </c>
      <c r="C365" s="19">
        <v>28195.1</v>
      </c>
      <c r="D365" s="19">
        <v>3089.1191699999999</v>
      </c>
      <c r="E365" s="26">
        <f t="shared" si="10"/>
        <v>10.956227039450116</v>
      </c>
      <c r="F365" s="26">
        <v>2152.5932599999996</v>
      </c>
      <c r="G365" s="26">
        <f t="shared" si="9"/>
        <v>143.50686808338332</v>
      </c>
    </row>
    <row r="366" spans="1:7" s="10" customFormat="1" ht="67.5" x14ac:dyDescent="0.2">
      <c r="A366" s="17" t="s">
        <v>352</v>
      </c>
      <c r="B366" s="11" t="s">
        <v>1082</v>
      </c>
      <c r="C366" s="19">
        <v>17706</v>
      </c>
      <c r="D366" s="19">
        <v>818.80391000000009</v>
      </c>
      <c r="E366" s="26">
        <f t="shared" si="10"/>
        <v>4.624443183101774</v>
      </c>
      <c r="F366" s="26">
        <v>229.12979000000001</v>
      </c>
      <c r="G366" s="26" t="s">
        <v>1819</v>
      </c>
    </row>
    <row r="367" spans="1:7" s="10" customFormat="1" ht="56.25" x14ac:dyDescent="0.2">
      <c r="A367" s="17" t="s">
        <v>353</v>
      </c>
      <c r="B367" s="11" t="s">
        <v>1083</v>
      </c>
      <c r="C367" s="19">
        <v>10489.1</v>
      </c>
      <c r="D367" s="19">
        <v>2270.3152599999999</v>
      </c>
      <c r="E367" s="26">
        <f t="shared" si="10"/>
        <v>21.644519167516755</v>
      </c>
      <c r="F367" s="26">
        <v>1923.4634699999999</v>
      </c>
      <c r="G367" s="26">
        <f t="shared" si="9"/>
        <v>118.03266843430096</v>
      </c>
    </row>
    <row r="368" spans="1:7" s="10" customFormat="1" ht="45" x14ac:dyDescent="0.2">
      <c r="A368" s="17" t="s">
        <v>354</v>
      </c>
      <c r="B368" s="11" t="s">
        <v>1084</v>
      </c>
      <c r="C368" s="19">
        <v>1828.1</v>
      </c>
      <c r="D368" s="19">
        <v>899.82527000000005</v>
      </c>
      <c r="E368" s="26">
        <f t="shared" si="10"/>
        <v>49.221884470214981</v>
      </c>
      <c r="F368" s="26">
        <v>519.67196000000001</v>
      </c>
      <c r="G368" s="26">
        <f t="shared" si="9"/>
        <v>173.15255377642464</v>
      </c>
    </row>
    <row r="369" spans="1:7" s="10" customFormat="1" ht="78.75" x14ac:dyDescent="0.2">
      <c r="A369" s="17" t="s">
        <v>355</v>
      </c>
      <c r="B369" s="11" t="s">
        <v>1085</v>
      </c>
      <c r="C369" s="19">
        <v>110</v>
      </c>
      <c r="D369" s="19">
        <v>30</v>
      </c>
      <c r="E369" s="26">
        <f t="shared" si="10"/>
        <v>27.27272727272727</v>
      </c>
      <c r="F369" s="26">
        <v>32.5</v>
      </c>
      <c r="G369" s="26">
        <f t="shared" si="9"/>
        <v>92.307692307692307</v>
      </c>
    </row>
    <row r="370" spans="1:7" s="16" customFormat="1" ht="67.5" x14ac:dyDescent="0.2">
      <c r="A370" s="17" t="s">
        <v>356</v>
      </c>
      <c r="B370" s="11" t="s">
        <v>1086</v>
      </c>
      <c r="C370" s="19">
        <v>1169.8</v>
      </c>
      <c r="D370" s="19">
        <v>717.35354000000007</v>
      </c>
      <c r="E370" s="26">
        <f t="shared" si="10"/>
        <v>61.322750897589337</v>
      </c>
      <c r="F370" s="26">
        <v>452.17196000000001</v>
      </c>
      <c r="G370" s="26">
        <f t="shared" si="9"/>
        <v>158.64617965253751</v>
      </c>
    </row>
    <row r="371" spans="1:7" s="10" customFormat="1" ht="123.75" x14ac:dyDescent="0.2">
      <c r="A371" s="17" t="s">
        <v>357</v>
      </c>
      <c r="B371" s="11" t="s">
        <v>1087</v>
      </c>
      <c r="C371" s="19">
        <v>378.1</v>
      </c>
      <c r="D371" s="19">
        <v>152.47173000000001</v>
      </c>
      <c r="E371" s="26">
        <f t="shared" si="10"/>
        <v>40.325768315260511</v>
      </c>
      <c r="F371" s="26">
        <v>20</v>
      </c>
      <c r="G371" s="26" t="s">
        <v>1819</v>
      </c>
    </row>
    <row r="372" spans="1:7" s="10" customFormat="1" ht="123.75" x14ac:dyDescent="0.2">
      <c r="A372" s="17" t="s">
        <v>358</v>
      </c>
      <c r="B372" s="11" t="s">
        <v>1088</v>
      </c>
      <c r="C372" s="19">
        <v>170.2</v>
      </c>
      <c r="D372" s="19">
        <v>0</v>
      </c>
      <c r="E372" s="26">
        <f t="shared" si="10"/>
        <v>0</v>
      </c>
      <c r="F372" s="26">
        <v>15</v>
      </c>
      <c r="G372" s="26">
        <f t="shared" si="9"/>
        <v>0</v>
      </c>
    </row>
    <row r="373" spans="1:7" s="10" customFormat="1" ht="33.75" x14ac:dyDescent="0.2">
      <c r="A373" s="17" t="s">
        <v>359</v>
      </c>
      <c r="B373" s="11" t="s">
        <v>1089</v>
      </c>
      <c r="C373" s="19">
        <v>340.9</v>
      </c>
      <c r="D373" s="19">
        <v>228.54811999999998</v>
      </c>
      <c r="E373" s="26">
        <f t="shared" si="10"/>
        <v>67.042569668524493</v>
      </c>
      <c r="F373" s="26">
        <v>196.70004</v>
      </c>
      <c r="G373" s="26">
        <f t="shared" si="9"/>
        <v>116.19119142019491</v>
      </c>
    </row>
    <row r="374" spans="1:7" s="10" customFormat="1" ht="56.25" x14ac:dyDescent="0.2">
      <c r="A374" s="17" t="s">
        <v>360</v>
      </c>
      <c r="B374" s="11" t="s">
        <v>1090</v>
      </c>
      <c r="C374" s="19">
        <v>340.9</v>
      </c>
      <c r="D374" s="19">
        <v>228.54811999999998</v>
      </c>
      <c r="E374" s="26">
        <f t="shared" si="10"/>
        <v>67.042569668524493</v>
      </c>
      <c r="F374" s="26">
        <v>196.70004</v>
      </c>
      <c r="G374" s="26">
        <f t="shared" si="9"/>
        <v>116.19119142019491</v>
      </c>
    </row>
    <row r="375" spans="1:7" s="10" customFormat="1" ht="33.75" x14ac:dyDescent="0.2">
      <c r="A375" s="17" t="s">
        <v>361</v>
      </c>
      <c r="B375" s="11" t="s">
        <v>1091</v>
      </c>
      <c r="C375" s="19">
        <v>24134.5</v>
      </c>
      <c r="D375" s="19">
        <v>3623.89687</v>
      </c>
      <c r="E375" s="26">
        <f t="shared" si="10"/>
        <v>15.015421367751557</v>
      </c>
      <c r="F375" s="26">
        <v>3462.0487400000002</v>
      </c>
      <c r="G375" s="26">
        <f t="shared" si="9"/>
        <v>104.67492349631102</v>
      </c>
    </row>
    <row r="376" spans="1:7" s="16" customFormat="1" ht="56.25" x14ac:dyDescent="0.2">
      <c r="A376" s="17" t="s">
        <v>362</v>
      </c>
      <c r="B376" s="11" t="s">
        <v>1092</v>
      </c>
      <c r="C376" s="19">
        <v>892.5</v>
      </c>
      <c r="D376" s="19">
        <v>302.05</v>
      </c>
      <c r="E376" s="26">
        <f t="shared" si="10"/>
        <v>33.843137254901961</v>
      </c>
      <c r="F376" s="26">
        <v>136.19999999999999</v>
      </c>
      <c r="G376" s="26" t="s">
        <v>1819</v>
      </c>
    </row>
    <row r="377" spans="1:7" s="10" customFormat="1" ht="45" x14ac:dyDescent="0.2">
      <c r="A377" s="17" t="s">
        <v>363</v>
      </c>
      <c r="B377" s="11" t="s">
        <v>1093</v>
      </c>
      <c r="C377" s="19">
        <v>23133</v>
      </c>
      <c r="D377" s="19">
        <v>3321.8468700000003</v>
      </c>
      <c r="E377" s="26">
        <f t="shared" si="10"/>
        <v>14.359775515497342</v>
      </c>
      <c r="F377" s="26">
        <v>3305.6604400000001</v>
      </c>
      <c r="G377" s="26">
        <f t="shared" si="9"/>
        <v>100.48965797588092</v>
      </c>
    </row>
    <row r="378" spans="1:7" s="10" customFormat="1" ht="45" x14ac:dyDescent="0.2">
      <c r="A378" s="17" t="s">
        <v>364</v>
      </c>
      <c r="B378" s="11" t="s">
        <v>1094</v>
      </c>
      <c r="C378" s="19">
        <v>109</v>
      </c>
      <c r="D378" s="19">
        <v>0</v>
      </c>
      <c r="E378" s="26">
        <f t="shared" si="10"/>
        <v>0</v>
      </c>
      <c r="F378" s="26">
        <v>20.188299999999998</v>
      </c>
      <c r="G378" s="26">
        <f t="shared" si="9"/>
        <v>0</v>
      </c>
    </row>
    <row r="379" spans="1:7" s="10" customFormat="1" ht="45" x14ac:dyDescent="0.2">
      <c r="A379" s="17" t="s">
        <v>365</v>
      </c>
      <c r="B379" s="11" t="s">
        <v>1095</v>
      </c>
      <c r="C379" s="19">
        <v>19529.3</v>
      </c>
      <c r="D379" s="19">
        <v>6817.7776699999995</v>
      </c>
      <c r="E379" s="26">
        <f t="shared" si="10"/>
        <v>34.910507135432397</v>
      </c>
      <c r="F379" s="26">
        <v>4099.1147799999999</v>
      </c>
      <c r="G379" s="26">
        <f t="shared" si="9"/>
        <v>166.32317063344101</v>
      </c>
    </row>
    <row r="380" spans="1:7" s="10" customFormat="1" ht="56.25" x14ac:dyDescent="0.2">
      <c r="A380" s="17" t="s">
        <v>366</v>
      </c>
      <c r="B380" s="11" t="s">
        <v>1096</v>
      </c>
      <c r="C380" s="19">
        <v>19089.3</v>
      </c>
      <c r="D380" s="19">
        <v>6817.7776699999995</v>
      </c>
      <c r="E380" s="26">
        <f t="shared" si="10"/>
        <v>35.715179026994178</v>
      </c>
      <c r="F380" s="26">
        <v>3944.1147799999999</v>
      </c>
      <c r="G380" s="26">
        <f t="shared" si="9"/>
        <v>172.85951475276283</v>
      </c>
    </row>
    <row r="381" spans="1:7" s="10" customFormat="1" ht="56.25" x14ac:dyDescent="0.2">
      <c r="A381" s="17" t="s">
        <v>1777</v>
      </c>
      <c r="B381" s="11" t="s">
        <v>1778</v>
      </c>
      <c r="C381" s="19">
        <v>0</v>
      </c>
      <c r="D381" s="19">
        <v>0</v>
      </c>
      <c r="E381" s="26">
        <v>0</v>
      </c>
      <c r="F381" s="26">
        <v>5</v>
      </c>
      <c r="G381" s="26">
        <f t="shared" si="9"/>
        <v>0</v>
      </c>
    </row>
    <row r="382" spans="1:7" s="10" customFormat="1" ht="90" x14ac:dyDescent="0.2">
      <c r="A382" s="17" t="s">
        <v>367</v>
      </c>
      <c r="B382" s="11" t="s">
        <v>1097</v>
      </c>
      <c r="C382" s="19">
        <v>440</v>
      </c>
      <c r="D382" s="19">
        <v>0</v>
      </c>
      <c r="E382" s="26">
        <f t="shared" si="10"/>
        <v>0</v>
      </c>
      <c r="F382" s="26">
        <v>150</v>
      </c>
      <c r="G382" s="26">
        <f t="shared" si="9"/>
        <v>0</v>
      </c>
    </row>
    <row r="383" spans="1:7" s="10" customFormat="1" ht="67.5" x14ac:dyDescent="0.2">
      <c r="A383" s="17" t="s">
        <v>368</v>
      </c>
      <c r="B383" s="11" t="s">
        <v>1098</v>
      </c>
      <c r="C383" s="19">
        <v>3443</v>
      </c>
      <c r="D383" s="19">
        <v>652.81779000000006</v>
      </c>
      <c r="E383" s="26">
        <f t="shared" si="10"/>
        <v>18.960725820505374</v>
      </c>
      <c r="F383" s="26">
        <v>918.20358999999996</v>
      </c>
      <c r="G383" s="26">
        <f t="shared" si="9"/>
        <v>71.097281377433958</v>
      </c>
    </row>
    <row r="384" spans="1:7" s="10" customFormat="1" ht="90" x14ac:dyDescent="0.2">
      <c r="A384" s="17" t="s">
        <v>369</v>
      </c>
      <c r="B384" s="11" t="s">
        <v>1099</v>
      </c>
      <c r="C384" s="19">
        <v>3443</v>
      </c>
      <c r="D384" s="19">
        <v>652.81779000000006</v>
      </c>
      <c r="E384" s="26">
        <f t="shared" si="10"/>
        <v>18.960725820505374</v>
      </c>
      <c r="F384" s="26">
        <v>918.20358999999996</v>
      </c>
      <c r="G384" s="26">
        <f t="shared" si="9"/>
        <v>71.097281377433958</v>
      </c>
    </row>
    <row r="385" spans="1:7" s="10" customFormat="1" ht="22.5" x14ac:dyDescent="0.2">
      <c r="A385" s="17" t="s">
        <v>370</v>
      </c>
      <c r="B385" s="11" t="s">
        <v>1100</v>
      </c>
      <c r="C385" s="19">
        <v>20200.5</v>
      </c>
      <c r="D385" s="19">
        <v>7499.0968700000003</v>
      </c>
      <c r="E385" s="26">
        <f t="shared" si="10"/>
        <v>37.123323036558503</v>
      </c>
      <c r="F385" s="26">
        <v>2799.6998599999997</v>
      </c>
      <c r="G385" s="26" t="s">
        <v>1819</v>
      </c>
    </row>
    <row r="386" spans="1:7" s="10" customFormat="1" ht="33.75" x14ac:dyDescent="0.2">
      <c r="A386" s="17" t="s">
        <v>371</v>
      </c>
      <c r="B386" s="11" t="s">
        <v>1101</v>
      </c>
      <c r="C386" s="19">
        <v>1710.5</v>
      </c>
      <c r="D386" s="19">
        <v>35.556290000000004</v>
      </c>
      <c r="E386" s="26">
        <f t="shared" si="10"/>
        <v>2.0787073954983923</v>
      </c>
      <c r="F386" s="26">
        <v>509.90620000000001</v>
      </c>
      <c r="G386" s="26">
        <f t="shared" si="9"/>
        <v>6.9731040728667359</v>
      </c>
    </row>
    <row r="387" spans="1:7" s="10" customFormat="1" ht="33.75" x14ac:dyDescent="0.2">
      <c r="A387" s="17" t="s">
        <v>372</v>
      </c>
      <c r="B387" s="11" t="s">
        <v>1102</v>
      </c>
      <c r="C387" s="19">
        <v>18490</v>
      </c>
      <c r="D387" s="19">
        <v>7463.5405799999999</v>
      </c>
      <c r="E387" s="26">
        <f t="shared" si="10"/>
        <v>40.365281665765281</v>
      </c>
      <c r="F387" s="26">
        <v>2289.7936600000003</v>
      </c>
      <c r="G387" s="26" t="s">
        <v>1819</v>
      </c>
    </row>
    <row r="388" spans="1:7" s="16" customFormat="1" ht="67.5" x14ac:dyDescent="0.2">
      <c r="A388" s="17" t="s">
        <v>373</v>
      </c>
      <c r="B388" s="11" t="s">
        <v>1103</v>
      </c>
      <c r="C388" s="19">
        <v>205220.24669999999</v>
      </c>
      <c r="D388" s="19">
        <v>37752.68619</v>
      </c>
      <c r="E388" s="26">
        <f t="shared" si="10"/>
        <v>18.396180102633121</v>
      </c>
      <c r="F388" s="26">
        <v>43164.375930000002</v>
      </c>
      <c r="G388" s="26">
        <f t="shared" si="9"/>
        <v>87.462601686223422</v>
      </c>
    </row>
    <row r="389" spans="1:7" s="10" customFormat="1" ht="33.75" x14ac:dyDescent="0.2">
      <c r="A389" s="17" t="s">
        <v>374</v>
      </c>
      <c r="B389" s="11" t="s">
        <v>1104</v>
      </c>
      <c r="C389" s="19">
        <v>116891.63677</v>
      </c>
      <c r="D389" s="19">
        <v>5129.67616</v>
      </c>
      <c r="E389" s="26">
        <f t="shared" si="10"/>
        <v>4.3884030558091398</v>
      </c>
      <c r="F389" s="26">
        <v>986.64435000000003</v>
      </c>
      <c r="G389" s="26" t="s">
        <v>1819</v>
      </c>
    </row>
    <row r="390" spans="1:7" s="10" customFormat="1" ht="56.25" x14ac:dyDescent="0.2">
      <c r="A390" s="17" t="s">
        <v>375</v>
      </c>
      <c r="B390" s="11" t="s">
        <v>1105</v>
      </c>
      <c r="C390" s="19">
        <v>114802.5</v>
      </c>
      <c r="D390" s="19">
        <v>2441.9935800000003</v>
      </c>
      <c r="E390" s="26">
        <f t="shared" si="10"/>
        <v>2.127125785588293</v>
      </c>
      <c r="F390" s="26">
        <v>102.82708</v>
      </c>
      <c r="G390" s="26" t="s">
        <v>1819</v>
      </c>
    </row>
    <row r="391" spans="1:7" s="10" customFormat="1" ht="45" x14ac:dyDescent="0.2">
      <c r="A391" s="17" t="s">
        <v>376</v>
      </c>
      <c r="B391" s="11" t="s">
        <v>1106</v>
      </c>
      <c r="C391" s="19">
        <v>1337.95</v>
      </c>
      <c r="D391" s="19">
        <v>1503.2339199999999</v>
      </c>
      <c r="E391" s="26">
        <f t="shared" si="10"/>
        <v>112.35351993721738</v>
      </c>
      <c r="F391" s="26">
        <v>367.91505999999998</v>
      </c>
      <c r="G391" s="26" t="s">
        <v>1819</v>
      </c>
    </row>
    <row r="392" spans="1:7" s="10" customFormat="1" ht="45" x14ac:dyDescent="0.2">
      <c r="A392" s="17" t="s">
        <v>377</v>
      </c>
      <c r="B392" s="11" t="s">
        <v>1107</v>
      </c>
      <c r="C392" s="19">
        <v>160.6</v>
      </c>
      <c r="D392" s="19">
        <v>364.44952000000001</v>
      </c>
      <c r="E392" s="26" t="s">
        <v>1819</v>
      </c>
      <c r="F392" s="26">
        <v>9.6885400000000015</v>
      </c>
      <c r="G392" s="26" t="s">
        <v>1819</v>
      </c>
    </row>
    <row r="393" spans="1:7" s="10" customFormat="1" ht="45" x14ac:dyDescent="0.2">
      <c r="A393" s="17" t="s">
        <v>378</v>
      </c>
      <c r="B393" s="11" t="s">
        <v>1108</v>
      </c>
      <c r="C393" s="19">
        <v>90.15</v>
      </c>
      <c r="D393" s="19">
        <v>109.88261</v>
      </c>
      <c r="E393" s="26">
        <f t="shared" si="10"/>
        <v>121.88864115363283</v>
      </c>
      <c r="F393" s="26">
        <v>32.58867</v>
      </c>
      <c r="G393" s="26" t="s">
        <v>1819</v>
      </c>
    </row>
    <row r="394" spans="1:7" s="16" customFormat="1" ht="45" x14ac:dyDescent="0.2">
      <c r="A394" s="17" t="s">
        <v>379</v>
      </c>
      <c r="B394" s="11" t="s">
        <v>1109</v>
      </c>
      <c r="C394" s="19">
        <v>60</v>
      </c>
      <c r="D394" s="19">
        <v>226.45596</v>
      </c>
      <c r="E394" s="26" t="s">
        <v>1819</v>
      </c>
      <c r="F394" s="26">
        <v>1.19</v>
      </c>
      <c r="G394" s="26" t="s">
        <v>1819</v>
      </c>
    </row>
    <row r="395" spans="1:7" s="10" customFormat="1" ht="45" x14ac:dyDescent="0.2">
      <c r="A395" s="17" t="s">
        <v>380</v>
      </c>
      <c r="B395" s="11" t="s">
        <v>1110</v>
      </c>
      <c r="C395" s="19">
        <v>440.43677000000002</v>
      </c>
      <c r="D395" s="19">
        <v>483.66057000000001</v>
      </c>
      <c r="E395" s="26">
        <f t="shared" si="10"/>
        <v>109.81384910256244</v>
      </c>
      <c r="F395" s="26">
        <v>472.435</v>
      </c>
      <c r="G395" s="26">
        <f t="shared" si="9"/>
        <v>102.37610888270343</v>
      </c>
    </row>
    <row r="396" spans="1:7" s="10" customFormat="1" ht="45" x14ac:dyDescent="0.2">
      <c r="A396" s="17" t="s">
        <v>381</v>
      </c>
      <c r="B396" s="11" t="s">
        <v>1111</v>
      </c>
      <c r="C396" s="19">
        <v>2466.9</v>
      </c>
      <c r="D396" s="19">
        <v>1089.1386</v>
      </c>
      <c r="E396" s="26">
        <f t="shared" si="10"/>
        <v>44.150091207588474</v>
      </c>
      <c r="F396" s="26">
        <v>385.20370000000003</v>
      </c>
      <c r="G396" s="26" t="s">
        <v>1819</v>
      </c>
    </row>
    <row r="397" spans="1:7" s="10" customFormat="1" ht="56.25" x14ac:dyDescent="0.2">
      <c r="A397" s="17" t="s">
        <v>382</v>
      </c>
      <c r="B397" s="11" t="s">
        <v>1112</v>
      </c>
      <c r="C397" s="19">
        <v>2466.9</v>
      </c>
      <c r="D397" s="19">
        <v>1089.1386</v>
      </c>
      <c r="E397" s="26">
        <f t="shared" si="10"/>
        <v>44.150091207588474</v>
      </c>
      <c r="F397" s="26">
        <v>385.20370000000003</v>
      </c>
      <c r="G397" s="26" t="s">
        <v>1819</v>
      </c>
    </row>
    <row r="398" spans="1:7" s="10" customFormat="1" ht="45" x14ac:dyDescent="0.2">
      <c r="A398" s="17" t="s">
        <v>383</v>
      </c>
      <c r="B398" s="11" t="s">
        <v>1113</v>
      </c>
      <c r="C398" s="19">
        <v>1.8</v>
      </c>
      <c r="D398" s="19">
        <v>42.767890000000001</v>
      </c>
      <c r="E398" s="26" t="s">
        <v>1819</v>
      </c>
      <c r="F398" s="26">
        <v>0</v>
      </c>
      <c r="G398" s="26">
        <v>0</v>
      </c>
    </row>
    <row r="399" spans="1:7" s="10" customFormat="1" ht="45" x14ac:dyDescent="0.2">
      <c r="A399" s="17" t="s">
        <v>384</v>
      </c>
      <c r="B399" s="11" t="s">
        <v>1114</v>
      </c>
      <c r="C399" s="19">
        <v>1.8</v>
      </c>
      <c r="D399" s="19">
        <v>42.767890000000001</v>
      </c>
      <c r="E399" s="26" t="s">
        <v>1819</v>
      </c>
      <c r="F399" s="26">
        <v>0</v>
      </c>
      <c r="G399" s="26">
        <v>0</v>
      </c>
    </row>
    <row r="400" spans="1:7" s="10" customFormat="1" ht="56.25" x14ac:dyDescent="0.2">
      <c r="A400" s="17" t="s">
        <v>385</v>
      </c>
      <c r="B400" s="11" t="s">
        <v>1115</v>
      </c>
      <c r="C400" s="19">
        <v>85859.909930000009</v>
      </c>
      <c r="D400" s="19">
        <v>31491.10354</v>
      </c>
      <c r="E400" s="26">
        <f t="shared" si="10"/>
        <v>36.677307914338733</v>
      </c>
      <c r="F400" s="26">
        <v>41792.527880000001</v>
      </c>
      <c r="G400" s="26">
        <f t="shared" si="9"/>
        <v>75.351037942527057</v>
      </c>
    </row>
    <row r="401" spans="1:7" s="10" customFormat="1" ht="45" x14ac:dyDescent="0.2">
      <c r="A401" s="17" t="s">
        <v>386</v>
      </c>
      <c r="B401" s="11" t="s">
        <v>1116</v>
      </c>
      <c r="C401" s="19">
        <v>7438.8</v>
      </c>
      <c r="D401" s="19">
        <v>4770.9960199999996</v>
      </c>
      <c r="E401" s="26">
        <f t="shared" si="10"/>
        <v>64.136635209980099</v>
      </c>
      <c r="F401" s="26">
        <v>2120.81783</v>
      </c>
      <c r="G401" s="26" t="s">
        <v>1819</v>
      </c>
    </row>
    <row r="402" spans="1:7" s="10" customFormat="1" ht="45" x14ac:dyDescent="0.2">
      <c r="A402" s="17" t="s">
        <v>387</v>
      </c>
      <c r="B402" s="11" t="s">
        <v>1117</v>
      </c>
      <c r="C402" s="19">
        <v>75043.600000000006</v>
      </c>
      <c r="D402" s="19">
        <v>24545.94886</v>
      </c>
      <c r="E402" s="26">
        <f t="shared" si="10"/>
        <v>32.708917029566805</v>
      </c>
      <c r="F402" s="26">
        <v>10489.66858</v>
      </c>
      <c r="G402" s="26" t="s">
        <v>1819</v>
      </c>
    </row>
    <row r="403" spans="1:7" s="10" customFormat="1" ht="45" x14ac:dyDescent="0.2">
      <c r="A403" s="17" t="s">
        <v>388</v>
      </c>
      <c r="B403" s="11" t="s">
        <v>1118</v>
      </c>
      <c r="C403" s="19">
        <v>2604.4</v>
      </c>
      <c r="D403" s="19">
        <v>550.88585999999998</v>
      </c>
      <c r="E403" s="26">
        <f t="shared" si="10"/>
        <v>21.152121793887265</v>
      </c>
      <c r="F403" s="26">
        <v>29131.964239999998</v>
      </c>
      <c r="G403" s="26">
        <f t="shared" ref="G403:G458" si="11">D403/F403*100</f>
        <v>1.8910014287454036</v>
      </c>
    </row>
    <row r="404" spans="1:7" s="10" customFormat="1" ht="45" x14ac:dyDescent="0.2">
      <c r="A404" s="17" t="s">
        <v>389</v>
      </c>
      <c r="B404" s="11" t="s">
        <v>1119</v>
      </c>
      <c r="C404" s="19">
        <v>133.69999999999999</v>
      </c>
      <c r="D404" s="19">
        <v>248.10963000000001</v>
      </c>
      <c r="E404" s="26">
        <f t="shared" si="10"/>
        <v>185.57189977561708</v>
      </c>
      <c r="F404" s="26">
        <v>38.07723</v>
      </c>
      <c r="G404" s="26" t="s">
        <v>1819</v>
      </c>
    </row>
    <row r="405" spans="1:7" s="16" customFormat="1" ht="45" x14ac:dyDescent="0.2">
      <c r="A405" s="17" t="s">
        <v>390</v>
      </c>
      <c r="B405" s="11" t="s">
        <v>1120</v>
      </c>
      <c r="C405" s="19">
        <v>639.40993000000003</v>
      </c>
      <c r="D405" s="19">
        <v>1375.16317</v>
      </c>
      <c r="E405" s="26" t="s">
        <v>1819</v>
      </c>
      <c r="F405" s="26">
        <v>12</v>
      </c>
      <c r="G405" s="26" t="s">
        <v>1819</v>
      </c>
    </row>
    <row r="406" spans="1:7" s="10" customFormat="1" ht="45" x14ac:dyDescent="0.2">
      <c r="A406" s="17" t="s">
        <v>391</v>
      </c>
      <c r="B406" s="11" t="s">
        <v>1121</v>
      </c>
      <c r="C406" s="19">
        <v>33.299999999999997</v>
      </c>
      <c r="D406" s="19">
        <v>169.66423</v>
      </c>
      <c r="E406" s="26" t="s">
        <v>1819</v>
      </c>
      <c r="F406" s="26">
        <v>8.2309999999999999</v>
      </c>
      <c r="G406" s="26" t="s">
        <v>1819</v>
      </c>
    </row>
    <row r="407" spans="1:7" s="10" customFormat="1" ht="33.75" x14ac:dyDescent="0.2">
      <c r="A407" s="17" t="s">
        <v>392</v>
      </c>
      <c r="B407" s="11" t="s">
        <v>1122</v>
      </c>
      <c r="C407" s="19">
        <v>0</v>
      </c>
      <c r="D407" s="19">
        <v>160.83973</v>
      </c>
      <c r="E407" s="26">
        <v>0</v>
      </c>
      <c r="F407" s="26">
        <v>0</v>
      </c>
      <c r="G407" s="26">
        <v>0</v>
      </c>
    </row>
    <row r="408" spans="1:7" s="10" customFormat="1" ht="33.75" x14ac:dyDescent="0.2">
      <c r="A408" s="17" t="s">
        <v>393</v>
      </c>
      <c r="B408" s="11" t="s">
        <v>1123</v>
      </c>
      <c r="C408" s="19">
        <v>33.299999999999997</v>
      </c>
      <c r="D408" s="19">
        <v>8.8245000000000005</v>
      </c>
      <c r="E408" s="26">
        <f t="shared" ref="E408:E463" si="12">D408/C408*100</f>
        <v>26.5</v>
      </c>
      <c r="F408" s="26">
        <v>8.2309999999999999</v>
      </c>
      <c r="G408" s="26">
        <f t="shared" si="11"/>
        <v>107.21054549872436</v>
      </c>
    </row>
    <row r="409" spans="1:7" s="10" customFormat="1" ht="11.25" x14ac:dyDescent="0.2">
      <c r="A409" s="17" t="s">
        <v>394</v>
      </c>
      <c r="B409" s="11" t="s">
        <v>1124</v>
      </c>
      <c r="C409" s="19">
        <v>20412.400000000001</v>
      </c>
      <c r="D409" s="19">
        <v>46712.932630000003</v>
      </c>
      <c r="E409" s="26" t="s">
        <v>1819</v>
      </c>
      <c r="F409" s="26">
        <v>20223.975260000003</v>
      </c>
      <c r="G409" s="26" t="s">
        <v>1819</v>
      </c>
    </row>
    <row r="410" spans="1:7" s="10" customFormat="1" ht="67.5" x14ac:dyDescent="0.2">
      <c r="A410" s="17" t="s">
        <v>395</v>
      </c>
      <c r="B410" s="11" t="s">
        <v>1125</v>
      </c>
      <c r="C410" s="19">
        <v>427</v>
      </c>
      <c r="D410" s="19">
        <v>116.93142</v>
      </c>
      <c r="E410" s="26">
        <f t="shared" si="12"/>
        <v>27.384407494145201</v>
      </c>
      <c r="F410" s="26">
        <v>297.89236999999997</v>
      </c>
      <c r="G410" s="26">
        <f t="shared" si="11"/>
        <v>39.252908693163242</v>
      </c>
    </row>
    <row r="411" spans="1:7" s="10" customFormat="1" ht="33.75" x14ac:dyDescent="0.2">
      <c r="A411" s="17" t="s">
        <v>396</v>
      </c>
      <c r="B411" s="11" t="s">
        <v>1126</v>
      </c>
      <c r="C411" s="19">
        <v>195.5</v>
      </c>
      <c r="D411" s="19">
        <v>39.1</v>
      </c>
      <c r="E411" s="26">
        <f t="shared" si="12"/>
        <v>20</v>
      </c>
      <c r="F411" s="26">
        <v>0</v>
      </c>
      <c r="G411" s="26">
        <v>0</v>
      </c>
    </row>
    <row r="412" spans="1:7" s="10" customFormat="1" ht="45" x14ac:dyDescent="0.2">
      <c r="A412" s="17" t="s">
        <v>397</v>
      </c>
      <c r="B412" s="11" t="s">
        <v>1127</v>
      </c>
      <c r="C412" s="19">
        <v>231.5</v>
      </c>
      <c r="D412" s="19">
        <v>77.831419999999994</v>
      </c>
      <c r="E412" s="26">
        <f t="shared" si="12"/>
        <v>33.62048380129589</v>
      </c>
      <c r="F412" s="26">
        <v>297.89236999999997</v>
      </c>
      <c r="G412" s="26">
        <f t="shared" si="11"/>
        <v>26.127362711572637</v>
      </c>
    </row>
    <row r="413" spans="1:7" s="10" customFormat="1" ht="56.25" x14ac:dyDescent="0.2">
      <c r="A413" s="17" t="s">
        <v>398</v>
      </c>
      <c r="B413" s="11" t="s">
        <v>1128</v>
      </c>
      <c r="C413" s="19">
        <v>399</v>
      </c>
      <c r="D413" s="19">
        <v>22.01681</v>
      </c>
      <c r="E413" s="26">
        <f t="shared" si="12"/>
        <v>5.5179974937343355</v>
      </c>
      <c r="F413" s="26">
        <v>10.5</v>
      </c>
      <c r="G413" s="26" t="s">
        <v>1819</v>
      </c>
    </row>
    <row r="414" spans="1:7" s="16" customFormat="1" ht="56.25" x14ac:dyDescent="0.2">
      <c r="A414" s="17" t="s">
        <v>399</v>
      </c>
      <c r="B414" s="11" t="s">
        <v>1129</v>
      </c>
      <c r="C414" s="19">
        <v>0</v>
      </c>
      <c r="D414" s="19">
        <v>28.100999999999999</v>
      </c>
      <c r="E414" s="26">
        <v>0</v>
      </c>
      <c r="F414" s="26">
        <v>46.538910000000001</v>
      </c>
      <c r="G414" s="26">
        <f t="shared" si="11"/>
        <v>60.381732189258408</v>
      </c>
    </row>
    <row r="415" spans="1:7" s="10" customFormat="1" ht="56.25" x14ac:dyDescent="0.2">
      <c r="A415" s="17" t="s">
        <v>400</v>
      </c>
      <c r="B415" s="11" t="s">
        <v>1130</v>
      </c>
      <c r="C415" s="19">
        <v>0</v>
      </c>
      <c r="D415" s="19">
        <v>124</v>
      </c>
      <c r="E415" s="26">
        <v>0</v>
      </c>
      <c r="F415" s="26">
        <v>0</v>
      </c>
      <c r="G415" s="26">
        <v>0</v>
      </c>
    </row>
    <row r="416" spans="1:7" s="10" customFormat="1" ht="56.25" x14ac:dyDescent="0.2">
      <c r="A416" s="17" t="s">
        <v>401</v>
      </c>
      <c r="B416" s="11" t="s">
        <v>1131</v>
      </c>
      <c r="C416" s="19">
        <v>0</v>
      </c>
      <c r="D416" s="19">
        <v>35.002449999999996</v>
      </c>
      <c r="E416" s="26">
        <v>0</v>
      </c>
      <c r="F416" s="26">
        <v>16</v>
      </c>
      <c r="G416" s="26" t="s">
        <v>1819</v>
      </c>
    </row>
    <row r="417" spans="1:7" s="10" customFormat="1" ht="56.25" x14ac:dyDescent="0.2">
      <c r="A417" s="17" t="s">
        <v>402</v>
      </c>
      <c r="B417" s="11" t="s">
        <v>1132</v>
      </c>
      <c r="C417" s="19">
        <v>0</v>
      </c>
      <c r="D417" s="19">
        <v>39.9</v>
      </c>
      <c r="E417" s="26">
        <v>0</v>
      </c>
      <c r="F417" s="26">
        <v>0</v>
      </c>
      <c r="G417" s="26">
        <v>0</v>
      </c>
    </row>
    <row r="418" spans="1:7" s="10" customFormat="1" ht="33.75" x14ac:dyDescent="0.2">
      <c r="A418" s="17" t="s">
        <v>403</v>
      </c>
      <c r="B418" s="11" t="s">
        <v>1133</v>
      </c>
      <c r="C418" s="19">
        <v>0</v>
      </c>
      <c r="D418" s="19">
        <v>-18.28519</v>
      </c>
      <c r="E418" s="26">
        <v>0</v>
      </c>
      <c r="F418" s="26">
        <v>0</v>
      </c>
      <c r="G418" s="26">
        <v>0</v>
      </c>
    </row>
    <row r="419" spans="1:7" s="10" customFormat="1" ht="33.75" x14ac:dyDescent="0.2">
      <c r="A419" s="17" t="s">
        <v>1779</v>
      </c>
      <c r="B419" s="11" t="s">
        <v>1780</v>
      </c>
      <c r="C419" s="19">
        <v>0</v>
      </c>
      <c r="D419" s="19">
        <v>0</v>
      </c>
      <c r="E419" s="26">
        <v>0</v>
      </c>
      <c r="F419" s="26">
        <v>34.799999999999997</v>
      </c>
      <c r="G419" s="26">
        <f t="shared" si="11"/>
        <v>0</v>
      </c>
    </row>
    <row r="420" spans="1:7" s="10" customFormat="1" ht="33.75" x14ac:dyDescent="0.2">
      <c r="A420" s="17" t="s">
        <v>404</v>
      </c>
      <c r="B420" s="11" t="s">
        <v>1134</v>
      </c>
      <c r="C420" s="19">
        <v>0</v>
      </c>
      <c r="D420" s="19">
        <v>124</v>
      </c>
      <c r="E420" s="26">
        <v>0</v>
      </c>
      <c r="F420" s="26">
        <v>0</v>
      </c>
      <c r="G420" s="26">
        <v>0</v>
      </c>
    </row>
    <row r="421" spans="1:7" s="10" customFormat="1" ht="33.75" x14ac:dyDescent="0.2">
      <c r="A421" s="17" t="s">
        <v>405</v>
      </c>
      <c r="B421" s="11" t="s">
        <v>1135</v>
      </c>
      <c r="C421" s="19">
        <v>0</v>
      </c>
      <c r="D421" s="19">
        <v>25.1</v>
      </c>
      <c r="E421" s="26">
        <v>0</v>
      </c>
      <c r="F421" s="26">
        <v>0</v>
      </c>
      <c r="G421" s="26">
        <v>0</v>
      </c>
    </row>
    <row r="422" spans="1:7" s="16" customFormat="1" ht="45" x14ac:dyDescent="0.2">
      <c r="A422" s="17" t="s">
        <v>406</v>
      </c>
      <c r="B422" s="11" t="s">
        <v>1136</v>
      </c>
      <c r="C422" s="19">
        <v>399</v>
      </c>
      <c r="D422" s="19">
        <v>40.302</v>
      </c>
      <c r="E422" s="26">
        <f t="shared" si="12"/>
        <v>10.100751879699247</v>
      </c>
      <c r="F422" s="26">
        <v>10.5</v>
      </c>
      <c r="G422" s="26" t="s">
        <v>1819</v>
      </c>
    </row>
    <row r="423" spans="1:7" s="10" customFormat="1" ht="45" x14ac:dyDescent="0.2">
      <c r="A423" s="17" t="s">
        <v>407</v>
      </c>
      <c r="B423" s="11" t="s">
        <v>1137</v>
      </c>
      <c r="C423" s="19">
        <v>0</v>
      </c>
      <c r="D423" s="19">
        <v>28.100999999999999</v>
      </c>
      <c r="E423" s="26">
        <v>0</v>
      </c>
      <c r="F423" s="26">
        <v>11.738910000000001</v>
      </c>
      <c r="G423" s="26" t="s">
        <v>1819</v>
      </c>
    </row>
    <row r="424" spans="1:7" s="10" customFormat="1" ht="45" x14ac:dyDescent="0.2">
      <c r="A424" s="17" t="s">
        <v>408</v>
      </c>
      <c r="B424" s="11" t="s">
        <v>1138</v>
      </c>
      <c r="C424" s="19">
        <v>0</v>
      </c>
      <c r="D424" s="19">
        <v>35.002449999999996</v>
      </c>
      <c r="E424" s="26">
        <v>0</v>
      </c>
      <c r="F424" s="26">
        <v>16.04</v>
      </c>
      <c r="G424" s="26" t="s">
        <v>1819</v>
      </c>
    </row>
    <row r="425" spans="1:7" s="10" customFormat="1" ht="45" x14ac:dyDescent="0.2">
      <c r="A425" s="17" t="s">
        <v>409</v>
      </c>
      <c r="B425" s="11" t="s">
        <v>1139</v>
      </c>
      <c r="C425" s="19">
        <v>0</v>
      </c>
      <c r="D425" s="19">
        <v>14.8</v>
      </c>
      <c r="E425" s="26">
        <v>0</v>
      </c>
      <c r="F425" s="26">
        <v>0</v>
      </c>
      <c r="G425" s="26">
        <v>0</v>
      </c>
    </row>
    <row r="426" spans="1:7" s="10" customFormat="1" ht="22.5" x14ac:dyDescent="0.2">
      <c r="A426" s="17" t="s">
        <v>410</v>
      </c>
      <c r="B426" s="11" t="s">
        <v>1140</v>
      </c>
      <c r="C426" s="19">
        <v>1628</v>
      </c>
      <c r="D426" s="19">
        <v>0</v>
      </c>
      <c r="E426" s="26">
        <f t="shared" si="12"/>
        <v>0</v>
      </c>
      <c r="F426" s="26">
        <v>121.11878999999999</v>
      </c>
      <c r="G426" s="26">
        <f t="shared" si="11"/>
        <v>0</v>
      </c>
    </row>
    <row r="427" spans="1:7" s="10" customFormat="1" ht="101.25" x14ac:dyDescent="0.2">
      <c r="A427" s="17" t="s">
        <v>411</v>
      </c>
      <c r="B427" s="11" t="s">
        <v>1141</v>
      </c>
      <c r="C427" s="19">
        <v>1628</v>
      </c>
      <c r="D427" s="19">
        <v>0</v>
      </c>
      <c r="E427" s="26">
        <f t="shared" si="12"/>
        <v>0</v>
      </c>
      <c r="F427" s="26">
        <v>121.11878999999999</v>
      </c>
      <c r="G427" s="26">
        <f t="shared" si="11"/>
        <v>0</v>
      </c>
    </row>
    <row r="428" spans="1:7" s="10" customFormat="1" ht="22.5" x14ac:dyDescent="0.2">
      <c r="A428" s="17" t="s">
        <v>412</v>
      </c>
      <c r="B428" s="11" t="s">
        <v>1142</v>
      </c>
      <c r="C428" s="19">
        <v>924</v>
      </c>
      <c r="D428" s="19">
        <v>722.22202000000004</v>
      </c>
      <c r="E428" s="26">
        <f t="shared" si="12"/>
        <v>78.162556277056282</v>
      </c>
      <c r="F428" s="26">
        <v>278.40447999999998</v>
      </c>
      <c r="G428" s="26" t="s">
        <v>1819</v>
      </c>
    </row>
    <row r="429" spans="1:7" s="10" customFormat="1" ht="90" x14ac:dyDescent="0.2">
      <c r="A429" s="17" t="s">
        <v>413</v>
      </c>
      <c r="B429" s="11" t="s">
        <v>1143</v>
      </c>
      <c r="C429" s="19">
        <v>4</v>
      </c>
      <c r="D429" s="19">
        <v>0</v>
      </c>
      <c r="E429" s="26">
        <f t="shared" si="12"/>
        <v>0</v>
      </c>
      <c r="F429" s="26">
        <v>0</v>
      </c>
      <c r="G429" s="26">
        <v>0</v>
      </c>
    </row>
    <row r="430" spans="1:7" s="10" customFormat="1" ht="101.25" x14ac:dyDescent="0.2">
      <c r="A430" s="17" t="s">
        <v>414</v>
      </c>
      <c r="B430" s="11" t="s">
        <v>1144</v>
      </c>
      <c r="C430" s="19">
        <v>920</v>
      </c>
      <c r="D430" s="19">
        <v>134.5035</v>
      </c>
      <c r="E430" s="26">
        <f t="shared" si="12"/>
        <v>14.619945652173913</v>
      </c>
      <c r="F430" s="26">
        <v>278.40447999999998</v>
      </c>
      <c r="G430" s="26">
        <f t="shared" si="11"/>
        <v>48.312261354414993</v>
      </c>
    </row>
    <row r="431" spans="1:7" s="10" customFormat="1" ht="101.25" x14ac:dyDescent="0.2">
      <c r="A431" s="17" t="s">
        <v>415</v>
      </c>
      <c r="B431" s="11" t="s">
        <v>1145</v>
      </c>
      <c r="C431" s="19">
        <v>0</v>
      </c>
      <c r="D431" s="19">
        <v>587.71852000000001</v>
      </c>
      <c r="E431" s="26">
        <v>0</v>
      </c>
      <c r="F431" s="26">
        <v>0</v>
      </c>
      <c r="G431" s="26">
        <v>0</v>
      </c>
    </row>
    <row r="432" spans="1:7" s="10" customFormat="1" ht="45" x14ac:dyDescent="0.2">
      <c r="A432" s="17" t="s">
        <v>416</v>
      </c>
      <c r="B432" s="11" t="s">
        <v>1146</v>
      </c>
      <c r="C432" s="19">
        <v>17034.400000000001</v>
      </c>
      <c r="D432" s="19">
        <v>45624.758929999996</v>
      </c>
      <c r="E432" s="26" t="s">
        <v>1819</v>
      </c>
      <c r="F432" s="26">
        <v>19453.48071</v>
      </c>
      <c r="G432" s="26" t="s">
        <v>1819</v>
      </c>
    </row>
    <row r="433" spans="1:7" s="16" customFormat="1" ht="45" x14ac:dyDescent="0.2">
      <c r="A433" s="17" t="s">
        <v>417</v>
      </c>
      <c r="B433" s="11" t="s">
        <v>1147</v>
      </c>
      <c r="C433" s="19">
        <v>12742.5</v>
      </c>
      <c r="D433" s="19">
        <v>-3185.6117799999997</v>
      </c>
      <c r="E433" s="26">
        <v>0</v>
      </c>
      <c r="F433" s="26">
        <v>8215.6074599999993</v>
      </c>
      <c r="G433" s="26">
        <v>0</v>
      </c>
    </row>
    <row r="434" spans="1:7" s="10" customFormat="1" ht="45" x14ac:dyDescent="0.2">
      <c r="A434" s="17" t="s">
        <v>418</v>
      </c>
      <c r="B434" s="11" t="s">
        <v>1148</v>
      </c>
      <c r="C434" s="19">
        <v>3517.9</v>
      </c>
      <c r="D434" s="19">
        <v>48644.135860000002</v>
      </c>
      <c r="E434" s="26" t="s">
        <v>1819</v>
      </c>
      <c r="F434" s="26">
        <v>10923.701949999999</v>
      </c>
      <c r="G434" s="26" t="s">
        <v>1819</v>
      </c>
    </row>
    <row r="435" spans="1:7" s="10" customFormat="1" ht="45" x14ac:dyDescent="0.2">
      <c r="A435" s="17" t="s">
        <v>419</v>
      </c>
      <c r="B435" s="11" t="s">
        <v>1149</v>
      </c>
      <c r="C435" s="19">
        <v>0</v>
      </c>
      <c r="D435" s="19">
        <v>0.46287</v>
      </c>
      <c r="E435" s="26">
        <v>0</v>
      </c>
      <c r="F435" s="26">
        <v>0</v>
      </c>
      <c r="G435" s="26">
        <v>0</v>
      </c>
    </row>
    <row r="436" spans="1:7" s="10" customFormat="1" ht="45" x14ac:dyDescent="0.2">
      <c r="A436" s="17" t="s">
        <v>420</v>
      </c>
      <c r="B436" s="11" t="s">
        <v>1150</v>
      </c>
      <c r="C436" s="19">
        <v>774</v>
      </c>
      <c r="D436" s="19">
        <v>165.77198000000001</v>
      </c>
      <c r="E436" s="26">
        <f t="shared" si="12"/>
        <v>21.4175684754522</v>
      </c>
      <c r="F436" s="26">
        <v>314.15914000000004</v>
      </c>
      <c r="G436" s="26">
        <f t="shared" si="11"/>
        <v>52.76688114183149</v>
      </c>
    </row>
    <row r="437" spans="1:7" s="10" customFormat="1" ht="11.25" x14ac:dyDescent="0.2">
      <c r="A437" s="17" t="s">
        <v>421</v>
      </c>
      <c r="B437" s="11" t="s">
        <v>1151</v>
      </c>
      <c r="C437" s="19">
        <v>22701.5</v>
      </c>
      <c r="D437" s="19">
        <v>11412.685240000001</v>
      </c>
      <c r="E437" s="26">
        <f t="shared" si="12"/>
        <v>50.27282443891373</v>
      </c>
      <c r="F437" s="26">
        <v>10345.746570000001</v>
      </c>
      <c r="G437" s="26">
        <f t="shared" si="11"/>
        <v>110.31282433588549</v>
      </c>
    </row>
    <row r="438" spans="1:7" s="10" customFormat="1" ht="67.5" x14ac:dyDescent="0.2">
      <c r="A438" s="17" t="s">
        <v>422</v>
      </c>
      <c r="B438" s="11" t="s">
        <v>1152</v>
      </c>
      <c r="C438" s="19">
        <v>13329.1</v>
      </c>
      <c r="D438" s="19">
        <v>8850.4691999999995</v>
      </c>
      <c r="E438" s="26">
        <f t="shared" si="12"/>
        <v>66.399600873277265</v>
      </c>
      <c r="F438" s="26">
        <v>4517.4069099999997</v>
      </c>
      <c r="G438" s="26">
        <f t="shared" si="11"/>
        <v>195.91923810113445</v>
      </c>
    </row>
    <row r="439" spans="1:7" s="10" customFormat="1" ht="22.5" x14ac:dyDescent="0.2">
      <c r="A439" s="17" t="s">
        <v>423</v>
      </c>
      <c r="B439" s="11" t="s">
        <v>1153</v>
      </c>
      <c r="C439" s="19">
        <v>9372.4</v>
      </c>
      <c r="D439" s="19">
        <v>2562.2160400000002</v>
      </c>
      <c r="E439" s="26">
        <f t="shared" si="12"/>
        <v>27.337886133754431</v>
      </c>
      <c r="F439" s="26">
        <v>5828.3396600000005</v>
      </c>
      <c r="G439" s="26">
        <f t="shared" si="11"/>
        <v>43.961337009655338</v>
      </c>
    </row>
    <row r="440" spans="1:7" s="10" customFormat="1" ht="45" x14ac:dyDescent="0.2">
      <c r="A440" s="17" t="s">
        <v>424</v>
      </c>
      <c r="B440" s="11" t="s">
        <v>1154</v>
      </c>
      <c r="C440" s="19">
        <v>7065</v>
      </c>
      <c r="D440" s="19">
        <v>2284.0259900000001</v>
      </c>
      <c r="E440" s="26">
        <f t="shared" si="12"/>
        <v>32.328747204529371</v>
      </c>
      <c r="F440" s="26">
        <v>2093.3282100000001</v>
      </c>
      <c r="G440" s="26">
        <f t="shared" si="11"/>
        <v>109.10978885628259</v>
      </c>
    </row>
    <row r="441" spans="1:7" s="10" customFormat="1" ht="45" x14ac:dyDescent="0.2">
      <c r="A441" s="17" t="s">
        <v>425</v>
      </c>
      <c r="B441" s="11" t="s">
        <v>1155</v>
      </c>
      <c r="C441" s="19">
        <v>2307.4</v>
      </c>
      <c r="D441" s="19">
        <v>278.19004999999999</v>
      </c>
      <c r="E441" s="26">
        <f t="shared" si="12"/>
        <v>12.05642931437982</v>
      </c>
      <c r="F441" s="26">
        <v>3735.01145</v>
      </c>
      <c r="G441" s="26">
        <f t="shared" si="11"/>
        <v>7.4481712766904629</v>
      </c>
    </row>
    <row r="442" spans="1:7" s="16" customFormat="1" ht="10.5" x14ac:dyDescent="0.15">
      <c r="A442" s="24" t="s">
        <v>426</v>
      </c>
      <c r="B442" s="15" t="s">
        <v>1156</v>
      </c>
      <c r="C442" s="21">
        <v>38819.34259</v>
      </c>
      <c r="D442" s="21">
        <v>1874.03793</v>
      </c>
      <c r="E442" s="20">
        <f t="shared" si="12"/>
        <v>4.8275880140297867</v>
      </c>
      <c r="F442" s="20">
        <v>2874.39401</v>
      </c>
      <c r="G442" s="20">
        <f t="shared" si="11"/>
        <v>65.197670308253947</v>
      </c>
    </row>
    <row r="443" spans="1:7" s="16" customFormat="1" ht="11.25" x14ac:dyDescent="0.2">
      <c r="A443" s="17" t="s">
        <v>427</v>
      </c>
      <c r="B443" s="11" t="s">
        <v>1157</v>
      </c>
      <c r="C443" s="19">
        <v>0</v>
      </c>
      <c r="D443" s="19">
        <v>310.63291999999996</v>
      </c>
      <c r="E443" s="26">
        <v>0</v>
      </c>
      <c r="F443" s="26">
        <v>1521.0135700000001</v>
      </c>
      <c r="G443" s="26">
        <f t="shared" si="11"/>
        <v>20.422757963954254</v>
      </c>
    </row>
    <row r="444" spans="1:7" s="16" customFormat="1" ht="22.5" x14ac:dyDescent="0.2">
      <c r="A444" s="17" t="s">
        <v>428</v>
      </c>
      <c r="B444" s="31" t="s">
        <v>1158</v>
      </c>
      <c r="C444" s="19">
        <v>0</v>
      </c>
      <c r="D444" s="19">
        <v>272.80336999999997</v>
      </c>
      <c r="E444" s="26">
        <v>0</v>
      </c>
      <c r="F444" s="26">
        <v>1346.2645600000001</v>
      </c>
      <c r="G444" s="26">
        <f t="shared" si="11"/>
        <v>20.263726618488715</v>
      </c>
    </row>
    <row r="445" spans="1:7" s="16" customFormat="1" ht="11.25" x14ac:dyDescent="0.2">
      <c r="A445" s="17" t="s">
        <v>429</v>
      </c>
      <c r="B445" s="31" t="s">
        <v>1159</v>
      </c>
      <c r="C445" s="19">
        <v>0</v>
      </c>
      <c r="D445" s="19">
        <v>-35.080690000000004</v>
      </c>
      <c r="E445" s="26">
        <v>0</v>
      </c>
      <c r="F445" s="26">
        <v>-93.882050000000007</v>
      </c>
      <c r="G445" s="26">
        <f t="shared" si="11"/>
        <v>37.366770325104746</v>
      </c>
    </row>
    <row r="446" spans="1:7" s="16" customFormat="1" ht="22.5" x14ac:dyDescent="0.2">
      <c r="A446" s="17" t="s">
        <v>430</v>
      </c>
      <c r="B446" s="31" t="s">
        <v>1160</v>
      </c>
      <c r="C446" s="19">
        <v>0</v>
      </c>
      <c r="D446" s="19">
        <v>26.212910000000001</v>
      </c>
      <c r="E446" s="26">
        <v>0</v>
      </c>
      <c r="F446" s="26">
        <v>59.363959999999999</v>
      </c>
      <c r="G446" s="26">
        <f t="shared" si="11"/>
        <v>44.156269224627195</v>
      </c>
    </row>
    <row r="447" spans="1:7" s="16" customFormat="1" ht="22.5" x14ac:dyDescent="0.2">
      <c r="A447" s="17" t="s">
        <v>431</v>
      </c>
      <c r="B447" s="31" t="s">
        <v>1161</v>
      </c>
      <c r="C447" s="19">
        <v>0</v>
      </c>
      <c r="D447" s="19">
        <v>61.745059999999995</v>
      </c>
      <c r="E447" s="26">
        <v>0</v>
      </c>
      <c r="F447" s="26">
        <v>146.47153</v>
      </c>
      <c r="G447" s="26">
        <f t="shared" si="11"/>
        <v>42.154990802649493</v>
      </c>
    </row>
    <row r="448" spans="1:7" s="16" customFormat="1" ht="11.25" x14ac:dyDescent="0.2">
      <c r="A448" s="13" t="s">
        <v>1781</v>
      </c>
      <c r="B448" s="11" t="s">
        <v>1782</v>
      </c>
      <c r="C448" s="19">
        <v>0</v>
      </c>
      <c r="D448" s="19">
        <v>0</v>
      </c>
      <c r="E448" s="26">
        <v>0</v>
      </c>
      <c r="F448" s="26">
        <v>24.1</v>
      </c>
      <c r="G448" s="26">
        <f t="shared" si="11"/>
        <v>0</v>
      </c>
    </row>
    <row r="449" spans="1:7" s="16" customFormat="1" ht="11.25" x14ac:dyDescent="0.2">
      <c r="A449" s="17" t="s">
        <v>432</v>
      </c>
      <c r="B449" s="31" t="s">
        <v>1162</v>
      </c>
      <c r="C449" s="19">
        <v>0</v>
      </c>
      <c r="D449" s="19">
        <v>-15.04773</v>
      </c>
      <c r="E449" s="26">
        <v>0</v>
      </c>
      <c r="F449" s="26">
        <v>38.700000000000003</v>
      </c>
      <c r="G449" s="26">
        <v>0</v>
      </c>
    </row>
    <row r="450" spans="1:7" s="10" customFormat="1" ht="11.25" x14ac:dyDescent="0.2">
      <c r="A450" s="17" t="s">
        <v>433</v>
      </c>
      <c r="B450" s="11" t="s">
        <v>1163</v>
      </c>
      <c r="C450" s="19">
        <v>1911.74</v>
      </c>
      <c r="D450" s="19">
        <v>676.14733999999999</v>
      </c>
      <c r="E450" s="26">
        <f t="shared" si="12"/>
        <v>35.368164080889656</v>
      </c>
      <c r="F450" s="26">
        <v>1294.6304399999999</v>
      </c>
      <c r="G450" s="26">
        <f t="shared" si="11"/>
        <v>52.22705407730102</v>
      </c>
    </row>
    <row r="451" spans="1:7" s="10" customFormat="1" ht="11.25" x14ac:dyDescent="0.2">
      <c r="A451" s="17" t="s">
        <v>434</v>
      </c>
      <c r="B451" s="11" t="s">
        <v>1164</v>
      </c>
      <c r="C451" s="19">
        <v>62.7</v>
      </c>
      <c r="D451" s="19">
        <v>138.76220000000001</v>
      </c>
      <c r="E451" s="26" t="s">
        <v>1819</v>
      </c>
      <c r="F451" s="26">
        <v>102.18414999999999</v>
      </c>
      <c r="G451" s="26">
        <f t="shared" si="11"/>
        <v>135.79620714171426</v>
      </c>
    </row>
    <row r="452" spans="1:7" s="10" customFormat="1" ht="11.25" x14ac:dyDescent="0.2">
      <c r="A452" s="17" t="s">
        <v>435</v>
      </c>
      <c r="B452" s="11" t="s">
        <v>1165</v>
      </c>
      <c r="C452" s="19">
        <v>86.3</v>
      </c>
      <c r="D452" s="19">
        <v>1.9969400000000002</v>
      </c>
      <c r="E452" s="26">
        <f t="shared" si="12"/>
        <v>2.3139513325608347</v>
      </c>
      <c r="F452" s="26">
        <v>791.59689000000003</v>
      </c>
      <c r="G452" s="26">
        <f t="shared" si="11"/>
        <v>0.25226728720472863</v>
      </c>
    </row>
    <row r="453" spans="1:7" s="10" customFormat="1" ht="11.25" x14ac:dyDescent="0.2">
      <c r="A453" s="17" t="s">
        <v>436</v>
      </c>
      <c r="B453" s="11" t="s">
        <v>1166</v>
      </c>
      <c r="C453" s="19">
        <v>1404.72</v>
      </c>
      <c r="D453" s="19">
        <v>180</v>
      </c>
      <c r="E453" s="26">
        <f t="shared" si="12"/>
        <v>12.813941568426449</v>
      </c>
      <c r="F453" s="26">
        <v>309.67814000000004</v>
      </c>
      <c r="G453" s="26">
        <f t="shared" si="11"/>
        <v>58.124864738596003</v>
      </c>
    </row>
    <row r="454" spans="1:7" s="10" customFormat="1" ht="11.25" x14ac:dyDescent="0.2">
      <c r="A454" s="17" t="s">
        <v>437</v>
      </c>
      <c r="B454" s="11" t="s">
        <v>1167</v>
      </c>
      <c r="C454" s="19">
        <v>0</v>
      </c>
      <c r="D454" s="19">
        <v>339.3</v>
      </c>
      <c r="E454" s="26">
        <v>0</v>
      </c>
      <c r="F454" s="26">
        <v>0</v>
      </c>
      <c r="G454" s="26">
        <v>0</v>
      </c>
    </row>
    <row r="455" spans="1:7" s="10" customFormat="1" ht="11.25" x14ac:dyDescent="0.2">
      <c r="A455" s="17" t="s">
        <v>438</v>
      </c>
      <c r="B455" s="11" t="s">
        <v>1168</v>
      </c>
      <c r="C455" s="19">
        <v>358.02</v>
      </c>
      <c r="D455" s="19">
        <v>16.088200000000001</v>
      </c>
      <c r="E455" s="26">
        <f t="shared" si="12"/>
        <v>4.4936595720909454</v>
      </c>
      <c r="F455" s="26">
        <v>12.9</v>
      </c>
      <c r="G455" s="26">
        <f t="shared" si="11"/>
        <v>124.71472868217054</v>
      </c>
    </row>
    <row r="456" spans="1:7" s="10" customFormat="1" ht="11.25" x14ac:dyDescent="0.2">
      <c r="A456" s="13" t="s">
        <v>1783</v>
      </c>
      <c r="B456" s="11" t="s">
        <v>1784</v>
      </c>
      <c r="C456" s="19">
        <v>0</v>
      </c>
      <c r="D456" s="19">
        <v>0</v>
      </c>
      <c r="E456" s="26">
        <v>0</v>
      </c>
      <c r="F456" s="26">
        <v>78.3</v>
      </c>
      <c r="G456" s="26">
        <f t="shared" si="11"/>
        <v>0</v>
      </c>
    </row>
    <row r="457" spans="1:7" s="10" customFormat="1" ht="11.25" x14ac:dyDescent="0.2">
      <c r="A457" s="17" t="s">
        <v>439</v>
      </c>
      <c r="B457" s="11" t="s">
        <v>1169</v>
      </c>
      <c r="C457" s="19">
        <v>658.45</v>
      </c>
      <c r="D457" s="19">
        <v>67.84</v>
      </c>
      <c r="E457" s="26">
        <f t="shared" si="12"/>
        <v>10.30298428126661</v>
      </c>
      <c r="F457" s="26">
        <v>58.75</v>
      </c>
      <c r="G457" s="26">
        <f t="shared" si="11"/>
        <v>115.47234042553191</v>
      </c>
    </row>
    <row r="458" spans="1:7" s="10" customFormat="1" ht="22.5" x14ac:dyDescent="0.2">
      <c r="A458" s="17" t="s">
        <v>440</v>
      </c>
      <c r="B458" s="11" t="s">
        <v>1170</v>
      </c>
      <c r="C458" s="19">
        <v>658.45</v>
      </c>
      <c r="D458" s="19">
        <v>67.84</v>
      </c>
      <c r="E458" s="26">
        <f t="shared" si="12"/>
        <v>10.30298428126661</v>
      </c>
      <c r="F458" s="26">
        <v>58.75</v>
      </c>
      <c r="G458" s="26">
        <f t="shared" si="11"/>
        <v>115.47234042553191</v>
      </c>
    </row>
    <row r="459" spans="1:7" s="10" customFormat="1" ht="11.25" x14ac:dyDescent="0.2">
      <c r="A459" s="17" t="s">
        <v>441</v>
      </c>
      <c r="B459" s="11" t="s">
        <v>1171</v>
      </c>
      <c r="C459" s="19">
        <v>36249.152590000005</v>
      </c>
      <c r="D459" s="19">
        <v>790.61767000000009</v>
      </c>
      <c r="E459" s="26">
        <f t="shared" si="12"/>
        <v>2.1810652484552326</v>
      </c>
      <c r="F459" s="26">
        <v>0</v>
      </c>
      <c r="G459" s="26">
        <v>0</v>
      </c>
    </row>
    <row r="460" spans="1:7" s="10" customFormat="1" ht="11.25" x14ac:dyDescent="0.2">
      <c r="A460" s="17" t="s">
        <v>442</v>
      </c>
      <c r="B460" s="11" t="s">
        <v>1172</v>
      </c>
      <c r="C460" s="19">
        <v>12739.32259</v>
      </c>
      <c r="D460" s="19">
        <v>57.218669999999996</v>
      </c>
      <c r="E460" s="26">
        <f t="shared" si="12"/>
        <v>0.44915002030731999</v>
      </c>
      <c r="F460" s="26">
        <v>0</v>
      </c>
      <c r="G460" s="26">
        <v>0</v>
      </c>
    </row>
    <row r="461" spans="1:7" s="10" customFormat="1" ht="11.25" x14ac:dyDescent="0.2">
      <c r="A461" s="17" t="s">
        <v>443</v>
      </c>
      <c r="B461" s="31" t="s">
        <v>1173</v>
      </c>
      <c r="C461" s="19">
        <v>7404.53</v>
      </c>
      <c r="D461" s="19">
        <v>365.399</v>
      </c>
      <c r="E461" s="26">
        <f t="shared" si="12"/>
        <v>4.9348034243902044</v>
      </c>
      <c r="F461" s="26">
        <v>0</v>
      </c>
      <c r="G461" s="26">
        <v>0</v>
      </c>
    </row>
    <row r="462" spans="1:7" s="10" customFormat="1" ht="11.25" x14ac:dyDescent="0.2">
      <c r="A462" s="17" t="s">
        <v>444</v>
      </c>
      <c r="B462" s="31" t="s">
        <v>1174</v>
      </c>
      <c r="C462" s="19">
        <v>9469</v>
      </c>
      <c r="D462" s="19">
        <v>368</v>
      </c>
      <c r="E462" s="26">
        <f t="shared" si="12"/>
        <v>3.8863660365402897</v>
      </c>
      <c r="F462" s="26">
        <v>0</v>
      </c>
      <c r="G462" s="26">
        <v>0</v>
      </c>
    </row>
    <row r="463" spans="1:7" s="16" customFormat="1" ht="11.25" x14ac:dyDescent="0.2">
      <c r="A463" s="17" t="s">
        <v>445</v>
      </c>
      <c r="B463" s="11" t="s">
        <v>1175</v>
      </c>
      <c r="C463" s="19">
        <v>6636.3</v>
      </c>
      <c r="D463" s="19">
        <v>0</v>
      </c>
      <c r="E463" s="26">
        <f t="shared" si="12"/>
        <v>0</v>
      </c>
      <c r="F463" s="26">
        <v>0</v>
      </c>
      <c r="G463" s="26">
        <v>0</v>
      </c>
    </row>
    <row r="464" spans="1:7" s="10" customFormat="1" ht="45" x14ac:dyDescent="0.2">
      <c r="A464" s="17" t="s">
        <v>446</v>
      </c>
      <c r="B464" s="11" t="s">
        <v>1176</v>
      </c>
      <c r="C464" s="19">
        <v>0</v>
      </c>
      <c r="D464" s="19">
        <v>28.8</v>
      </c>
      <c r="E464" s="26">
        <v>0</v>
      </c>
      <c r="F464" s="26">
        <v>0</v>
      </c>
      <c r="G464" s="26">
        <v>0</v>
      </c>
    </row>
    <row r="465" spans="1:7" s="10" customFormat="1" ht="45" x14ac:dyDescent="0.2">
      <c r="A465" s="17" t="s">
        <v>447</v>
      </c>
      <c r="B465" s="11" t="s">
        <v>1177</v>
      </c>
      <c r="C465" s="19">
        <v>0</v>
      </c>
      <c r="D465" s="19">
        <v>28.8</v>
      </c>
      <c r="E465" s="26">
        <v>0</v>
      </c>
      <c r="F465" s="26">
        <v>0</v>
      </c>
      <c r="G465" s="26">
        <v>0</v>
      </c>
    </row>
    <row r="466" spans="1:7" s="16" customFormat="1" ht="10.5" x14ac:dyDescent="0.15">
      <c r="A466" s="24" t="s">
        <v>448</v>
      </c>
      <c r="B466" s="15" t="s">
        <v>1178</v>
      </c>
      <c r="C466" s="21">
        <f>C467+C696+C700+C711+C728+C745</f>
        <v>27269848.229630001</v>
      </c>
      <c r="D466" s="21">
        <v>4711488.4507900001</v>
      </c>
      <c r="E466" s="20">
        <f t="shared" ref="E466:E508" si="13">D466/C466*100</f>
        <v>17.277281527627796</v>
      </c>
      <c r="F466" s="20">
        <v>3791503.9684899999</v>
      </c>
      <c r="G466" s="20">
        <f t="shared" ref="G466:G528" si="14">D466/F466*100</f>
        <v>124.26436817541806</v>
      </c>
    </row>
    <row r="467" spans="1:7" s="16" customFormat="1" ht="21" x14ac:dyDescent="0.15">
      <c r="A467" s="24" t="s">
        <v>449</v>
      </c>
      <c r="B467" s="15" t="s">
        <v>1179</v>
      </c>
      <c r="C467" s="21">
        <f>C468+C475+C605+C655</f>
        <v>26559737.481869999</v>
      </c>
      <c r="D467" s="21">
        <v>3971217.1389200003</v>
      </c>
      <c r="E467" s="20">
        <f t="shared" si="13"/>
        <v>14.952019543230808</v>
      </c>
      <c r="F467" s="20">
        <v>3577692.23881</v>
      </c>
      <c r="G467" s="20">
        <f t="shared" si="14"/>
        <v>110.99940614905694</v>
      </c>
    </row>
    <row r="468" spans="1:7" s="10" customFormat="1" ht="11.25" x14ac:dyDescent="0.2">
      <c r="A468" s="17" t="s">
        <v>450</v>
      </c>
      <c r="B468" s="11" t="s">
        <v>1180</v>
      </c>
      <c r="C468" s="19">
        <v>6374533.5</v>
      </c>
      <c r="D468" s="19">
        <v>1593634</v>
      </c>
      <c r="E468" s="26">
        <f t="shared" si="13"/>
        <v>25.000009804639038</v>
      </c>
      <c r="F468" s="26">
        <v>1481984</v>
      </c>
      <c r="G468" s="26">
        <f t="shared" si="14"/>
        <v>107.53381952841596</v>
      </c>
    </row>
    <row r="469" spans="1:7" s="10" customFormat="1" ht="11.25" x14ac:dyDescent="0.2">
      <c r="A469" s="17" t="s">
        <v>451</v>
      </c>
      <c r="B469" s="11" t="s">
        <v>1181</v>
      </c>
      <c r="C469" s="19">
        <v>5015006.5</v>
      </c>
      <c r="D469" s="19">
        <v>1253751</v>
      </c>
      <c r="E469" s="26">
        <f t="shared" si="13"/>
        <v>24.999987537403989</v>
      </c>
      <c r="F469" s="26">
        <v>1180200</v>
      </c>
      <c r="G469" s="26">
        <f t="shared" si="14"/>
        <v>106.23207930859175</v>
      </c>
    </row>
    <row r="470" spans="1:7" s="10" customFormat="1" ht="22.5" x14ac:dyDescent="0.2">
      <c r="A470" s="17" t="s">
        <v>452</v>
      </c>
      <c r="B470" s="11" t="s">
        <v>1182</v>
      </c>
      <c r="C470" s="19">
        <v>5015006.5</v>
      </c>
      <c r="D470" s="19">
        <v>1253751</v>
      </c>
      <c r="E470" s="26">
        <f t="shared" si="13"/>
        <v>24.999987537403989</v>
      </c>
      <c r="F470" s="26">
        <v>1180200</v>
      </c>
      <c r="G470" s="26">
        <f t="shared" si="14"/>
        <v>106.23207930859175</v>
      </c>
    </row>
    <row r="471" spans="1:7" s="10" customFormat="1" ht="22.5" x14ac:dyDescent="0.2">
      <c r="A471" s="17" t="s">
        <v>453</v>
      </c>
      <c r="B471" s="11" t="s">
        <v>1183</v>
      </c>
      <c r="C471" s="19">
        <v>1143910</v>
      </c>
      <c r="D471" s="19">
        <v>285978</v>
      </c>
      <c r="E471" s="26">
        <f t="shared" si="13"/>
        <v>25.00004370973241</v>
      </c>
      <c r="F471" s="26">
        <v>246690</v>
      </c>
      <c r="G471" s="26">
        <f t="shared" si="14"/>
        <v>115.92606104827922</v>
      </c>
    </row>
    <row r="472" spans="1:7" s="10" customFormat="1" ht="33.75" x14ac:dyDescent="0.2">
      <c r="A472" s="17" t="s">
        <v>454</v>
      </c>
      <c r="B472" s="11" t="s">
        <v>1184</v>
      </c>
      <c r="C472" s="19">
        <v>1143910</v>
      </c>
      <c r="D472" s="19">
        <v>285978</v>
      </c>
      <c r="E472" s="26">
        <f t="shared" si="13"/>
        <v>25.00004370973241</v>
      </c>
      <c r="F472" s="26">
        <v>246690</v>
      </c>
      <c r="G472" s="26">
        <f t="shared" si="14"/>
        <v>115.92606104827922</v>
      </c>
    </row>
    <row r="473" spans="1:7" s="10" customFormat="1" ht="33.75" x14ac:dyDescent="0.2">
      <c r="A473" s="17" t="s">
        <v>455</v>
      </c>
      <c r="B473" s="11" t="s">
        <v>1185</v>
      </c>
      <c r="C473" s="19">
        <v>215617</v>
      </c>
      <c r="D473" s="19">
        <v>53905</v>
      </c>
      <c r="E473" s="26">
        <f t="shared" si="13"/>
        <v>25.000347838992287</v>
      </c>
      <c r="F473" s="26">
        <v>55094</v>
      </c>
      <c r="G473" s="26">
        <f t="shared" si="14"/>
        <v>97.841870258104336</v>
      </c>
    </row>
    <row r="474" spans="1:7" s="10" customFormat="1" ht="33.75" x14ac:dyDescent="0.2">
      <c r="A474" s="17" t="s">
        <v>456</v>
      </c>
      <c r="B474" s="11" t="s">
        <v>1186</v>
      </c>
      <c r="C474" s="19">
        <v>215617</v>
      </c>
      <c r="D474" s="19">
        <v>53905</v>
      </c>
      <c r="E474" s="26">
        <f t="shared" si="13"/>
        <v>25.000347838992287</v>
      </c>
      <c r="F474" s="26">
        <v>55094</v>
      </c>
      <c r="G474" s="26">
        <f t="shared" si="14"/>
        <v>97.841870258104336</v>
      </c>
    </row>
    <row r="475" spans="1:7" s="10" customFormat="1" ht="22.5" x14ac:dyDescent="0.2">
      <c r="A475" s="17" t="s">
        <v>457</v>
      </c>
      <c r="B475" s="11" t="s">
        <v>1187</v>
      </c>
      <c r="C475" s="19">
        <v>12109579.0833</v>
      </c>
      <c r="D475" s="19">
        <v>1185847.83923</v>
      </c>
      <c r="E475" s="26">
        <f t="shared" si="13"/>
        <v>9.7926429240250918</v>
      </c>
      <c r="F475" s="26">
        <v>817571.76872000005</v>
      </c>
      <c r="G475" s="26">
        <f t="shared" si="14"/>
        <v>145.04510608121626</v>
      </c>
    </row>
    <row r="476" spans="1:7" s="10" customFormat="1" ht="22.5" x14ac:dyDescent="0.2">
      <c r="A476" s="17" t="s">
        <v>458</v>
      </c>
      <c r="B476" s="11" t="s">
        <v>1188</v>
      </c>
      <c r="C476" s="19">
        <v>64042.6</v>
      </c>
      <c r="D476" s="19">
        <v>0</v>
      </c>
      <c r="E476" s="26">
        <f t="shared" si="13"/>
        <v>0</v>
      </c>
      <c r="F476" s="26">
        <v>0</v>
      </c>
      <c r="G476" s="26">
        <v>0</v>
      </c>
    </row>
    <row r="477" spans="1:7" s="10" customFormat="1" ht="22.5" x14ac:dyDescent="0.2">
      <c r="A477" s="17" t="s">
        <v>459</v>
      </c>
      <c r="B477" s="11" t="s">
        <v>1189</v>
      </c>
      <c r="C477" s="19">
        <v>64042.6</v>
      </c>
      <c r="D477" s="19">
        <v>0</v>
      </c>
      <c r="E477" s="26">
        <f t="shared" si="13"/>
        <v>0</v>
      </c>
      <c r="F477" s="26">
        <v>0</v>
      </c>
      <c r="G477" s="26">
        <v>0</v>
      </c>
    </row>
    <row r="478" spans="1:7" s="10" customFormat="1" ht="11.25" x14ac:dyDescent="0.2">
      <c r="A478" s="17" t="s">
        <v>460</v>
      </c>
      <c r="B478" s="11" t="s">
        <v>1190</v>
      </c>
      <c r="C478" s="19">
        <v>300695.40000000002</v>
      </c>
      <c r="D478" s="19">
        <v>3328.3307999999997</v>
      </c>
      <c r="E478" s="26">
        <f t="shared" si="13"/>
        <v>1.1068778571271789</v>
      </c>
      <c r="F478" s="26">
        <v>0</v>
      </c>
      <c r="G478" s="26">
        <v>0</v>
      </c>
    </row>
    <row r="479" spans="1:7" s="10" customFormat="1" ht="22.5" x14ac:dyDescent="0.2">
      <c r="A479" s="17" t="s">
        <v>461</v>
      </c>
      <c r="B479" s="11" t="s">
        <v>1191</v>
      </c>
      <c r="C479" s="19">
        <v>300695.40000000002</v>
      </c>
      <c r="D479" s="19">
        <v>3328.3307999999997</v>
      </c>
      <c r="E479" s="26">
        <f t="shared" si="13"/>
        <v>1.1068778571271789</v>
      </c>
      <c r="F479" s="26">
        <v>0</v>
      </c>
      <c r="G479" s="26">
        <v>0</v>
      </c>
    </row>
    <row r="480" spans="1:7" s="10" customFormat="1" ht="33.75" x14ac:dyDescent="0.2">
      <c r="A480" s="17" t="s">
        <v>462</v>
      </c>
      <c r="B480" s="11" t="s">
        <v>1192</v>
      </c>
      <c r="C480" s="19">
        <v>117639.3</v>
      </c>
      <c r="D480" s="19">
        <v>0</v>
      </c>
      <c r="E480" s="26">
        <f t="shared" si="13"/>
        <v>0</v>
      </c>
      <c r="F480" s="26">
        <v>0</v>
      </c>
      <c r="G480" s="26">
        <v>0</v>
      </c>
    </row>
    <row r="481" spans="1:7" s="10" customFormat="1" ht="33.75" x14ac:dyDescent="0.2">
      <c r="A481" s="17" t="s">
        <v>463</v>
      </c>
      <c r="B481" s="11" t="s">
        <v>1193</v>
      </c>
      <c r="C481" s="19">
        <v>117639.3</v>
      </c>
      <c r="D481" s="19">
        <v>0</v>
      </c>
      <c r="E481" s="26">
        <f t="shared" si="13"/>
        <v>0</v>
      </c>
      <c r="F481" s="26">
        <v>0</v>
      </c>
      <c r="G481" s="26">
        <v>0</v>
      </c>
    </row>
    <row r="482" spans="1:7" s="10" customFormat="1" ht="22.5" x14ac:dyDescent="0.2">
      <c r="A482" s="17" t="s">
        <v>464</v>
      </c>
      <c r="B482" s="11" t="s">
        <v>1194</v>
      </c>
      <c r="C482" s="19">
        <v>4005.3</v>
      </c>
      <c r="D482" s="19">
        <v>0</v>
      </c>
      <c r="E482" s="26">
        <f t="shared" si="13"/>
        <v>0</v>
      </c>
      <c r="F482" s="26">
        <v>0</v>
      </c>
      <c r="G482" s="26">
        <v>0</v>
      </c>
    </row>
    <row r="483" spans="1:7" s="10" customFormat="1" ht="22.5" x14ac:dyDescent="0.2">
      <c r="A483" s="17" t="s">
        <v>465</v>
      </c>
      <c r="B483" s="11" t="s">
        <v>1195</v>
      </c>
      <c r="C483" s="19">
        <v>4005.3</v>
      </c>
      <c r="D483" s="19">
        <v>0</v>
      </c>
      <c r="E483" s="26">
        <f t="shared" si="13"/>
        <v>0</v>
      </c>
      <c r="F483" s="26">
        <v>0</v>
      </c>
      <c r="G483" s="26">
        <v>0</v>
      </c>
    </row>
    <row r="484" spans="1:7" s="10" customFormat="1" ht="22.5" x14ac:dyDescent="0.2">
      <c r="A484" s="17" t="s">
        <v>466</v>
      </c>
      <c r="B484" s="11" t="s">
        <v>1196</v>
      </c>
      <c r="C484" s="19">
        <v>25025</v>
      </c>
      <c r="D484" s="19">
        <v>0</v>
      </c>
      <c r="E484" s="26">
        <f t="shared" si="13"/>
        <v>0</v>
      </c>
      <c r="F484" s="26">
        <v>0</v>
      </c>
      <c r="G484" s="26">
        <v>0</v>
      </c>
    </row>
    <row r="485" spans="1:7" s="10" customFormat="1" ht="33.75" x14ac:dyDescent="0.2">
      <c r="A485" s="17" t="s">
        <v>467</v>
      </c>
      <c r="B485" s="11" t="s">
        <v>1197</v>
      </c>
      <c r="C485" s="19">
        <v>25025</v>
      </c>
      <c r="D485" s="19">
        <v>0</v>
      </c>
      <c r="E485" s="26">
        <f t="shared" si="13"/>
        <v>0</v>
      </c>
      <c r="F485" s="26">
        <v>0</v>
      </c>
      <c r="G485" s="26">
        <v>0</v>
      </c>
    </row>
    <row r="486" spans="1:7" s="10" customFormat="1" ht="33.75" x14ac:dyDescent="0.2">
      <c r="A486" s="17" t="s">
        <v>468</v>
      </c>
      <c r="B486" s="11" t="s">
        <v>1198</v>
      </c>
      <c r="C486" s="19">
        <v>444</v>
      </c>
      <c r="D486" s="19">
        <v>0</v>
      </c>
      <c r="E486" s="26">
        <f t="shared" si="13"/>
        <v>0</v>
      </c>
      <c r="F486" s="26">
        <v>0</v>
      </c>
      <c r="G486" s="26">
        <v>0</v>
      </c>
    </row>
    <row r="487" spans="1:7" s="10" customFormat="1" ht="45" x14ac:dyDescent="0.2">
      <c r="A487" s="17" t="s">
        <v>469</v>
      </c>
      <c r="B487" s="11" t="s">
        <v>1199</v>
      </c>
      <c r="C487" s="19">
        <v>6023.5</v>
      </c>
      <c r="D487" s="19">
        <v>0</v>
      </c>
      <c r="E487" s="26">
        <f t="shared" si="13"/>
        <v>0</v>
      </c>
      <c r="F487" s="26">
        <v>0</v>
      </c>
      <c r="G487" s="26">
        <v>0</v>
      </c>
    </row>
    <row r="488" spans="1:7" s="10" customFormat="1" ht="45" x14ac:dyDescent="0.2">
      <c r="A488" s="17" t="s">
        <v>470</v>
      </c>
      <c r="B488" s="11" t="s">
        <v>1200</v>
      </c>
      <c r="C488" s="19">
        <v>6023.5</v>
      </c>
      <c r="D488" s="19">
        <v>0</v>
      </c>
      <c r="E488" s="26">
        <f t="shared" si="13"/>
        <v>0</v>
      </c>
      <c r="F488" s="26">
        <v>0</v>
      </c>
      <c r="G488" s="26">
        <v>0</v>
      </c>
    </row>
    <row r="489" spans="1:7" s="10" customFormat="1" ht="45" x14ac:dyDescent="0.2">
      <c r="A489" s="17" t="s">
        <v>471</v>
      </c>
      <c r="B489" s="31" t="s">
        <v>1201</v>
      </c>
      <c r="C489" s="19">
        <v>59549.7</v>
      </c>
      <c r="D489" s="19">
        <v>0</v>
      </c>
      <c r="E489" s="26">
        <f t="shared" si="13"/>
        <v>0</v>
      </c>
      <c r="F489" s="26">
        <v>2462.3752599999998</v>
      </c>
      <c r="G489" s="26">
        <f t="shared" si="14"/>
        <v>0</v>
      </c>
    </row>
    <row r="490" spans="1:7" s="10" customFormat="1" ht="33.75" x14ac:dyDescent="0.2">
      <c r="A490" s="17" t="s">
        <v>472</v>
      </c>
      <c r="B490" s="11" t="s">
        <v>1202</v>
      </c>
      <c r="C490" s="19">
        <v>888716.6</v>
      </c>
      <c r="D490" s="19">
        <v>180031.86695</v>
      </c>
      <c r="E490" s="26">
        <f t="shared" si="13"/>
        <v>20.257511444030641</v>
      </c>
      <c r="F490" s="26">
        <v>191380.00566</v>
      </c>
      <c r="G490" s="26">
        <f t="shared" si="14"/>
        <v>94.070363478742507</v>
      </c>
    </row>
    <row r="491" spans="1:7" s="10" customFormat="1" ht="45" x14ac:dyDescent="0.2">
      <c r="A491" s="17" t="s">
        <v>473</v>
      </c>
      <c r="B491" s="11" t="s">
        <v>1203</v>
      </c>
      <c r="C491" s="19">
        <v>4207.5</v>
      </c>
      <c r="D491" s="19">
        <v>511.44499999999999</v>
      </c>
      <c r="E491" s="26">
        <f t="shared" si="13"/>
        <v>12.155555555555555</v>
      </c>
      <c r="F491" s="26">
        <v>923.20536000000004</v>
      </c>
      <c r="G491" s="26">
        <f t="shared" si="14"/>
        <v>55.398833472977238</v>
      </c>
    </row>
    <row r="492" spans="1:7" s="10" customFormat="1" ht="56.25" x14ac:dyDescent="0.2">
      <c r="A492" s="17" t="s">
        <v>474</v>
      </c>
      <c r="B492" s="11" t="s">
        <v>1204</v>
      </c>
      <c r="C492" s="19">
        <v>4207.5</v>
      </c>
      <c r="D492" s="19">
        <v>511.44499999999999</v>
      </c>
      <c r="E492" s="26">
        <f t="shared" si="13"/>
        <v>12.155555555555555</v>
      </c>
      <c r="F492" s="26">
        <v>923.20536000000004</v>
      </c>
      <c r="G492" s="26">
        <f t="shared" si="14"/>
        <v>55.398833472977238</v>
      </c>
    </row>
    <row r="493" spans="1:7" s="10" customFormat="1" ht="33.75" x14ac:dyDescent="0.2">
      <c r="A493" s="17" t="s">
        <v>475</v>
      </c>
      <c r="B493" s="11" t="s">
        <v>1205</v>
      </c>
      <c r="C493" s="19">
        <v>9085.1</v>
      </c>
      <c r="D493" s="19">
        <v>0</v>
      </c>
      <c r="E493" s="26">
        <f t="shared" si="13"/>
        <v>0</v>
      </c>
      <c r="F493" s="26">
        <v>0</v>
      </c>
      <c r="G493" s="26">
        <v>0</v>
      </c>
    </row>
    <row r="494" spans="1:7" s="10" customFormat="1" ht="33.75" x14ac:dyDescent="0.2">
      <c r="A494" s="17" t="s">
        <v>476</v>
      </c>
      <c r="B494" s="11" t="s">
        <v>1206</v>
      </c>
      <c r="C494" s="19">
        <v>9085.1</v>
      </c>
      <c r="D494" s="19">
        <v>0</v>
      </c>
      <c r="E494" s="26">
        <f t="shared" si="13"/>
        <v>0</v>
      </c>
      <c r="F494" s="26">
        <v>0</v>
      </c>
      <c r="G494" s="26">
        <v>0</v>
      </c>
    </row>
    <row r="495" spans="1:7" s="16" customFormat="1" ht="45" x14ac:dyDescent="0.2">
      <c r="A495" s="17" t="s">
        <v>477</v>
      </c>
      <c r="B495" s="31" t="s">
        <v>1207</v>
      </c>
      <c r="C495" s="19">
        <v>70032.899999999994</v>
      </c>
      <c r="D495" s="19">
        <v>0</v>
      </c>
      <c r="E495" s="26">
        <f t="shared" si="13"/>
        <v>0</v>
      </c>
      <c r="F495" s="26">
        <v>0</v>
      </c>
      <c r="G495" s="26">
        <v>0</v>
      </c>
    </row>
    <row r="496" spans="1:7" s="10" customFormat="1" ht="45" x14ac:dyDescent="0.2">
      <c r="A496" s="17" t="s">
        <v>478</v>
      </c>
      <c r="B496" s="11" t="s">
        <v>1208</v>
      </c>
      <c r="C496" s="19">
        <v>70032.899999999994</v>
      </c>
      <c r="D496" s="19">
        <v>0</v>
      </c>
      <c r="E496" s="26">
        <f t="shared" si="13"/>
        <v>0</v>
      </c>
      <c r="F496" s="26">
        <v>0</v>
      </c>
      <c r="G496" s="26">
        <v>0</v>
      </c>
    </row>
    <row r="497" spans="1:7" s="10" customFormat="1" ht="67.5" x14ac:dyDescent="0.2">
      <c r="A497" s="17" t="s">
        <v>479</v>
      </c>
      <c r="B497" s="11" t="s">
        <v>1209</v>
      </c>
      <c r="C497" s="19">
        <v>34637.5</v>
      </c>
      <c r="D497" s="19">
        <v>0</v>
      </c>
      <c r="E497" s="26">
        <f t="shared" si="13"/>
        <v>0</v>
      </c>
      <c r="F497" s="26">
        <v>0</v>
      </c>
      <c r="G497" s="26">
        <v>0</v>
      </c>
    </row>
    <row r="498" spans="1:7" s="10" customFormat="1" ht="67.5" x14ac:dyDescent="0.2">
      <c r="A498" s="17" t="s">
        <v>480</v>
      </c>
      <c r="B498" s="11" t="s">
        <v>1210</v>
      </c>
      <c r="C498" s="19">
        <v>34637.5</v>
      </c>
      <c r="D498" s="19">
        <v>0</v>
      </c>
      <c r="E498" s="26">
        <f t="shared" si="13"/>
        <v>0</v>
      </c>
      <c r="F498" s="26">
        <v>0</v>
      </c>
      <c r="G498" s="26">
        <v>0</v>
      </c>
    </row>
    <row r="499" spans="1:7" s="10" customFormat="1" ht="45" x14ac:dyDescent="0.2">
      <c r="A499" s="17" t="s">
        <v>481</v>
      </c>
      <c r="B499" s="11" t="s">
        <v>1211</v>
      </c>
      <c r="C499" s="19">
        <v>136951.5</v>
      </c>
      <c r="D499" s="19">
        <v>0</v>
      </c>
      <c r="E499" s="26">
        <f t="shared" si="13"/>
        <v>0</v>
      </c>
      <c r="F499" s="26">
        <v>0</v>
      </c>
      <c r="G499" s="26">
        <v>0</v>
      </c>
    </row>
    <row r="500" spans="1:7" s="10" customFormat="1" ht="45" x14ac:dyDescent="0.2">
      <c r="A500" s="17" t="s">
        <v>482</v>
      </c>
      <c r="B500" s="11" t="s">
        <v>1212</v>
      </c>
      <c r="C500" s="19">
        <v>136951.5</v>
      </c>
      <c r="D500" s="19">
        <v>0</v>
      </c>
      <c r="E500" s="26">
        <f t="shared" si="13"/>
        <v>0</v>
      </c>
      <c r="F500" s="26">
        <v>0</v>
      </c>
      <c r="G500" s="26">
        <v>0</v>
      </c>
    </row>
    <row r="501" spans="1:7" s="10" customFormat="1" ht="11.25" x14ac:dyDescent="0.2">
      <c r="A501" s="17" t="s">
        <v>483</v>
      </c>
      <c r="B501" s="11" t="s">
        <v>1213</v>
      </c>
      <c r="C501" s="19">
        <v>20800.900000000001</v>
      </c>
      <c r="D501" s="19">
        <v>0</v>
      </c>
      <c r="E501" s="26">
        <f t="shared" si="13"/>
        <v>0</v>
      </c>
      <c r="F501" s="26">
        <v>0</v>
      </c>
      <c r="G501" s="26">
        <v>0</v>
      </c>
    </row>
    <row r="502" spans="1:7" s="10" customFormat="1" ht="22.5" x14ac:dyDescent="0.2">
      <c r="A502" s="17" t="s">
        <v>484</v>
      </c>
      <c r="B502" s="11" t="s">
        <v>1214</v>
      </c>
      <c r="C502" s="19">
        <v>20800.900000000001</v>
      </c>
      <c r="D502" s="19">
        <v>0</v>
      </c>
      <c r="E502" s="26">
        <f t="shared" si="13"/>
        <v>0</v>
      </c>
      <c r="F502" s="26">
        <v>0</v>
      </c>
      <c r="G502" s="26">
        <v>0</v>
      </c>
    </row>
    <row r="503" spans="1:7" s="10" customFormat="1" ht="45" x14ac:dyDescent="0.2">
      <c r="A503" s="17" t="s">
        <v>485</v>
      </c>
      <c r="B503" s="11" t="s">
        <v>1215</v>
      </c>
      <c r="C503" s="19">
        <v>15422.6</v>
      </c>
      <c r="D503" s="19">
        <v>0</v>
      </c>
      <c r="E503" s="26">
        <f t="shared" si="13"/>
        <v>0</v>
      </c>
      <c r="F503" s="26">
        <v>0</v>
      </c>
      <c r="G503" s="26">
        <v>0</v>
      </c>
    </row>
    <row r="504" spans="1:7" s="10" customFormat="1" ht="45" x14ac:dyDescent="0.2">
      <c r="A504" s="17" t="s">
        <v>486</v>
      </c>
      <c r="B504" s="11" t="s">
        <v>1216</v>
      </c>
      <c r="C504" s="19">
        <v>15422.6</v>
      </c>
      <c r="D504" s="19">
        <v>0</v>
      </c>
      <c r="E504" s="26">
        <f t="shared" si="13"/>
        <v>0</v>
      </c>
      <c r="F504" s="26">
        <v>0</v>
      </c>
      <c r="G504" s="26">
        <v>0</v>
      </c>
    </row>
    <row r="505" spans="1:7" s="10" customFormat="1" ht="11.25" x14ac:dyDescent="0.2">
      <c r="A505" s="17" t="s">
        <v>487</v>
      </c>
      <c r="B505" s="11" t="s">
        <v>1217</v>
      </c>
      <c r="C505" s="19">
        <v>46864.4</v>
      </c>
      <c r="D505" s="19">
        <v>0</v>
      </c>
      <c r="E505" s="26">
        <f t="shared" si="13"/>
        <v>0</v>
      </c>
      <c r="F505" s="26">
        <v>42.332190000000004</v>
      </c>
      <c r="G505" s="26">
        <f t="shared" si="14"/>
        <v>0</v>
      </c>
    </row>
    <row r="506" spans="1:7" s="16" customFormat="1" ht="22.5" x14ac:dyDescent="0.2">
      <c r="A506" s="17" t="s">
        <v>488</v>
      </c>
      <c r="B506" s="11" t="s">
        <v>1218</v>
      </c>
      <c r="C506" s="19">
        <v>46864.4</v>
      </c>
      <c r="D506" s="19">
        <v>0</v>
      </c>
      <c r="E506" s="26">
        <f t="shared" si="13"/>
        <v>0</v>
      </c>
      <c r="F506" s="26">
        <v>42.332190000000004</v>
      </c>
      <c r="G506" s="26">
        <f t="shared" si="14"/>
        <v>0</v>
      </c>
    </row>
    <row r="507" spans="1:7" s="10" customFormat="1" ht="22.5" x14ac:dyDescent="0.2">
      <c r="A507" s="17" t="s">
        <v>489</v>
      </c>
      <c r="B507" s="11" t="s">
        <v>1219</v>
      </c>
      <c r="C507" s="19">
        <v>24106.1</v>
      </c>
      <c r="D507" s="19">
        <v>0</v>
      </c>
      <c r="E507" s="26">
        <f t="shared" si="13"/>
        <v>0</v>
      </c>
      <c r="F507" s="26">
        <v>0</v>
      </c>
      <c r="G507" s="26">
        <v>0</v>
      </c>
    </row>
    <row r="508" spans="1:7" s="10" customFormat="1" ht="33.75" x14ac:dyDescent="0.2">
      <c r="A508" s="17" t="s">
        <v>490</v>
      </c>
      <c r="B508" s="11" t="s">
        <v>1220</v>
      </c>
      <c r="C508" s="19">
        <v>24106.1</v>
      </c>
      <c r="D508" s="19">
        <v>0</v>
      </c>
      <c r="E508" s="26">
        <f t="shared" si="13"/>
        <v>0</v>
      </c>
      <c r="F508" s="26">
        <v>0</v>
      </c>
      <c r="G508" s="26">
        <v>0</v>
      </c>
    </row>
    <row r="509" spans="1:7" s="10" customFormat="1" ht="33.75" x14ac:dyDescent="0.2">
      <c r="A509" s="17" t="s">
        <v>491</v>
      </c>
      <c r="B509" s="11" t="s">
        <v>1221</v>
      </c>
      <c r="C509" s="19">
        <v>138361.20000000001</v>
      </c>
      <c r="D509" s="19">
        <v>0</v>
      </c>
      <c r="E509" s="26">
        <f t="shared" ref="E509:E561" si="15">D509/C509*100</f>
        <v>0</v>
      </c>
      <c r="F509" s="26">
        <v>0</v>
      </c>
      <c r="G509" s="26">
        <v>0</v>
      </c>
    </row>
    <row r="510" spans="1:7" s="10" customFormat="1" ht="33.75" x14ac:dyDescent="0.2">
      <c r="A510" s="17" t="s">
        <v>492</v>
      </c>
      <c r="B510" s="11" t="s">
        <v>1222</v>
      </c>
      <c r="C510" s="19">
        <v>138361.20000000001</v>
      </c>
      <c r="D510" s="19">
        <v>0</v>
      </c>
      <c r="E510" s="26">
        <f t="shared" si="15"/>
        <v>0</v>
      </c>
      <c r="F510" s="26">
        <v>0</v>
      </c>
      <c r="G510" s="26">
        <v>0</v>
      </c>
    </row>
    <row r="511" spans="1:7" s="10" customFormat="1" ht="11.25" x14ac:dyDescent="0.2">
      <c r="A511" s="17" t="s">
        <v>493</v>
      </c>
      <c r="B511" s="11" t="s">
        <v>1223</v>
      </c>
      <c r="C511" s="19">
        <v>33840.400000000001</v>
      </c>
      <c r="D511" s="19">
        <v>0</v>
      </c>
      <c r="E511" s="26">
        <f t="shared" si="15"/>
        <v>0</v>
      </c>
      <c r="F511" s="26">
        <v>0</v>
      </c>
      <c r="G511" s="26">
        <v>0</v>
      </c>
    </row>
    <row r="512" spans="1:7" s="16" customFormat="1" ht="22.5" x14ac:dyDescent="0.2">
      <c r="A512" s="17" t="s">
        <v>494</v>
      </c>
      <c r="B512" s="11" t="s">
        <v>1224</v>
      </c>
      <c r="C512" s="19">
        <v>33840.400000000001</v>
      </c>
      <c r="D512" s="19">
        <v>0</v>
      </c>
      <c r="E512" s="26">
        <f t="shared" si="15"/>
        <v>0</v>
      </c>
      <c r="F512" s="26">
        <v>0</v>
      </c>
      <c r="G512" s="26">
        <v>0</v>
      </c>
    </row>
    <row r="513" spans="1:7" s="10" customFormat="1" ht="22.5" x14ac:dyDescent="0.2">
      <c r="A513" s="17" t="s">
        <v>495</v>
      </c>
      <c r="B513" s="11" t="s">
        <v>1225</v>
      </c>
      <c r="C513" s="19">
        <v>12780.4</v>
      </c>
      <c r="D513" s="19">
        <v>0</v>
      </c>
      <c r="E513" s="26">
        <f t="shared" si="15"/>
        <v>0</v>
      </c>
      <c r="F513" s="26">
        <v>0</v>
      </c>
      <c r="G513" s="26">
        <v>0</v>
      </c>
    </row>
    <row r="514" spans="1:7" s="10" customFormat="1" ht="33.75" x14ac:dyDescent="0.2">
      <c r="A514" s="17" t="s">
        <v>496</v>
      </c>
      <c r="B514" s="11" t="s">
        <v>1226</v>
      </c>
      <c r="C514" s="19">
        <v>12780.4</v>
      </c>
      <c r="D514" s="19">
        <v>0</v>
      </c>
      <c r="E514" s="26">
        <f t="shared" si="15"/>
        <v>0</v>
      </c>
      <c r="F514" s="26">
        <v>0</v>
      </c>
      <c r="G514" s="26">
        <v>0</v>
      </c>
    </row>
    <row r="515" spans="1:7" s="16" customFormat="1" ht="33.75" x14ac:dyDescent="0.2">
      <c r="A515" s="17" t="s">
        <v>497</v>
      </c>
      <c r="B515" s="11" t="s">
        <v>1227</v>
      </c>
      <c r="C515" s="19">
        <v>5464</v>
      </c>
      <c r="D515" s="19">
        <v>0</v>
      </c>
      <c r="E515" s="26">
        <f t="shared" si="15"/>
        <v>0</v>
      </c>
      <c r="F515" s="26">
        <v>0</v>
      </c>
      <c r="G515" s="26">
        <v>0</v>
      </c>
    </row>
    <row r="516" spans="1:7" s="16" customFormat="1" ht="33.75" x14ac:dyDescent="0.2">
      <c r="A516" s="17" t="s">
        <v>498</v>
      </c>
      <c r="B516" s="11" t="s">
        <v>1228</v>
      </c>
      <c r="C516" s="19">
        <v>5464</v>
      </c>
      <c r="D516" s="19">
        <v>0</v>
      </c>
      <c r="E516" s="26">
        <f t="shared" si="15"/>
        <v>0</v>
      </c>
      <c r="F516" s="26">
        <v>0</v>
      </c>
      <c r="G516" s="26">
        <v>0</v>
      </c>
    </row>
    <row r="517" spans="1:7" s="10" customFormat="1" ht="33.75" x14ac:dyDescent="0.2">
      <c r="A517" s="17" t="s">
        <v>499</v>
      </c>
      <c r="B517" s="11" t="s">
        <v>1229</v>
      </c>
      <c r="C517" s="19">
        <v>65703.3</v>
      </c>
      <c r="D517" s="19">
        <v>0</v>
      </c>
      <c r="E517" s="26">
        <f t="shared" si="15"/>
        <v>0</v>
      </c>
      <c r="F517" s="26">
        <v>0</v>
      </c>
      <c r="G517" s="26">
        <v>0</v>
      </c>
    </row>
    <row r="518" spans="1:7" s="16" customFormat="1" ht="33.75" x14ac:dyDescent="0.2">
      <c r="A518" s="17" t="s">
        <v>500</v>
      </c>
      <c r="B518" s="11" t="s">
        <v>1230</v>
      </c>
      <c r="C518" s="19">
        <v>65703.3</v>
      </c>
      <c r="D518" s="19">
        <v>0</v>
      </c>
      <c r="E518" s="26">
        <f t="shared" si="15"/>
        <v>0</v>
      </c>
      <c r="F518" s="26">
        <v>0</v>
      </c>
      <c r="G518" s="26">
        <v>0</v>
      </c>
    </row>
    <row r="519" spans="1:7" s="16" customFormat="1" ht="45" x14ac:dyDescent="0.2">
      <c r="A519" s="13" t="s">
        <v>1785</v>
      </c>
      <c r="B519" s="11" t="s">
        <v>1786</v>
      </c>
      <c r="C519" s="19">
        <v>0</v>
      </c>
      <c r="D519" s="19">
        <v>0</v>
      </c>
      <c r="E519" s="26">
        <v>0</v>
      </c>
      <c r="F519" s="26">
        <v>4291.0335999999998</v>
      </c>
      <c r="G519" s="26"/>
    </row>
    <row r="520" spans="1:7" s="16" customFormat="1" ht="45" x14ac:dyDescent="0.2">
      <c r="A520" s="13" t="s">
        <v>1787</v>
      </c>
      <c r="B520" s="11" t="s">
        <v>1788</v>
      </c>
      <c r="C520" s="19">
        <v>0</v>
      </c>
      <c r="D520" s="19">
        <v>0</v>
      </c>
      <c r="E520" s="26">
        <v>0</v>
      </c>
      <c r="F520" s="26">
        <v>4291.0335999999998</v>
      </c>
      <c r="G520" s="26">
        <v>0</v>
      </c>
    </row>
    <row r="521" spans="1:7" s="16" customFormat="1" ht="22.5" x14ac:dyDescent="0.2">
      <c r="A521" s="17" t="s">
        <v>501</v>
      </c>
      <c r="B521" s="11" t="s">
        <v>1231</v>
      </c>
      <c r="C521" s="19">
        <v>596891</v>
      </c>
      <c r="D521" s="19">
        <v>0</v>
      </c>
      <c r="E521" s="26">
        <f t="shared" si="15"/>
        <v>0</v>
      </c>
      <c r="F521" s="26">
        <v>0</v>
      </c>
      <c r="G521" s="26">
        <v>0</v>
      </c>
    </row>
    <row r="522" spans="1:7" s="10" customFormat="1" ht="22.5" x14ac:dyDescent="0.2">
      <c r="A522" s="17" t="s">
        <v>502</v>
      </c>
      <c r="B522" s="11" t="s">
        <v>1232</v>
      </c>
      <c r="C522" s="19">
        <v>596891</v>
      </c>
      <c r="D522" s="19">
        <v>0</v>
      </c>
      <c r="E522" s="26">
        <f t="shared" si="15"/>
        <v>0</v>
      </c>
      <c r="F522" s="26">
        <v>0</v>
      </c>
      <c r="G522" s="26">
        <v>0</v>
      </c>
    </row>
    <row r="523" spans="1:7" ht="22.5" x14ac:dyDescent="0.2">
      <c r="A523" s="17" t="s">
        <v>503</v>
      </c>
      <c r="B523" s="11" t="s">
        <v>1233</v>
      </c>
      <c r="C523" s="19">
        <v>1929.9</v>
      </c>
      <c r="D523" s="19">
        <v>0</v>
      </c>
      <c r="E523" s="26">
        <f t="shared" si="15"/>
        <v>0</v>
      </c>
      <c r="F523" s="26">
        <v>0</v>
      </c>
      <c r="G523" s="26">
        <v>0</v>
      </c>
    </row>
    <row r="524" spans="1:7" ht="33.75" x14ac:dyDescent="0.2">
      <c r="A524" s="13" t="s">
        <v>504</v>
      </c>
      <c r="B524" s="11" t="s">
        <v>1234</v>
      </c>
      <c r="C524" s="19">
        <v>1929.9</v>
      </c>
      <c r="D524" s="19">
        <v>0</v>
      </c>
      <c r="E524" s="26">
        <f t="shared" si="15"/>
        <v>0</v>
      </c>
      <c r="F524" s="26">
        <v>0</v>
      </c>
      <c r="G524" s="26">
        <v>0</v>
      </c>
    </row>
    <row r="525" spans="1:7" ht="56.25" x14ac:dyDescent="0.2">
      <c r="A525" s="13" t="s">
        <v>505</v>
      </c>
      <c r="B525" s="11" t="s">
        <v>1235</v>
      </c>
      <c r="C525" s="19">
        <v>7650</v>
      </c>
      <c r="D525" s="19">
        <v>0</v>
      </c>
      <c r="E525" s="26">
        <f t="shared" si="15"/>
        <v>0</v>
      </c>
      <c r="F525" s="26">
        <v>0</v>
      </c>
      <c r="G525" s="26">
        <v>0</v>
      </c>
    </row>
    <row r="526" spans="1:7" ht="56.25" x14ac:dyDescent="0.2">
      <c r="A526" s="17" t="s">
        <v>506</v>
      </c>
      <c r="B526" s="11" t="s">
        <v>1236</v>
      </c>
      <c r="C526" s="19">
        <v>7650</v>
      </c>
      <c r="D526" s="19">
        <v>0</v>
      </c>
      <c r="E526" s="26">
        <f t="shared" si="15"/>
        <v>0</v>
      </c>
      <c r="F526" s="26">
        <v>0</v>
      </c>
      <c r="G526" s="26">
        <v>0</v>
      </c>
    </row>
    <row r="527" spans="1:7" x14ac:dyDescent="0.2">
      <c r="A527" s="17" t="s">
        <v>507</v>
      </c>
      <c r="B527" s="11" t="s">
        <v>1237</v>
      </c>
      <c r="C527" s="19">
        <v>4850</v>
      </c>
      <c r="D527" s="19">
        <v>187.88900000000001</v>
      </c>
      <c r="E527" s="26">
        <f t="shared" si="15"/>
        <v>3.8740000000000006</v>
      </c>
      <c r="F527" s="26">
        <v>552.41499999999996</v>
      </c>
      <c r="G527" s="26">
        <f t="shared" si="14"/>
        <v>34.012291483757686</v>
      </c>
    </row>
    <row r="528" spans="1:7" ht="22.5" x14ac:dyDescent="0.2">
      <c r="A528" s="13" t="s">
        <v>508</v>
      </c>
      <c r="B528" s="11" t="s">
        <v>1238</v>
      </c>
      <c r="C528" s="19">
        <v>4850</v>
      </c>
      <c r="D528" s="19">
        <v>187.88900000000001</v>
      </c>
      <c r="E528" s="26">
        <f t="shared" si="15"/>
        <v>3.8740000000000006</v>
      </c>
      <c r="F528" s="26">
        <v>552.41499999999996</v>
      </c>
      <c r="G528" s="26">
        <f t="shared" si="14"/>
        <v>34.012291483757686</v>
      </c>
    </row>
    <row r="529" spans="1:8" ht="45" x14ac:dyDescent="0.2">
      <c r="A529" s="13" t="s">
        <v>509</v>
      </c>
      <c r="B529" s="11" t="s">
        <v>1239</v>
      </c>
      <c r="C529" s="19">
        <v>13338.1</v>
      </c>
      <c r="D529" s="19">
        <v>0</v>
      </c>
      <c r="E529" s="26">
        <f t="shared" si="15"/>
        <v>0</v>
      </c>
      <c r="F529" s="26">
        <v>0</v>
      </c>
      <c r="G529" s="26">
        <v>0</v>
      </c>
    </row>
    <row r="530" spans="1:8" ht="45" x14ac:dyDescent="0.2">
      <c r="A530" s="13" t="s">
        <v>510</v>
      </c>
      <c r="B530" s="11" t="s">
        <v>1240</v>
      </c>
      <c r="C530" s="19">
        <v>13338.1</v>
      </c>
      <c r="D530" s="19">
        <v>0</v>
      </c>
      <c r="E530" s="26">
        <f t="shared" si="15"/>
        <v>0</v>
      </c>
      <c r="F530" s="26">
        <v>0</v>
      </c>
      <c r="G530" s="26">
        <v>0</v>
      </c>
    </row>
    <row r="531" spans="1:8" ht="22.5" x14ac:dyDescent="0.2">
      <c r="A531" s="13" t="s">
        <v>511</v>
      </c>
      <c r="B531" s="11" t="s">
        <v>1241</v>
      </c>
      <c r="C531" s="19">
        <v>1974618.3</v>
      </c>
      <c r="D531" s="19">
        <v>496365.96098999999</v>
      </c>
      <c r="E531" s="26">
        <f t="shared" si="15"/>
        <v>25.137311904280434</v>
      </c>
      <c r="F531" s="26">
        <v>446959.33020999999</v>
      </c>
      <c r="G531" s="26">
        <f t="shared" ref="G531:G582" si="16">D531/F531*100</f>
        <v>111.05394326521537</v>
      </c>
    </row>
    <row r="532" spans="1:8" ht="33.75" x14ac:dyDescent="0.2">
      <c r="A532" s="13" t="s">
        <v>512</v>
      </c>
      <c r="B532" s="11" t="s">
        <v>1242</v>
      </c>
      <c r="C532" s="19">
        <v>570721.69999999995</v>
      </c>
      <c r="D532" s="19">
        <v>86394.763699999996</v>
      </c>
      <c r="E532" s="26">
        <f t="shared" si="15"/>
        <v>15.137809496292151</v>
      </c>
      <c r="F532" s="26">
        <v>102318.29551000001</v>
      </c>
      <c r="G532" s="26">
        <f t="shared" si="16"/>
        <v>84.437258526805948</v>
      </c>
    </row>
    <row r="533" spans="1:8" ht="45" x14ac:dyDescent="0.2">
      <c r="A533" s="13" t="s">
        <v>513</v>
      </c>
      <c r="B533" s="11" t="s">
        <v>1243</v>
      </c>
      <c r="C533" s="19">
        <v>570721.69999999995</v>
      </c>
      <c r="D533" s="19">
        <v>86394.763699999996</v>
      </c>
      <c r="E533" s="26">
        <f t="shared" si="15"/>
        <v>15.137809496292151</v>
      </c>
      <c r="F533" s="26">
        <v>102318.29551000001</v>
      </c>
      <c r="G533" s="26">
        <f t="shared" si="16"/>
        <v>84.437258526805948</v>
      </c>
    </row>
    <row r="534" spans="1:8" ht="33.75" x14ac:dyDescent="0.2">
      <c r="A534" s="13" t="s">
        <v>514</v>
      </c>
      <c r="B534" s="11" t="s">
        <v>1244</v>
      </c>
      <c r="C534" s="19">
        <v>188648.1</v>
      </c>
      <c r="D534" s="19">
        <v>0</v>
      </c>
      <c r="E534" s="26">
        <f t="shared" si="15"/>
        <v>0</v>
      </c>
      <c r="F534" s="26">
        <v>0</v>
      </c>
      <c r="G534" s="26">
        <v>0</v>
      </c>
    </row>
    <row r="535" spans="1:8" ht="33.75" x14ac:dyDescent="0.2">
      <c r="A535" s="13" t="s">
        <v>515</v>
      </c>
      <c r="B535" s="11" t="s">
        <v>1245</v>
      </c>
      <c r="C535" s="19">
        <v>188648.1</v>
      </c>
      <c r="D535" s="19">
        <v>0</v>
      </c>
      <c r="E535" s="26">
        <f t="shared" si="15"/>
        <v>0</v>
      </c>
      <c r="F535" s="26">
        <v>0</v>
      </c>
      <c r="G535" s="26">
        <v>0</v>
      </c>
      <c r="H535" s="27"/>
    </row>
    <row r="536" spans="1:8" ht="33.75" x14ac:dyDescent="0.2">
      <c r="A536" s="13" t="s">
        <v>516</v>
      </c>
      <c r="B536" s="11" t="s">
        <v>1246</v>
      </c>
      <c r="C536" s="19">
        <v>60343.199999999997</v>
      </c>
      <c r="D536" s="19">
        <v>0</v>
      </c>
      <c r="E536" s="26">
        <f t="shared" si="15"/>
        <v>0</v>
      </c>
      <c r="F536" s="26">
        <v>0</v>
      </c>
      <c r="G536" s="26">
        <v>0</v>
      </c>
    </row>
    <row r="537" spans="1:8" ht="33.75" x14ac:dyDescent="0.2">
      <c r="A537" s="13" t="s">
        <v>517</v>
      </c>
      <c r="B537" s="11" t="s">
        <v>1247</v>
      </c>
      <c r="C537" s="19">
        <v>60343.199999999997</v>
      </c>
      <c r="D537" s="19">
        <v>0</v>
      </c>
      <c r="E537" s="26">
        <f t="shared" si="15"/>
        <v>0</v>
      </c>
      <c r="F537" s="26">
        <v>0</v>
      </c>
      <c r="G537" s="26">
        <v>0</v>
      </c>
    </row>
    <row r="538" spans="1:8" ht="22.5" x14ac:dyDescent="0.2">
      <c r="A538" s="13" t="s">
        <v>518</v>
      </c>
      <c r="B538" s="11" t="s">
        <v>1248</v>
      </c>
      <c r="C538" s="19">
        <v>1014627.6</v>
      </c>
      <c r="D538" s="19">
        <v>0</v>
      </c>
      <c r="E538" s="26">
        <f t="shared" si="15"/>
        <v>0</v>
      </c>
      <c r="F538" s="26">
        <v>0</v>
      </c>
      <c r="G538" s="26">
        <v>0</v>
      </c>
    </row>
    <row r="539" spans="1:8" ht="22.5" x14ac:dyDescent="0.2">
      <c r="A539" s="13" t="s">
        <v>519</v>
      </c>
      <c r="B539" s="11" t="s">
        <v>1249</v>
      </c>
      <c r="C539" s="19">
        <v>1014627.6</v>
      </c>
      <c r="D539" s="19">
        <v>0</v>
      </c>
      <c r="E539" s="26">
        <f t="shared" si="15"/>
        <v>0</v>
      </c>
      <c r="F539" s="26">
        <v>0</v>
      </c>
      <c r="G539" s="26">
        <v>0</v>
      </c>
    </row>
    <row r="540" spans="1:8" ht="33.75" x14ac:dyDescent="0.2">
      <c r="A540" s="13" t="s">
        <v>520</v>
      </c>
      <c r="B540" s="11" t="s">
        <v>1250</v>
      </c>
      <c r="C540" s="19">
        <v>1364234</v>
      </c>
      <c r="D540" s="19">
        <v>0</v>
      </c>
      <c r="E540" s="26">
        <f t="shared" si="15"/>
        <v>0</v>
      </c>
      <c r="F540" s="26">
        <v>0</v>
      </c>
      <c r="G540" s="26">
        <v>0</v>
      </c>
    </row>
    <row r="541" spans="1:8" ht="45" x14ac:dyDescent="0.2">
      <c r="A541" s="13" t="s">
        <v>521</v>
      </c>
      <c r="B541" s="11" t="s">
        <v>1251</v>
      </c>
      <c r="C541" s="19">
        <v>1364234</v>
      </c>
      <c r="D541" s="19">
        <v>0</v>
      </c>
      <c r="E541" s="26">
        <f t="shared" si="15"/>
        <v>0</v>
      </c>
      <c r="F541" s="26">
        <v>0</v>
      </c>
      <c r="G541" s="26">
        <v>0</v>
      </c>
    </row>
    <row r="542" spans="1:8" ht="45" x14ac:dyDescent="0.2">
      <c r="A542" s="13" t="s">
        <v>522</v>
      </c>
      <c r="B542" s="11" t="s">
        <v>1252</v>
      </c>
      <c r="C542" s="19">
        <v>15955.9</v>
      </c>
      <c r="D542" s="19">
        <v>3972.0921200000003</v>
      </c>
      <c r="E542" s="26">
        <f t="shared" si="15"/>
        <v>24.894190362185778</v>
      </c>
      <c r="F542" s="26">
        <v>3393.7752700000001</v>
      </c>
      <c r="G542" s="26">
        <f t="shared" si="16"/>
        <v>117.0405169461913</v>
      </c>
    </row>
    <row r="543" spans="1:8" ht="33.75" x14ac:dyDescent="0.2">
      <c r="A543" s="13" t="s">
        <v>523</v>
      </c>
      <c r="B543" s="11" t="s">
        <v>1253</v>
      </c>
      <c r="C543" s="19">
        <v>234535.8</v>
      </c>
      <c r="D543" s="19">
        <v>54086.139310000006</v>
      </c>
      <c r="E543" s="26">
        <f t="shared" si="15"/>
        <v>23.060931128637936</v>
      </c>
      <c r="F543" s="26">
        <v>0</v>
      </c>
      <c r="G543" s="26">
        <v>0</v>
      </c>
    </row>
    <row r="544" spans="1:8" ht="33.75" x14ac:dyDescent="0.2">
      <c r="A544" s="13" t="s">
        <v>524</v>
      </c>
      <c r="B544" s="11" t="s">
        <v>1254</v>
      </c>
      <c r="C544" s="19">
        <v>16355.5</v>
      </c>
      <c r="D544" s="19">
        <v>6856.3372599999993</v>
      </c>
      <c r="E544" s="26">
        <f t="shared" si="15"/>
        <v>41.920682706123316</v>
      </c>
      <c r="F544" s="26">
        <v>3469.6586000000002</v>
      </c>
      <c r="G544" s="26">
        <f t="shared" si="16"/>
        <v>197.60841196306745</v>
      </c>
      <c r="H544" s="27"/>
    </row>
    <row r="545" spans="1:7" ht="33.75" x14ac:dyDescent="0.2">
      <c r="A545" s="13" t="s">
        <v>525</v>
      </c>
      <c r="B545" s="11" t="s">
        <v>1255</v>
      </c>
      <c r="C545" s="19">
        <v>2859.8</v>
      </c>
      <c r="D545" s="19">
        <v>0</v>
      </c>
      <c r="E545" s="26">
        <f t="shared" si="15"/>
        <v>0</v>
      </c>
      <c r="F545" s="26">
        <v>0</v>
      </c>
      <c r="G545" s="26">
        <v>0</v>
      </c>
    </row>
    <row r="546" spans="1:7" ht="45" x14ac:dyDescent="0.2">
      <c r="A546" s="13" t="s">
        <v>526</v>
      </c>
      <c r="B546" s="11" t="s">
        <v>1256</v>
      </c>
      <c r="C546" s="19">
        <v>2859.8</v>
      </c>
      <c r="D546" s="19">
        <v>0</v>
      </c>
      <c r="E546" s="26">
        <f t="shared" si="15"/>
        <v>0</v>
      </c>
      <c r="F546" s="26">
        <v>0</v>
      </c>
      <c r="G546" s="26">
        <v>0</v>
      </c>
    </row>
    <row r="547" spans="1:7" ht="33.75" x14ac:dyDescent="0.2">
      <c r="A547" s="13" t="s">
        <v>527</v>
      </c>
      <c r="B547" s="31" t="s">
        <v>1257</v>
      </c>
      <c r="C547" s="19">
        <v>23262.9</v>
      </c>
      <c r="D547" s="19">
        <v>0</v>
      </c>
      <c r="E547" s="26">
        <f t="shared" si="15"/>
        <v>0</v>
      </c>
      <c r="F547" s="26">
        <v>0</v>
      </c>
      <c r="G547" s="26">
        <v>0</v>
      </c>
    </row>
    <row r="548" spans="1:7" ht="33.75" x14ac:dyDescent="0.2">
      <c r="A548" s="13" t="s">
        <v>528</v>
      </c>
      <c r="B548" s="11" t="s">
        <v>1258</v>
      </c>
      <c r="C548" s="19">
        <v>23262.9</v>
      </c>
      <c r="D548" s="19">
        <v>0</v>
      </c>
      <c r="E548" s="26">
        <f t="shared" si="15"/>
        <v>0</v>
      </c>
      <c r="F548" s="26">
        <v>0</v>
      </c>
      <c r="G548" s="26">
        <v>0</v>
      </c>
    </row>
    <row r="549" spans="1:7" ht="22.5" x14ac:dyDescent="0.2">
      <c r="A549" s="13" t="s">
        <v>529</v>
      </c>
      <c r="B549" s="11" t="s">
        <v>1259</v>
      </c>
      <c r="C549" s="19">
        <v>40546</v>
      </c>
      <c r="D549" s="19">
        <v>0</v>
      </c>
      <c r="E549" s="26">
        <f t="shared" si="15"/>
        <v>0</v>
      </c>
      <c r="F549" s="26">
        <v>0</v>
      </c>
      <c r="G549" s="26">
        <v>0</v>
      </c>
    </row>
    <row r="550" spans="1:7" ht="22.5" x14ac:dyDescent="0.2">
      <c r="A550" s="13" t="s">
        <v>530</v>
      </c>
      <c r="B550" s="11" t="s">
        <v>1260</v>
      </c>
      <c r="C550" s="19">
        <v>40546</v>
      </c>
      <c r="D550" s="19">
        <v>0</v>
      </c>
      <c r="E550" s="26">
        <f t="shared" si="15"/>
        <v>0</v>
      </c>
      <c r="F550" s="26">
        <v>0</v>
      </c>
      <c r="G550" s="26">
        <v>0</v>
      </c>
    </row>
    <row r="551" spans="1:7" ht="33.75" x14ac:dyDescent="0.2">
      <c r="A551" s="13" t="s">
        <v>531</v>
      </c>
      <c r="B551" s="11" t="s">
        <v>1261</v>
      </c>
      <c r="C551" s="19">
        <v>28734.3</v>
      </c>
      <c r="D551" s="19">
        <v>0</v>
      </c>
      <c r="E551" s="26">
        <f t="shared" si="15"/>
        <v>0</v>
      </c>
      <c r="F551" s="26">
        <v>0</v>
      </c>
      <c r="G551" s="26">
        <v>0</v>
      </c>
    </row>
    <row r="552" spans="1:7" ht="33.75" x14ac:dyDescent="0.2">
      <c r="A552" s="13" t="s">
        <v>532</v>
      </c>
      <c r="B552" s="11" t="s">
        <v>1262</v>
      </c>
      <c r="C552" s="19">
        <v>28734.3</v>
      </c>
      <c r="D552" s="19">
        <v>0</v>
      </c>
      <c r="E552" s="26">
        <f t="shared" si="15"/>
        <v>0</v>
      </c>
      <c r="F552" s="26">
        <v>0</v>
      </c>
      <c r="G552" s="26">
        <v>0</v>
      </c>
    </row>
    <row r="553" spans="1:7" ht="22.5" x14ac:dyDescent="0.2">
      <c r="A553" s="13" t="s">
        <v>533</v>
      </c>
      <c r="B553" s="11" t="s">
        <v>1263</v>
      </c>
      <c r="C553" s="19">
        <v>30743.160800000001</v>
      </c>
      <c r="D553" s="19">
        <v>30743.09995</v>
      </c>
      <c r="E553" s="26">
        <f t="shared" si="15"/>
        <v>99.999802069798875</v>
      </c>
      <c r="F553" s="26">
        <v>0</v>
      </c>
      <c r="G553" s="26">
        <v>0</v>
      </c>
    </row>
    <row r="554" spans="1:7" ht="22.5" x14ac:dyDescent="0.2">
      <c r="A554" s="13" t="s">
        <v>534</v>
      </c>
      <c r="B554" s="11" t="s">
        <v>1264</v>
      </c>
      <c r="C554" s="19">
        <v>30743.1</v>
      </c>
      <c r="D554" s="19">
        <v>30743.09995</v>
      </c>
      <c r="E554" s="26">
        <f t="shared" si="15"/>
        <v>99.999999837361884</v>
      </c>
      <c r="F554" s="26">
        <v>0</v>
      </c>
      <c r="G554" s="26">
        <v>0</v>
      </c>
    </row>
    <row r="555" spans="1:7" ht="22.5" x14ac:dyDescent="0.2">
      <c r="A555" s="13" t="s">
        <v>535</v>
      </c>
      <c r="B555" s="11" t="s">
        <v>1265</v>
      </c>
      <c r="C555" s="19">
        <v>6.08E-2</v>
      </c>
      <c r="D555" s="19">
        <v>0</v>
      </c>
      <c r="E555" s="26">
        <f t="shared" si="15"/>
        <v>0</v>
      </c>
      <c r="F555" s="26">
        <v>0</v>
      </c>
      <c r="G555" s="26">
        <v>0</v>
      </c>
    </row>
    <row r="556" spans="1:7" ht="22.5" x14ac:dyDescent="0.2">
      <c r="A556" s="13" t="s">
        <v>536</v>
      </c>
      <c r="B556" s="11" t="s">
        <v>1266</v>
      </c>
      <c r="C556" s="19">
        <v>860220.3</v>
      </c>
      <c r="D556" s="19">
        <v>19999.999319999999</v>
      </c>
      <c r="E556" s="26">
        <f t="shared" si="15"/>
        <v>2.3249857414432094</v>
      </c>
      <c r="F556" s="26">
        <v>0</v>
      </c>
      <c r="G556" s="26">
        <v>0</v>
      </c>
    </row>
    <row r="557" spans="1:7" ht="33.75" x14ac:dyDescent="0.2">
      <c r="A557" s="13" t="s">
        <v>537</v>
      </c>
      <c r="B557" s="11" t="s">
        <v>1267</v>
      </c>
      <c r="C557" s="19">
        <v>860220.3</v>
      </c>
      <c r="D557" s="19">
        <v>19999.999319999999</v>
      </c>
      <c r="E557" s="26">
        <f t="shared" si="15"/>
        <v>2.3249857414432094</v>
      </c>
      <c r="F557" s="26">
        <v>0</v>
      </c>
      <c r="G557" s="26">
        <v>0</v>
      </c>
    </row>
    <row r="558" spans="1:7" ht="33.75" x14ac:dyDescent="0.2">
      <c r="A558" s="13" t="s">
        <v>538</v>
      </c>
      <c r="B558" s="11" t="s">
        <v>1268</v>
      </c>
      <c r="C558" s="19">
        <v>115971.4</v>
      </c>
      <c r="D558" s="19">
        <v>0</v>
      </c>
      <c r="E558" s="26">
        <f t="shared" si="15"/>
        <v>0</v>
      </c>
      <c r="F558" s="26">
        <v>0</v>
      </c>
      <c r="G558" s="26">
        <v>0</v>
      </c>
    </row>
    <row r="559" spans="1:7" ht="33.75" x14ac:dyDescent="0.2">
      <c r="A559" s="13" t="s">
        <v>539</v>
      </c>
      <c r="B559" s="11" t="s">
        <v>1269</v>
      </c>
      <c r="C559" s="19">
        <v>115971.4</v>
      </c>
      <c r="D559" s="19">
        <v>0</v>
      </c>
      <c r="E559" s="26">
        <f t="shared" si="15"/>
        <v>0</v>
      </c>
      <c r="F559" s="26">
        <v>0</v>
      </c>
      <c r="G559" s="26">
        <v>0</v>
      </c>
    </row>
    <row r="560" spans="1:7" ht="22.5" x14ac:dyDescent="0.2">
      <c r="A560" s="13" t="s">
        <v>540</v>
      </c>
      <c r="B560" s="11" t="s">
        <v>1270</v>
      </c>
      <c r="C560" s="19">
        <v>210850.4</v>
      </c>
      <c r="D560" s="19">
        <v>14864.53614</v>
      </c>
      <c r="E560" s="26">
        <f t="shared" si="15"/>
        <v>7.0498022009917936</v>
      </c>
      <c r="F560" s="26">
        <v>0</v>
      </c>
      <c r="G560" s="26">
        <v>0</v>
      </c>
    </row>
    <row r="561" spans="1:7" ht="33.75" x14ac:dyDescent="0.2">
      <c r="A561" s="13" t="s">
        <v>541</v>
      </c>
      <c r="B561" s="11" t="s">
        <v>1271</v>
      </c>
      <c r="C561" s="19">
        <v>210850.4</v>
      </c>
      <c r="D561" s="19">
        <v>14864.53614</v>
      </c>
      <c r="E561" s="26">
        <f t="shared" si="15"/>
        <v>7.0498022009917936</v>
      </c>
      <c r="F561" s="26">
        <v>0</v>
      </c>
      <c r="G561" s="26">
        <v>0</v>
      </c>
    </row>
    <row r="562" spans="1:7" x14ac:dyDescent="0.2">
      <c r="A562" s="13" t="s">
        <v>542</v>
      </c>
      <c r="B562" s="31" t="s">
        <v>1272</v>
      </c>
      <c r="C562" s="19">
        <v>17111.599999999999</v>
      </c>
      <c r="D562" s="19">
        <v>0</v>
      </c>
      <c r="E562" s="26">
        <f t="shared" ref="E562:E603" si="17">D562/C562*100</f>
        <v>0</v>
      </c>
      <c r="F562" s="26">
        <v>0</v>
      </c>
      <c r="G562" s="26">
        <v>0</v>
      </c>
    </row>
    <row r="563" spans="1:7" ht="22.5" x14ac:dyDescent="0.2">
      <c r="A563" s="13" t="s">
        <v>543</v>
      </c>
      <c r="B563" s="31" t="s">
        <v>1273</v>
      </c>
      <c r="C563" s="19">
        <v>9452.7999999999993</v>
      </c>
      <c r="D563" s="19">
        <v>0</v>
      </c>
      <c r="E563" s="26">
        <f t="shared" si="17"/>
        <v>0</v>
      </c>
      <c r="F563" s="26">
        <v>0</v>
      </c>
      <c r="G563" s="26">
        <v>0</v>
      </c>
    </row>
    <row r="564" spans="1:7" ht="22.5" x14ac:dyDescent="0.2">
      <c r="A564" s="13" t="s">
        <v>544</v>
      </c>
      <c r="B564" s="11" t="s">
        <v>1274</v>
      </c>
      <c r="C564" s="19">
        <v>5200.2</v>
      </c>
      <c r="D564" s="19">
        <v>0</v>
      </c>
      <c r="E564" s="26">
        <f t="shared" si="17"/>
        <v>0</v>
      </c>
      <c r="F564" s="26">
        <v>0</v>
      </c>
      <c r="G564" s="26">
        <v>0</v>
      </c>
    </row>
    <row r="565" spans="1:7" ht="22.5" x14ac:dyDescent="0.2">
      <c r="A565" s="13" t="s">
        <v>545</v>
      </c>
      <c r="B565" s="31" t="s">
        <v>1275</v>
      </c>
      <c r="C565" s="19">
        <v>2458.6</v>
      </c>
      <c r="D565" s="19">
        <v>0</v>
      </c>
      <c r="E565" s="26">
        <f t="shared" si="17"/>
        <v>0</v>
      </c>
      <c r="F565" s="26">
        <v>0</v>
      </c>
      <c r="G565" s="26">
        <v>0</v>
      </c>
    </row>
    <row r="566" spans="1:7" ht="22.5" x14ac:dyDescent="0.2">
      <c r="A566" s="13" t="s">
        <v>546</v>
      </c>
      <c r="B566" s="11" t="s">
        <v>1276</v>
      </c>
      <c r="C566" s="19">
        <v>39009.5</v>
      </c>
      <c r="D566" s="19">
        <v>0</v>
      </c>
      <c r="E566" s="26">
        <f t="shared" si="17"/>
        <v>0</v>
      </c>
      <c r="F566" s="26">
        <v>0</v>
      </c>
      <c r="G566" s="26">
        <v>0</v>
      </c>
    </row>
    <row r="567" spans="1:7" ht="22.5" x14ac:dyDescent="0.2">
      <c r="A567" s="13" t="s">
        <v>547</v>
      </c>
      <c r="B567" s="11" t="s">
        <v>1277</v>
      </c>
      <c r="C567" s="19">
        <v>39009.5</v>
      </c>
      <c r="D567" s="19">
        <v>0</v>
      </c>
      <c r="E567" s="26">
        <f t="shared" si="17"/>
        <v>0</v>
      </c>
      <c r="F567" s="26">
        <v>0</v>
      </c>
      <c r="G567" s="26">
        <v>0</v>
      </c>
    </row>
    <row r="568" spans="1:7" ht="22.5" x14ac:dyDescent="0.2">
      <c r="A568" s="13" t="s">
        <v>548</v>
      </c>
      <c r="B568" s="11" t="s">
        <v>1278</v>
      </c>
      <c r="C568" s="19">
        <v>6347.9</v>
      </c>
      <c r="D568" s="19">
        <v>0</v>
      </c>
      <c r="E568" s="26">
        <f t="shared" si="17"/>
        <v>0</v>
      </c>
      <c r="F568" s="26">
        <v>0</v>
      </c>
      <c r="G568" s="26">
        <v>0</v>
      </c>
    </row>
    <row r="569" spans="1:7" ht="33.75" x14ac:dyDescent="0.2">
      <c r="A569" s="13" t="s">
        <v>549</v>
      </c>
      <c r="B569" s="11" t="s">
        <v>1279</v>
      </c>
      <c r="C569" s="19">
        <v>6347.9</v>
      </c>
      <c r="D569" s="19">
        <v>0</v>
      </c>
      <c r="E569" s="26">
        <f t="shared" si="17"/>
        <v>0</v>
      </c>
      <c r="F569" s="26">
        <v>0</v>
      </c>
      <c r="G569" s="26">
        <v>0</v>
      </c>
    </row>
    <row r="570" spans="1:7" x14ac:dyDescent="0.2">
      <c r="A570" s="13" t="s">
        <v>550</v>
      </c>
      <c r="B570" s="11" t="s">
        <v>1280</v>
      </c>
      <c r="C570" s="19">
        <v>25377.8</v>
      </c>
      <c r="D570" s="19">
        <v>0</v>
      </c>
      <c r="E570" s="26">
        <f t="shared" si="17"/>
        <v>0</v>
      </c>
      <c r="F570" s="26">
        <v>0</v>
      </c>
      <c r="G570" s="26">
        <v>0</v>
      </c>
    </row>
    <row r="571" spans="1:7" ht="22.5" x14ac:dyDescent="0.2">
      <c r="A571" s="13" t="s">
        <v>551</v>
      </c>
      <c r="B571" s="11" t="s">
        <v>1281</v>
      </c>
      <c r="C571" s="19">
        <v>25377.8</v>
      </c>
      <c r="D571" s="19">
        <v>0</v>
      </c>
      <c r="E571" s="26">
        <f t="shared" si="17"/>
        <v>0</v>
      </c>
      <c r="F571" s="26">
        <v>0</v>
      </c>
      <c r="G571" s="26">
        <v>0</v>
      </c>
    </row>
    <row r="572" spans="1:7" ht="22.5" x14ac:dyDescent="0.2">
      <c r="A572" s="13" t="s">
        <v>552</v>
      </c>
      <c r="B572" s="11" t="s">
        <v>1282</v>
      </c>
      <c r="C572" s="19">
        <v>320132</v>
      </c>
      <c r="D572" s="19">
        <v>24614.655940000001</v>
      </c>
      <c r="E572" s="26">
        <f t="shared" si="17"/>
        <v>7.6889083065735386</v>
      </c>
      <c r="F572" s="26">
        <v>0</v>
      </c>
      <c r="G572" s="26">
        <v>0</v>
      </c>
    </row>
    <row r="573" spans="1:7" ht="33.75" x14ac:dyDescent="0.2">
      <c r="A573" s="13" t="s">
        <v>553</v>
      </c>
      <c r="B573" s="11" t="s">
        <v>1283</v>
      </c>
      <c r="C573" s="19">
        <v>320132</v>
      </c>
      <c r="D573" s="19">
        <v>24614.655940000001</v>
      </c>
      <c r="E573" s="26">
        <f t="shared" si="17"/>
        <v>7.6889083065735386</v>
      </c>
      <c r="F573" s="26">
        <v>0</v>
      </c>
      <c r="G573" s="26">
        <v>0</v>
      </c>
    </row>
    <row r="574" spans="1:7" ht="45" x14ac:dyDescent="0.2">
      <c r="A574" s="13" t="s">
        <v>554</v>
      </c>
      <c r="B574" s="11" t="s">
        <v>1284</v>
      </c>
      <c r="C574" s="19">
        <v>69567.399999999994</v>
      </c>
      <c r="D574" s="19">
        <v>61799.6</v>
      </c>
      <c r="E574" s="26">
        <f t="shared" si="17"/>
        <v>88.83413782892562</v>
      </c>
      <c r="F574" s="26">
        <v>55173.9</v>
      </c>
      <c r="G574" s="26">
        <f t="shared" si="16"/>
        <v>112.00875776408772</v>
      </c>
    </row>
    <row r="575" spans="1:7" ht="45" x14ac:dyDescent="0.2">
      <c r="A575" s="13" t="s">
        <v>555</v>
      </c>
      <c r="B575" s="11" t="s">
        <v>1285</v>
      </c>
      <c r="C575" s="19">
        <v>69567.399999999994</v>
      </c>
      <c r="D575" s="19">
        <v>61799.6</v>
      </c>
      <c r="E575" s="26">
        <f t="shared" si="17"/>
        <v>88.83413782892562</v>
      </c>
      <c r="F575" s="26">
        <v>55173.9</v>
      </c>
      <c r="G575" s="26">
        <f t="shared" si="16"/>
        <v>112.00875776408772</v>
      </c>
    </row>
    <row r="576" spans="1:7" ht="45" x14ac:dyDescent="0.2">
      <c r="A576" s="13" t="s">
        <v>556</v>
      </c>
      <c r="B576" s="11" t="s">
        <v>1286</v>
      </c>
      <c r="C576" s="19">
        <v>15081</v>
      </c>
      <c r="D576" s="19">
        <v>0</v>
      </c>
      <c r="E576" s="26">
        <f t="shared" si="17"/>
        <v>0</v>
      </c>
      <c r="F576" s="26">
        <v>0</v>
      </c>
      <c r="G576" s="26">
        <v>0</v>
      </c>
    </row>
    <row r="577" spans="1:7" ht="22.5" x14ac:dyDescent="0.2">
      <c r="A577" s="13" t="s">
        <v>557</v>
      </c>
      <c r="B577" s="11" t="s">
        <v>1287</v>
      </c>
      <c r="C577" s="19">
        <v>65699.399999999994</v>
      </c>
      <c r="D577" s="19">
        <v>4274.6303899999994</v>
      </c>
      <c r="E577" s="26">
        <f t="shared" si="17"/>
        <v>6.5063461614565732</v>
      </c>
      <c r="F577" s="26">
        <v>4039.5942599999998</v>
      </c>
      <c r="G577" s="26">
        <f t="shared" si="16"/>
        <v>105.81831032703764</v>
      </c>
    </row>
    <row r="578" spans="1:7" ht="22.5" x14ac:dyDescent="0.2">
      <c r="A578" s="13" t="s">
        <v>558</v>
      </c>
      <c r="B578" s="11" t="s">
        <v>1288</v>
      </c>
      <c r="C578" s="19">
        <v>349782.6</v>
      </c>
      <c r="D578" s="19">
        <v>0</v>
      </c>
      <c r="E578" s="26">
        <f t="shared" si="17"/>
        <v>0</v>
      </c>
      <c r="F578" s="26">
        <v>0</v>
      </c>
      <c r="G578" s="26">
        <v>0</v>
      </c>
    </row>
    <row r="579" spans="1:7" ht="22.5" x14ac:dyDescent="0.2">
      <c r="A579" s="13" t="s">
        <v>559</v>
      </c>
      <c r="B579" s="11" t="s">
        <v>1289</v>
      </c>
      <c r="C579" s="19">
        <v>349782.6</v>
      </c>
      <c r="D579" s="19">
        <v>0</v>
      </c>
      <c r="E579" s="26">
        <f t="shared" si="17"/>
        <v>0</v>
      </c>
      <c r="F579" s="26">
        <v>0</v>
      </c>
      <c r="G579" s="26">
        <v>0</v>
      </c>
    </row>
    <row r="580" spans="1:7" ht="22.5" x14ac:dyDescent="0.2">
      <c r="A580" s="13" t="s">
        <v>560</v>
      </c>
      <c r="B580" s="11" t="s">
        <v>1290</v>
      </c>
      <c r="C580" s="19">
        <v>5986.1</v>
      </c>
      <c r="D580" s="19">
        <v>0</v>
      </c>
      <c r="E580" s="26">
        <f t="shared" si="17"/>
        <v>0</v>
      </c>
      <c r="F580" s="26">
        <v>0</v>
      </c>
      <c r="G580" s="26">
        <v>0</v>
      </c>
    </row>
    <row r="581" spans="1:7" ht="22.5" x14ac:dyDescent="0.2">
      <c r="A581" s="13" t="s">
        <v>561</v>
      </c>
      <c r="B581" s="11" t="s">
        <v>1291</v>
      </c>
      <c r="C581" s="19">
        <v>5986.1</v>
      </c>
      <c r="D581" s="19">
        <v>0</v>
      </c>
      <c r="E581" s="26">
        <f t="shared" si="17"/>
        <v>0</v>
      </c>
      <c r="F581" s="26">
        <v>0</v>
      </c>
      <c r="G581" s="26">
        <v>0</v>
      </c>
    </row>
    <row r="582" spans="1:7" ht="45" x14ac:dyDescent="0.2">
      <c r="A582" s="13" t="s">
        <v>562</v>
      </c>
      <c r="B582" s="11" t="s">
        <v>1292</v>
      </c>
      <c r="C582" s="19">
        <v>183347.8</v>
      </c>
      <c r="D582" s="19">
        <v>0</v>
      </c>
      <c r="E582" s="26">
        <f t="shared" si="17"/>
        <v>0</v>
      </c>
      <c r="F582" s="26">
        <v>2565.8478</v>
      </c>
      <c r="G582" s="26">
        <f t="shared" si="16"/>
        <v>0</v>
      </c>
    </row>
    <row r="583" spans="1:7" ht="78.75" x14ac:dyDescent="0.2">
      <c r="A583" s="13" t="s">
        <v>563</v>
      </c>
      <c r="B583" s="11" t="s">
        <v>1293</v>
      </c>
      <c r="C583" s="19">
        <v>66186.2</v>
      </c>
      <c r="D583" s="19">
        <v>0</v>
      </c>
      <c r="E583" s="26">
        <f t="shared" si="17"/>
        <v>0</v>
      </c>
      <c r="F583" s="26">
        <v>0</v>
      </c>
      <c r="G583" s="26">
        <v>0</v>
      </c>
    </row>
    <row r="584" spans="1:7" ht="78.75" x14ac:dyDescent="0.2">
      <c r="A584" s="13" t="s">
        <v>564</v>
      </c>
      <c r="B584" s="11" t="s">
        <v>1294</v>
      </c>
      <c r="C584" s="19">
        <v>66186.2</v>
      </c>
      <c r="D584" s="19">
        <v>0</v>
      </c>
      <c r="E584" s="26">
        <f t="shared" si="17"/>
        <v>0</v>
      </c>
      <c r="F584" s="26">
        <v>0</v>
      </c>
      <c r="G584" s="26">
        <v>0</v>
      </c>
    </row>
    <row r="585" spans="1:7" ht="22.5" x14ac:dyDescent="0.2">
      <c r="A585" s="13" t="s">
        <v>565</v>
      </c>
      <c r="B585" s="11" t="s">
        <v>1295</v>
      </c>
      <c r="C585" s="19">
        <v>411.6</v>
      </c>
      <c r="D585" s="19">
        <v>0</v>
      </c>
      <c r="E585" s="26">
        <f t="shared" si="17"/>
        <v>0</v>
      </c>
      <c r="F585" s="26">
        <v>0</v>
      </c>
      <c r="G585" s="26">
        <v>0</v>
      </c>
    </row>
    <row r="586" spans="1:7" ht="22.5" x14ac:dyDescent="0.2">
      <c r="A586" s="13" t="s">
        <v>566</v>
      </c>
      <c r="B586" s="11" t="s">
        <v>1296</v>
      </c>
      <c r="C586" s="19">
        <v>411.6</v>
      </c>
      <c r="D586" s="19">
        <v>0</v>
      </c>
      <c r="E586" s="26">
        <f t="shared" si="17"/>
        <v>0</v>
      </c>
      <c r="F586" s="26">
        <v>0</v>
      </c>
      <c r="G586" s="26">
        <v>0</v>
      </c>
    </row>
    <row r="587" spans="1:7" ht="22.5" x14ac:dyDescent="0.2">
      <c r="A587" s="13" t="s">
        <v>567</v>
      </c>
      <c r="B587" s="11" t="s">
        <v>1297</v>
      </c>
      <c r="C587" s="19">
        <v>1794.3</v>
      </c>
      <c r="D587" s="19">
        <v>0</v>
      </c>
      <c r="E587" s="26">
        <f t="shared" si="17"/>
        <v>0</v>
      </c>
      <c r="F587" s="26">
        <v>0</v>
      </c>
      <c r="G587" s="26">
        <v>0</v>
      </c>
    </row>
    <row r="588" spans="1:7" ht="22.5" x14ac:dyDescent="0.2">
      <c r="A588" s="13" t="s">
        <v>568</v>
      </c>
      <c r="B588" s="11" t="s">
        <v>1298</v>
      </c>
      <c r="C588" s="19">
        <v>1794.3</v>
      </c>
      <c r="D588" s="19">
        <v>0</v>
      </c>
      <c r="E588" s="26">
        <f t="shared" si="17"/>
        <v>0</v>
      </c>
      <c r="F588" s="26">
        <v>0</v>
      </c>
      <c r="G588" s="26">
        <v>0</v>
      </c>
    </row>
    <row r="589" spans="1:7" ht="22.5" x14ac:dyDescent="0.2">
      <c r="A589" s="13" t="s">
        <v>569</v>
      </c>
      <c r="B589" s="11" t="s">
        <v>1299</v>
      </c>
      <c r="C589" s="19">
        <v>459492.6</v>
      </c>
      <c r="D589" s="19">
        <v>0</v>
      </c>
      <c r="E589" s="26">
        <f t="shared" si="17"/>
        <v>0</v>
      </c>
      <c r="F589" s="26">
        <v>0</v>
      </c>
      <c r="G589" s="26">
        <v>0</v>
      </c>
    </row>
    <row r="590" spans="1:7" ht="22.5" x14ac:dyDescent="0.2">
      <c r="A590" s="13" t="s">
        <v>570</v>
      </c>
      <c r="B590" s="11" t="s">
        <v>1300</v>
      </c>
      <c r="C590" s="19">
        <v>459492.6</v>
      </c>
      <c r="D590" s="19">
        <v>0</v>
      </c>
      <c r="E590" s="26">
        <f t="shared" si="17"/>
        <v>0</v>
      </c>
      <c r="F590" s="26">
        <v>0</v>
      </c>
      <c r="G590" s="26">
        <v>0</v>
      </c>
    </row>
    <row r="591" spans="1:7" ht="22.5" x14ac:dyDescent="0.2">
      <c r="A591" s="13" t="s">
        <v>571</v>
      </c>
      <c r="B591" s="11" t="s">
        <v>1301</v>
      </c>
      <c r="C591" s="19">
        <v>40000</v>
      </c>
      <c r="D591" s="19">
        <v>0</v>
      </c>
      <c r="E591" s="26">
        <f t="shared" si="17"/>
        <v>0</v>
      </c>
      <c r="F591" s="26">
        <v>0</v>
      </c>
      <c r="G591" s="26">
        <v>0</v>
      </c>
    </row>
    <row r="592" spans="1:7" ht="22.5" x14ac:dyDescent="0.2">
      <c r="A592" s="13" t="s">
        <v>572</v>
      </c>
      <c r="B592" s="11" t="s">
        <v>1302</v>
      </c>
      <c r="C592" s="19">
        <v>40000</v>
      </c>
      <c r="D592" s="19">
        <v>0</v>
      </c>
      <c r="E592" s="26">
        <f t="shared" si="17"/>
        <v>0</v>
      </c>
      <c r="F592" s="26">
        <v>0</v>
      </c>
      <c r="G592" s="26">
        <v>0</v>
      </c>
    </row>
    <row r="593" spans="1:7" ht="33.75" x14ac:dyDescent="0.2">
      <c r="A593" s="13" t="s">
        <v>573</v>
      </c>
      <c r="B593" s="11" t="s">
        <v>1303</v>
      </c>
      <c r="C593" s="19">
        <v>197460</v>
      </c>
      <c r="D593" s="19">
        <v>0</v>
      </c>
      <c r="E593" s="26">
        <f t="shared" si="17"/>
        <v>0</v>
      </c>
      <c r="F593" s="26">
        <v>0</v>
      </c>
      <c r="G593" s="26">
        <v>0</v>
      </c>
    </row>
    <row r="594" spans="1:7" ht="56.25" x14ac:dyDescent="0.2">
      <c r="A594" s="13" t="s">
        <v>574</v>
      </c>
      <c r="B594" s="11" t="s">
        <v>1304</v>
      </c>
      <c r="C594" s="19">
        <v>219903.1</v>
      </c>
      <c r="D594" s="19">
        <v>179785.93226</v>
      </c>
      <c r="E594" s="26">
        <f t="shared" si="17"/>
        <v>81.756888493159025</v>
      </c>
      <c r="F594" s="26">
        <v>0</v>
      </c>
      <c r="G594" s="26">
        <v>0</v>
      </c>
    </row>
    <row r="595" spans="1:7" ht="56.25" x14ac:dyDescent="0.2">
      <c r="A595" s="13" t="s">
        <v>575</v>
      </c>
      <c r="B595" s="11" t="s">
        <v>1305</v>
      </c>
      <c r="C595" s="19">
        <v>219903.1</v>
      </c>
      <c r="D595" s="19">
        <v>179785.93226</v>
      </c>
      <c r="E595" s="26">
        <f t="shared" si="17"/>
        <v>81.756888493159025</v>
      </c>
      <c r="F595" s="26">
        <v>0</v>
      </c>
      <c r="G595" s="26">
        <v>0</v>
      </c>
    </row>
    <row r="596" spans="1:7" ht="56.25" x14ac:dyDescent="0.2">
      <c r="A596" s="13" t="s">
        <v>576</v>
      </c>
      <c r="B596" s="11" t="s">
        <v>1306</v>
      </c>
      <c r="C596" s="19">
        <v>253499.5</v>
      </c>
      <c r="D596" s="19">
        <v>18030.560100000002</v>
      </c>
      <c r="E596" s="26">
        <f t="shared" si="17"/>
        <v>7.112661011165704</v>
      </c>
      <c r="F596" s="26">
        <v>0</v>
      </c>
      <c r="G596" s="26">
        <v>0</v>
      </c>
    </row>
    <row r="597" spans="1:7" ht="56.25" x14ac:dyDescent="0.2">
      <c r="A597" s="13" t="s">
        <v>577</v>
      </c>
      <c r="B597" s="11" t="s">
        <v>1307</v>
      </c>
      <c r="C597" s="19">
        <v>253499.5</v>
      </c>
      <c r="D597" s="19">
        <v>18030.560100000002</v>
      </c>
      <c r="E597" s="26">
        <f t="shared" si="17"/>
        <v>7.112661011165704</v>
      </c>
      <c r="F597" s="26">
        <v>0</v>
      </c>
      <c r="G597" s="26">
        <v>0</v>
      </c>
    </row>
    <row r="598" spans="1:7" ht="33.75" x14ac:dyDescent="0.2">
      <c r="A598" s="13" t="s">
        <v>578</v>
      </c>
      <c r="B598" s="11" t="s">
        <v>1308</v>
      </c>
      <c r="C598" s="19">
        <v>50285.9</v>
      </c>
      <c r="D598" s="19">
        <v>0</v>
      </c>
      <c r="E598" s="26">
        <f t="shared" si="17"/>
        <v>0</v>
      </c>
      <c r="F598" s="26">
        <v>0</v>
      </c>
      <c r="G598" s="26">
        <v>0</v>
      </c>
    </row>
    <row r="599" spans="1:7" ht="45" x14ac:dyDescent="0.2">
      <c r="A599" s="13" t="s">
        <v>579</v>
      </c>
      <c r="B599" s="11" t="s">
        <v>1309</v>
      </c>
      <c r="C599" s="19">
        <v>50285.9</v>
      </c>
      <c r="D599" s="19">
        <v>0</v>
      </c>
      <c r="E599" s="26">
        <f t="shared" si="17"/>
        <v>0</v>
      </c>
      <c r="F599" s="26">
        <v>0</v>
      </c>
      <c r="G599" s="26">
        <v>0</v>
      </c>
    </row>
    <row r="600" spans="1:7" ht="33.75" x14ac:dyDescent="0.2">
      <c r="A600" s="13" t="s">
        <v>580</v>
      </c>
      <c r="B600" s="11" t="s">
        <v>1310</v>
      </c>
      <c r="C600" s="19">
        <v>141026.4</v>
      </c>
      <c r="D600" s="19">
        <v>0</v>
      </c>
      <c r="E600" s="26">
        <f t="shared" si="17"/>
        <v>0</v>
      </c>
      <c r="F600" s="26">
        <v>0</v>
      </c>
      <c r="G600" s="26">
        <v>0</v>
      </c>
    </row>
    <row r="601" spans="1:7" ht="45" x14ac:dyDescent="0.2">
      <c r="A601" s="13" t="s">
        <v>581</v>
      </c>
      <c r="B601" s="11" t="s">
        <v>1311</v>
      </c>
      <c r="C601" s="19">
        <v>141026.4</v>
      </c>
      <c r="D601" s="19">
        <v>0</v>
      </c>
      <c r="E601" s="26">
        <f t="shared" si="17"/>
        <v>0</v>
      </c>
      <c r="F601" s="26">
        <v>0</v>
      </c>
      <c r="G601" s="26">
        <v>0</v>
      </c>
    </row>
    <row r="602" spans="1:7" x14ac:dyDescent="0.2">
      <c r="A602" s="13" t="s">
        <v>582</v>
      </c>
      <c r="B602" s="11" t="s">
        <v>1312</v>
      </c>
      <c r="C602" s="19">
        <v>119789.82249999999</v>
      </c>
      <c r="D602" s="19">
        <v>0</v>
      </c>
      <c r="E602" s="26">
        <f t="shared" si="17"/>
        <v>0</v>
      </c>
      <c r="F602" s="26">
        <v>0</v>
      </c>
      <c r="G602" s="26">
        <v>0</v>
      </c>
    </row>
    <row r="603" spans="1:7" x14ac:dyDescent="0.2">
      <c r="A603" s="13" t="s">
        <v>583</v>
      </c>
      <c r="B603" s="11" t="s">
        <v>1313</v>
      </c>
      <c r="C603" s="19">
        <v>111122.6225</v>
      </c>
      <c r="D603" s="19">
        <v>0</v>
      </c>
      <c r="E603" s="26">
        <f t="shared" si="17"/>
        <v>0</v>
      </c>
      <c r="F603" s="26">
        <v>0</v>
      </c>
      <c r="G603" s="26">
        <v>0</v>
      </c>
    </row>
    <row r="604" spans="1:7" x14ac:dyDescent="0.2">
      <c r="A604" s="13" t="s">
        <v>584</v>
      </c>
      <c r="B604" s="11" t="s">
        <v>1314</v>
      </c>
      <c r="C604" s="19">
        <v>8667.2000000000007</v>
      </c>
      <c r="D604" s="19">
        <v>0</v>
      </c>
      <c r="E604" s="26">
        <f t="shared" ref="E604:E652" si="18">D604/C604*100</f>
        <v>0</v>
      </c>
      <c r="F604" s="26">
        <v>0</v>
      </c>
      <c r="G604" s="26">
        <v>0</v>
      </c>
    </row>
    <row r="605" spans="1:7" x14ac:dyDescent="0.2">
      <c r="A605" s="13" t="s">
        <v>585</v>
      </c>
      <c r="B605" s="11" t="s">
        <v>1315</v>
      </c>
      <c r="C605" s="19">
        <v>3376115.9</v>
      </c>
      <c r="D605" s="19">
        <v>858287.77187000006</v>
      </c>
      <c r="E605" s="26">
        <f t="shared" si="18"/>
        <v>25.422343227908733</v>
      </c>
      <c r="F605" s="26">
        <v>1013503.22086</v>
      </c>
      <c r="G605" s="26">
        <f t="shared" ref="G605:G666" si="19">D605/F605*100</f>
        <v>84.685253505332412</v>
      </c>
    </row>
    <row r="606" spans="1:7" ht="22.5" x14ac:dyDescent="0.2">
      <c r="A606" s="13" t="s">
        <v>586</v>
      </c>
      <c r="B606" s="11" t="s">
        <v>1316</v>
      </c>
      <c r="C606" s="19">
        <v>20355.900000000001</v>
      </c>
      <c r="D606" s="19">
        <v>0</v>
      </c>
      <c r="E606" s="26">
        <f t="shared" si="18"/>
        <v>0</v>
      </c>
      <c r="F606" s="26">
        <v>0</v>
      </c>
      <c r="G606" s="26">
        <v>0</v>
      </c>
    </row>
    <row r="607" spans="1:7" ht="22.5" x14ac:dyDescent="0.2">
      <c r="A607" s="13" t="s">
        <v>587</v>
      </c>
      <c r="B607" s="11" t="s">
        <v>1317</v>
      </c>
      <c r="C607" s="19">
        <v>20355.900000000001</v>
      </c>
      <c r="D607" s="19">
        <v>0</v>
      </c>
      <c r="E607" s="26">
        <f t="shared" si="18"/>
        <v>0</v>
      </c>
      <c r="F607" s="26">
        <v>0</v>
      </c>
      <c r="G607" s="26">
        <v>0</v>
      </c>
    </row>
    <row r="608" spans="1:7" ht="33.75" x14ac:dyDescent="0.2">
      <c r="A608" s="13" t="s">
        <v>588</v>
      </c>
      <c r="B608" s="11" t="s">
        <v>1318</v>
      </c>
      <c r="C608" s="19">
        <v>30316.7</v>
      </c>
      <c r="D608" s="19">
        <v>6054.2059200000003</v>
      </c>
      <c r="E608" s="26">
        <f t="shared" si="18"/>
        <v>19.969871127134549</v>
      </c>
      <c r="F608" s="26">
        <v>7508.3</v>
      </c>
      <c r="G608" s="26">
        <f t="shared" si="19"/>
        <v>80.633511180959744</v>
      </c>
    </row>
    <row r="609" spans="1:7" ht="33.75" x14ac:dyDescent="0.2">
      <c r="A609" s="13" t="s">
        <v>589</v>
      </c>
      <c r="B609" s="11" t="s">
        <v>1319</v>
      </c>
      <c r="C609" s="19">
        <v>30316.7</v>
      </c>
      <c r="D609" s="19">
        <v>6054.2059200000003</v>
      </c>
      <c r="E609" s="26">
        <f t="shared" si="18"/>
        <v>19.969871127134549</v>
      </c>
      <c r="F609" s="26">
        <v>7508.3</v>
      </c>
      <c r="G609" s="26">
        <f t="shared" si="19"/>
        <v>80.633511180959744</v>
      </c>
    </row>
    <row r="610" spans="1:7" ht="33.75" x14ac:dyDescent="0.2">
      <c r="A610" s="13" t="s">
        <v>590</v>
      </c>
      <c r="B610" s="11" t="s">
        <v>1320</v>
      </c>
      <c r="C610" s="19">
        <v>4886.1000000000004</v>
      </c>
      <c r="D610" s="19">
        <v>2073.6846999999998</v>
      </c>
      <c r="E610" s="26">
        <f t="shared" si="18"/>
        <v>42.440488324021196</v>
      </c>
      <c r="F610" s="26">
        <v>786.3</v>
      </c>
      <c r="G610" s="26" t="s">
        <v>1819</v>
      </c>
    </row>
    <row r="611" spans="1:7" ht="33.75" x14ac:dyDescent="0.2">
      <c r="A611" s="13" t="s">
        <v>591</v>
      </c>
      <c r="B611" s="11" t="s">
        <v>1321</v>
      </c>
      <c r="C611" s="19">
        <v>4855.8999999999996</v>
      </c>
      <c r="D611" s="19">
        <v>2073.6846999999998</v>
      </c>
      <c r="E611" s="26">
        <f t="shared" si="18"/>
        <v>42.704435840935766</v>
      </c>
      <c r="F611" s="26">
        <v>786.3</v>
      </c>
      <c r="G611" s="26" t="s">
        <v>1819</v>
      </c>
    </row>
    <row r="612" spans="1:7" ht="33.75" x14ac:dyDescent="0.2">
      <c r="A612" s="13" t="s">
        <v>592</v>
      </c>
      <c r="B612" s="11" t="s">
        <v>1322</v>
      </c>
      <c r="C612" s="19">
        <v>15.6</v>
      </c>
      <c r="D612" s="19">
        <v>0</v>
      </c>
      <c r="E612" s="26">
        <f t="shared" si="18"/>
        <v>0</v>
      </c>
      <c r="F612" s="26">
        <v>0</v>
      </c>
      <c r="G612" s="26">
        <v>0</v>
      </c>
    </row>
    <row r="613" spans="1:7" ht="33.75" x14ac:dyDescent="0.2">
      <c r="A613" s="13" t="s">
        <v>593</v>
      </c>
      <c r="B613" s="11" t="s">
        <v>1323</v>
      </c>
      <c r="C613" s="19">
        <v>14.6</v>
      </c>
      <c r="D613" s="19">
        <v>0</v>
      </c>
      <c r="E613" s="26">
        <f t="shared" si="18"/>
        <v>0</v>
      </c>
      <c r="F613" s="26">
        <v>0</v>
      </c>
      <c r="G613" s="26">
        <v>0</v>
      </c>
    </row>
    <row r="614" spans="1:7" ht="22.5" x14ac:dyDescent="0.2">
      <c r="A614" s="13" t="s">
        <v>594</v>
      </c>
      <c r="B614" s="11" t="s">
        <v>1324</v>
      </c>
      <c r="C614" s="19">
        <v>14675.4</v>
      </c>
      <c r="D614" s="19">
        <v>0</v>
      </c>
      <c r="E614" s="26">
        <f t="shared" si="18"/>
        <v>0</v>
      </c>
      <c r="F614" s="26">
        <v>0</v>
      </c>
      <c r="G614" s="26">
        <v>0</v>
      </c>
    </row>
    <row r="615" spans="1:7" ht="22.5" x14ac:dyDescent="0.2">
      <c r="A615" s="13" t="s">
        <v>595</v>
      </c>
      <c r="B615" s="11" t="s">
        <v>1325</v>
      </c>
      <c r="C615" s="19">
        <v>332184</v>
      </c>
      <c r="D615" s="19">
        <v>39260.772790000003</v>
      </c>
      <c r="E615" s="26">
        <f t="shared" si="18"/>
        <v>11.818983692772681</v>
      </c>
      <c r="F615" s="26">
        <v>42371.30717</v>
      </c>
      <c r="G615" s="26">
        <f t="shared" si="19"/>
        <v>92.658866134292083</v>
      </c>
    </row>
    <row r="616" spans="1:7" ht="67.5" x14ac:dyDescent="0.2">
      <c r="A616" s="13" t="s">
        <v>596</v>
      </c>
      <c r="B616" s="11" t="s">
        <v>1326</v>
      </c>
      <c r="C616" s="19">
        <v>5761.8</v>
      </c>
      <c r="D616" s="19">
        <v>5761.8</v>
      </c>
      <c r="E616" s="26">
        <f t="shared" si="18"/>
        <v>100</v>
      </c>
      <c r="F616" s="26">
        <v>0</v>
      </c>
      <c r="G616" s="26">
        <v>0</v>
      </c>
    </row>
    <row r="617" spans="1:7" ht="67.5" x14ac:dyDescent="0.2">
      <c r="A617" s="13" t="s">
        <v>597</v>
      </c>
      <c r="B617" s="11" t="s">
        <v>1327</v>
      </c>
      <c r="C617" s="19">
        <v>5761.8</v>
      </c>
      <c r="D617" s="19">
        <v>5761.8</v>
      </c>
      <c r="E617" s="26">
        <f t="shared" si="18"/>
        <v>100</v>
      </c>
      <c r="F617" s="26">
        <v>0</v>
      </c>
      <c r="G617" s="26">
        <v>0</v>
      </c>
    </row>
    <row r="618" spans="1:7" ht="33.75" x14ac:dyDescent="0.2">
      <c r="A618" s="13" t="s">
        <v>598</v>
      </c>
      <c r="B618" s="11" t="s">
        <v>1328</v>
      </c>
      <c r="C618" s="19">
        <v>7569.3</v>
      </c>
      <c r="D618" s="19">
        <v>7569.3</v>
      </c>
      <c r="E618" s="26">
        <f t="shared" si="18"/>
        <v>100</v>
      </c>
      <c r="F618" s="26">
        <v>0</v>
      </c>
      <c r="G618" s="26">
        <v>0</v>
      </c>
    </row>
    <row r="619" spans="1:7" ht="45" x14ac:dyDescent="0.2">
      <c r="A619" s="13" t="s">
        <v>599</v>
      </c>
      <c r="B619" s="11" t="s">
        <v>1329</v>
      </c>
      <c r="C619" s="19">
        <v>7569.3</v>
      </c>
      <c r="D619" s="19">
        <v>7569.3</v>
      </c>
      <c r="E619" s="26">
        <f t="shared" si="18"/>
        <v>100</v>
      </c>
      <c r="F619" s="26">
        <v>0</v>
      </c>
      <c r="G619" s="26">
        <v>0</v>
      </c>
    </row>
    <row r="620" spans="1:7" ht="33.75" x14ac:dyDescent="0.2">
      <c r="A620" s="13" t="s">
        <v>1789</v>
      </c>
      <c r="B620" s="11" t="s">
        <v>1790</v>
      </c>
      <c r="C620" s="19">
        <v>0</v>
      </c>
      <c r="D620" s="19">
        <v>0</v>
      </c>
      <c r="E620" s="26">
        <v>0</v>
      </c>
      <c r="F620" s="26">
        <v>7450.7406500000006</v>
      </c>
      <c r="G620" s="26"/>
    </row>
    <row r="621" spans="1:7" ht="45" x14ac:dyDescent="0.2">
      <c r="A621" s="13" t="s">
        <v>1791</v>
      </c>
      <c r="B621" s="11" t="s">
        <v>1792</v>
      </c>
      <c r="C621" s="19">
        <v>0</v>
      </c>
      <c r="D621" s="19">
        <v>0</v>
      </c>
      <c r="E621" s="26">
        <v>0</v>
      </c>
      <c r="F621" s="26">
        <v>7450.7406500000006</v>
      </c>
      <c r="G621" s="26"/>
    </row>
    <row r="622" spans="1:7" ht="45" x14ac:dyDescent="0.2">
      <c r="A622" s="13" t="s">
        <v>600</v>
      </c>
      <c r="B622" s="11" t="s">
        <v>1330</v>
      </c>
      <c r="C622" s="19">
        <v>19086.7</v>
      </c>
      <c r="D622" s="19">
        <v>5495.22</v>
      </c>
      <c r="E622" s="26">
        <f t="shared" si="18"/>
        <v>28.79083340755605</v>
      </c>
      <c r="F622" s="26">
        <v>749.52</v>
      </c>
      <c r="G622" s="26" t="s">
        <v>1819</v>
      </c>
    </row>
    <row r="623" spans="1:7" ht="45" x14ac:dyDescent="0.2">
      <c r="A623" s="13" t="s">
        <v>601</v>
      </c>
      <c r="B623" s="11" t="s">
        <v>1331</v>
      </c>
      <c r="C623" s="19">
        <v>19086.7</v>
      </c>
      <c r="D623" s="19">
        <v>5495.22</v>
      </c>
      <c r="E623" s="26">
        <f t="shared" si="18"/>
        <v>28.79083340755605</v>
      </c>
      <c r="F623" s="26">
        <v>749.52</v>
      </c>
      <c r="G623" s="26" t="s">
        <v>1819</v>
      </c>
    </row>
    <row r="624" spans="1:7" ht="33.75" x14ac:dyDescent="0.2">
      <c r="A624" s="13" t="s">
        <v>602</v>
      </c>
      <c r="B624" s="11" t="s">
        <v>1332</v>
      </c>
      <c r="C624" s="19">
        <v>80339.3</v>
      </c>
      <c r="D624" s="19">
        <v>76512.529190000001</v>
      </c>
      <c r="E624" s="26">
        <f t="shared" si="18"/>
        <v>95.23673866961748</v>
      </c>
      <c r="F624" s="26">
        <v>75685.754959999991</v>
      </c>
      <c r="G624" s="26">
        <f t="shared" si="19"/>
        <v>101.09237759527797</v>
      </c>
    </row>
    <row r="625" spans="1:7" ht="45" x14ac:dyDescent="0.2">
      <c r="A625" s="13" t="s">
        <v>603</v>
      </c>
      <c r="B625" s="11" t="s">
        <v>1333</v>
      </c>
      <c r="C625" s="19">
        <v>80339.3</v>
      </c>
      <c r="D625" s="19">
        <v>76512.529190000001</v>
      </c>
      <c r="E625" s="26">
        <f t="shared" si="18"/>
        <v>95.23673866961748</v>
      </c>
      <c r="F625" s="26">
        <v>75685.754959999991</v>
      </c>
      <c r="G625" s="26">
        <f t="shared" si="19"/>
        <v>101.09237759527797</v>
      </c>
    </row>
    <row r="626" spans="1:7" ht="56.25" x14ac:dyDescent="0.2">
      <c r="A626" s="13" t="s">
        <v>604</v>
      </c>
      <c r="B626" s="11" t="s">
        <v>1334</v>
      </c>
      <c r="C626" s="19">
        <v>18.100000000000001</v>
      </c>
      <c r="D626" s="19">
        <v>4.4527200000000002</v>
      </c>
      <c r="E626" s="26">
        <f t="shared" si="18"/>
        <v>24.600662983425416</v>
      </c>
      <c r="F626" s="26">
        <v>4.2814499999999995</v>
      </c>
      <c r="G626" s="26">
        <f t="shared" si="19"/>
        <v>104.00028027887751</v>
      </c>
    </row>
    <row r="627" spans="1:7" ht="56.25" x14ac:dyDescent="0.2">
      <c r="A627" s="13" t="s">
        <v>605</v>
      </c>
      <c r="B627" s="11" t="s">
        <v>1335</v>
      </c>
      <c r="C627" s="19">
        <v>18.100000000000001</v>
      </c>
      <c r="D627" s="19">
        <v>4.4527200000000002</v>
      </c>
      <c r="E627" s="26">
        <f t="shared" si="18"/>
        <v>24.600662983425416</v>
      </c>
      <c r="F627" s="26">
        <v>4.2814499999999995</v>
      </c>
      <c r="G627" s="26">
        <f t="shared" si="19"/>
        <v>104.00028027887751</v>
      </c>
    </row>
    <row r="628" spans="1:7" ht="22.5" x14ac:dyDescent="0.2">
      <c r="A628" s="13" t="s">
        <v>606</v>
      </c>
      <c r="B628" s="11" t="s">
        <v>1336</v>
      </c>
      <c r="C628" s="19">
        <v>861572.3</v>
      </c>
      <c r="D628" s="19">
        <v>263226.42856000003</v>
      </c>
      <c r="E628" s="26">
        <f t="shared" si="18"/>
        <v>30.551867621556543</v>
      </c>
      <c r="F628" s="26">
        <v>265465.34210000001</v>
      </c>
      <c r="G628" s="26">
        <f t="shared" si="19"/>
        <v>99.156607969127435</v>
      </c>
    </row>
    <row r="629" spans="1:7" ht="22.5" x14ac:dyDescent="0.2">
      <c r="A629" s="13" t="s">
        <v>607</v>
      </c>
      <c r="B629" s="11" t="s">
        <v>1337</v>
      </c>
      <c r="C629" s="19">
        <v>861572.3</v>
      </c>
      <c r="D629" s="19">
        <v>263226.42856000003</v>
      </c>
      <c r="E629" s="26">
        <f t="shared" si="18"/>
        <v>30.551867621556543</v>
      </c>
      <c r="F629" s="26">
        <v>265465.34210000001</v>
      </c>
      <c r="G629" s="26">
        <f t="shared" si="19"/>
        <v>99.156607969127435</v>
      </c>
    </row>
    <row r="630" spans="1:7" ht="22.5" x14ac:dyDescent="0.2">
      <c r="A630" s="13" t="s">
        <v>1793</v>
      </c>
      <c r="B630" s="31" t="s">
        <v>1794</v>
      </c>
      <c r="C630" s="19">
        <v>0</v>
      </c>
      <c r="D630" s="19">
        <v>0</v>
      </c>
      <c r="E630" s="26">
        <v>0</v>
      </c>
      <c r="F630" s="26">
        <v>1936.92354</v>
      </c>
      <c r="G630" s="26">
        <v>0</v>
      </c>
    </row>
    <row r="631" spans="1:7" ht="33.75" x14ac:dyDescent="0.2">
      <c r="A631" s="13" t="s">
        <v>1795</v>
      </c>
      <c r="B631" s="31" t="s">
        <v>1796</v>
      </c>
      <c r="C631" s="19">
        <v>0</v>
      </c>
      <c r="D631" s="19">
        <v>0</v>
      </c>
      <c r="E631" s="26">
        <v>0</v>
      </c>
      <c r="F631" s="26">
        <v>1936.92354</v>
      </c>
      <c r="G631" s="26">
        <v>0</v>
      </c>
    </row>
    <row r="632" spans="1:7" ht="56.25" x14ac:dyDescent="0.2">
      <c r="A632" s="13" t="s">
        <v>1797</v>
      </c>
      <c r="B632" s="11" t="s">
        <v>1798</v>
      </c>
      <c r="C632" s="19">
        <v>0</v>
      </c>
      <c r="D632" s="19">
        <v>0</v>
      </c>
      <c r="E632" s="26">
        <v>0</v>
      </c>
      <c r="F632" s="26">
        <v>426.64771000000002</v>
      </c>
      <c r="G632" s="26">
        <v>0</v>
      </c>
    </row>
    <row r="633" spans="1:7" ht="67.5" x14ac:dyDescent="0.2">
      <c r="A633" s="13" t="s">
        <v>1799</v>
      </c>
      <c r="B633" s="11" t="s">
        <v>1800</v>
      </c>
      <c r="C633" s="19">
        <v>0</v>
      </c>
      <c r="D633" s="19">
        <v>0</v>
      </c>
      <c r="E633" s="26">
        <v>0</v>
      </c>
      <c r="F633" s="26">
        <v>426.64771000000002</v>
      </c>
      <c r="G633" s="26">
        <v>0</v>
      </c>
    </row>
    <row r="634" spans="1:7" ht="56.25" x14ac:dyDescent="0.2">
      <c r="A634" s="13" t="s">
        <v>1801</v>
      </c>
      <c r="B634" s="11" t="s">
        <v>1802</v>
      </c>
      <c r="C634" s="19">
        <v>0</v>
      </c>
      <c r="D634" s="19">
        <v>0</v>
      </c>
      <c r="E634" s="26">
        <v>0</v>
      </c>
      <c r="F634" s="26">
        <v>35.415639999999996</v>
      </c>
      <c r="G634" s="26">
        <v>0</v>
      </c>
    </row>
    <row r="635" spans="1:7" ht="67.5" x14ac:dyDescent="0.2">
      <c r="A635" s="13" t="s">
        <v>1803</v>
      </c>
      <c r="B635" s="11" t="s">
        <v>1804</v>
      </c>
      <c r="C635" s="19">
        <v>0</v>
      </c>
      <c r="D635" s="19">
        <v>0</v>
      </c>
      <c r="E635" s="26">
        <v>0</v>
      </c>
      <c r="F635" s="26">
        <v>35.415639999999996</v>
      </c>
      <c r="G635" s="26">
        <v>0</v>
      </c>
    </row>
    <row r="636" spans="1:7" ht="56.25" x14ac:dyDescent="0.2">
      <c r="A636" s="13" t="s">
        <v>608</v>
      </c>
      <c r="B636" s="11" t="s">
        <v>1338</v>
      </c>
      <c r="C636" s="19">
        <v>301431</v>
      </c>
      <c r="D636" s="19">
        <v>59531.974710000002</v>
      </c>
      <c r="E636" s="26">
        <f t="shared" si="18"/>
        <v>19.749785095096392</v>
      </c>
      <c r="F636" s="26">
        <v>126514.49131999999</v>
      </c>
      <c r="G636" s="26">
        <f t="shared" si="19"/>
        <v>47.055459093158383</v>
      </c>
    </row>
    <row r="637" spans="1:7" ht="22.5" x14ac:dyDescent="0.2">
      <c r="A637" s="13" t="s">
        <v>609</v>
      </c>
      <c r="B637" s="11" t="s">
        <v>1339</v>
      </c>
      <c r="C637" s="19">
        <v>51772.6</v>
      </c>
      <c r="D637" s="19">
        <v>6000</v>
      </c>
      <c r="E637" s="26">
        <f t="shared" si="18"/>
        <v>11.589141746792706</v>
      </c>
      <c r="F637" s="26">
        <v>0</v>
      </c>
      <c r="G637" s="26">
        <v>0</v>
      </c>
    </row>
    <row r="638" spans="1:7" ht="22.5" x14ac:dyDescent="0.2">
      <c r="A638" s="13" t="s">
        <v>610</v>
      </c>
      <c r="B638" s="11" t="s">
        <v>1340</v>
      </c>
      <c r="C638" s="19">
        <v>51772.6</v>
      </c>
      <c r="D638" s="19">
        <v>6000</v>
      </c>
      <c r="E638" s="26">
        <f t="shared" si="18"/>
        <v>11.589141746792706</v>
      </c>
      <c r="F638" s="26">
        <v>0</v>
      </c>
      <c r="G638" s="26">
        <v>0</v>
      </c>
    </row>
    <row r="639" spans="1:7" ht="78.75" x14ac:dyDescent="0.2">
      <c r="A639" s="13" t="s">
        <v>1805</v>
      </c>
      <c r="B639" s="11" t="s">
        <v>1806</v>
      </c>
      <c r="C639" s="19">
        <v>0</v>
      </c>
      <c r="D639" s="19">
        <v>0</v>
      </c>
      <c r="E639" s="26">
        <v>0</v>
      </c>
      <c r="F639" s="26">
        <v>92655.722420000006</v>
      </c>
      <c r="G639" s="26">
        <v>0</v>
      </c>
    </row>
    <row r="640" spans="1:7" ht="78.75" x14ac:dyDescent="0.2">
      <c r="A640" s="13" t="s">
        <v>1807</v>
      </c>
      <c r="B640" s="11" t="s">
        <v>1808</v>
      </c>
      <c r="C640" s="19">
        <v>0</v>
      </c>
      <c r="D640" s="19">
        <v>0</v>
      </c>
      <c r="E640" s="26">
        <v>0</v>
      </c>
      <c r="F640" s="26">
        <v>92655.722420000006</v>
      </c>
      <c r="G640" s="26">
        <v>0</v>
      </c>
    </row>
    <row r="641" spans="1:7" x14ac:dyDescent="0.2">
      <c r="A641" s="13" t="s">
        <v>611</v>
      </c>
      <c r="B641" s="11" t="s">
        <v>1341</v>
      </c>
      <c r="C641" s="19">
        <v>9868.1</v>
      </c>
      <c r="D641" s="19">
        <v>0</v>
      </c>
      <c r="E641" s="26">
        <f t="shared" si="18"/>
        <v>0</v>
      </c>
      <c r="F641" s="26">
        <v>0</v>
      </c>
      <c r="G641" s="26">
        <v>0</v>
      </c>
    </row>
    <row r="642" spans="1:7" ht="22.5" x14ac:dyDescent="0.2">
      <c r="A642" s="13" t="s">
        <v>612</v>
      </c>
      <c r="B642" s="11" t="s">
        <v>1342</v>
      </c>
      <c r="C642" s="19">
        <v>9868.1</v>
      </c>
      <c r="D642" s="19">
        <v>0</v>
      </c>
      <c r="E642" s="26">
        <f t="shared" si="18"/>
        <v>0</v>
      </c>
      <c r="F642" s="26">
        <v>0</v>
      </c>
      <c r="G642" s="26">
        <v>0</v>
      </c>
    </row>
    <row r="643" spans="1:7" ht="45" x14ac:dyDescent="0.2">
      <c r="A643" s="13" t="s">
        <v>613</v>
      </c>
      <c r="B643" s="11" t="s">
        <v>1343</v>
      </c>
      <c r="C643" s="19">
        <v>7564.3</v>
      </c>
      <c r="D643" s="19">
        <v>0</v>
      </c>
      <c r="E643" s="26">
        <f t="shared" si="18"/>
        <v>0</v>
      </c>
      <c r="F643" s="26">
        <v>12138</v>
      </c>
      <c r="G643" s="26">
        <f t="shared" si="19"/>
        <v>0</v>
      </c>
    </row>
    <row r="644" spans="1:7" ht="45" x14ac:dyDescent="0.2">
      <c r="A644" s="13" t="s">
        <v>614</v>
      </c>
      <c r="B644" s="11" t="s">
        <v>1344</v>
      </c>
      <c r="C644" s="19">
        <v>7564.3</v>
      </c>
      <c r="D644" s="19">
        <v>0</v>
      </c>
      <c r="E644" s="26">
        <f t="shared" si="18"/>
        <v>0</v>
      </c>
      <c r="F644" s="26">
        <v>12138</v>
      </c>
      <c r="G644" s="26">
        <f t="shared" si="19"/>
        <v>0</v>
      </c>
    </row>
    <row r="645" spans="1:7" ht="56.25" x14ac:dyDescent="0.2">
      <c r="A645" s="13" t="s">
        <v>615</v>
      </c>
      <c r="B645" s="11" t="s">
        <v>1345</v>
      </c>
      <c r="C645" s="19">
        <v>310348.59999999998</v>
      </c>
      <c r="D645" s="19">
        <v>148456.76345</v>
      </c>
      <c r="E645" s="26">
        <f t="shared" si="18"/>
        <v>47.835486755860998</v>
      </c>
      <c r="F645" s="26">
        <v>96215.101479999998</v>
      </c>
      <c r="G645" s="26">
        <f t="shared" si="19"/>
        <v>154.29673841882229</v>
      </c>
    </row>
    <row r="646" spans="1:7" ht="67.5" x14ac:dyDescent="0.2">
      <c r="A646" s="13" t="s">
        <v>616</v>
      </c>
      <c r="B646" s="11" t="s">
        <v>1346</v>
      </c>
      <c r="C646" s="19">
        <v>310348.59999999998</v>
      </c>
      <c r="D646" s="19">
        <v>148456.76345</v>
      </c>
      <c r="E646" s="26">
        <f t="shared" si="18"/>
        <v>47.835486755860998</v>
      </c>
      <c r="F646" s="26">
        <v>96215.101479999998</v>
      </c>
      <c r="G646" s="26">
        <f t="shared" si="19"/>
        <v>154.29673841882229</v>
      </c>
    </row>
    <row r="647" spans="1:7" ht="22.5" x14ac:dyDescent="0.2">
      <c r="A647" s="13" t="s">
        <v>617</v>
      </c>
      <c r="B647" s="11" t="s">
        <v>1347</v>
      </c>
      <c r="C647" s="19">
        <v>5190.5</v>
      </c>
      <c r="D647" s="19">
        <v>0</v>
      </c>
      <c r="E647" s="26">
        <f t="shared" si="18"/>
        <v>0</v>
      </c>
      <c r="F647" s="26">
        <v>0</v>
      </c>
      <c r="G647" s="26">
        <v>0</v>
      </c>
    </row>
    <row r="648" spans="1:7" ht="33.75" x14ac:dyDescent="0.2">
      <c r="A648" s="13" t="s">
        <v>618</v>
      </c>
      <c r="B648" s="11" t="s">
        <v>1348</v>
      </c>
      <c r="C648" s="19">
        <v>5190.5</v>
      </c>
      <c r="D648" s="19">
        <v>0</v>
      </c>
      <c r="E648" s="26">
        <f t="shared" si="18"/>
        <v>0</v>
      </c>
      <c r="F648" s="26">
        <v>0</v>
      </c>
      <c r="G648" s="26">
        <v>0</v>
      </c>
    </row>
    <row r="649" spans="1:7" ht="22.5" x14ac:dyDescent="0.2">
      <c r="A649" s="13" t="s">
        <v>619</v>
      </c>
      <c r="B649" s="11" t="s">
        <v>1349</v>
      </c>
      <c r="C649" s="19">
        <v>1188650.2</v>
      </c>
      <c r="D649" s="19">
        <v>222472.10556999999</v>
      </c>
      <c r="E649" s="26">
        <f t="shared" si="18"/>
        <v>18.716364626868359</v>
      </c>
      <c r="F649" s="26">
        <v>269933.73164999997</v>
      </c>
      <c r="G649" s="26">
        <f t="shared" si="19"/>
        <v>82.417304502892051</v>
      </c>
    </row>
    <row r="650" spans="1:7" ht="22.5" x14ac:dyDescent="0.2">
      <c r="A650" s="13" t="s">
        <v>620</v>
      </c>
      <c r="B650" s="11" t="s">
        <v>1350</v>
      </c>
      <c r="C650" s="19">
        <v>1188650.2</v>
      </c>
      <c r="D650" s="19">
        <v>222472.10556999999</v>
      </c>
      <c r="E650" s="26">
        <f t="shared" si="18"/>
        <v>18.716364626868359</v>
      </c>
      <c r="F650" s="26">
        <v>269933.73164999997</v>
      </c>
      <c r="G650" s="26">
        <f t="shared" si="19"/>
        <v>82.417304502892051</v>
      </c>
    </row>
    <row r="651" spans="1:7" ht="22.5" x14ac:dyDescent="0.2">
      <c r="A651" s="13" t="s">
        <v>621</v>
      </c>
      <c r="B651" s="11" t="s">
        <v>1351</v>
      </c>
      <c r="C651" s="19">
        <v>123005.7</v>
      </c>
      <c r="D651" s="19">
        <v>15868.53426</v>
      </c>
      <c r="E651" s="26">
        <f t="shared" si="18"/>
        <v>12.9006495308754</v>
      </c>
      <c r="F651" s="26">
        <v>13625.64077</v>
      </c>
      <c r="G651" s="26">
        <f t="shared" si="19"/>
        <v>116.46082946013262</v>
      </c>
    </row>
    <row r="652" spans="1:7" x14ac:dyDescent="0.2">
      <c r="A652" s="13" t="s">
        <v>622</v>
      </c>
      <c r="B652" s="11" t="s">
        <v>1352</v>
      </c>
      <c r="C652" s="19">
        <v>1519.3</v>
      </c>
      <c r="D652" s="19">
        <v>0</v>
      </c>
      <c r="E652" s="26">
        <f t="shared" si="18"/>
        <v>0</v>
      </c>
      <c r="F652" s="26">
        <v>0</v>
      </c>
      <c r="G652" s="26">
        <v>0</v>
      </c>
    </row>
    <row r="653" spans="1:7" x14ac:dyDescent="0.2">
      <c r="A653" s="13" t="s">
        <v>623</v>
      </c>
      <c r="B653" s="11" t="s">
        <v>1353</v>
      </c>
      <c r="C653" s="19">
        <v>1282.0999999999999</v>
      </c>
      <c r="D653" s="19">
        <v>0</v>
      </c>
      <c r="E653" s="26">
        <f t="shared" ref="E653:E695" si="20">D653/C653*100</f>
        <v>0</v>
      </c>
      <c r="F653" s="26">
        <v>0</v>
      </c>
      <c r="G653" s="26">
        <v>0</v>
      </c>
    </row>
    <row r="654" spans="1:7" x14ac:dyDescent="0.2">
      <c r="A654" s="13" t="s">
        <v>624</v>
      </c>
      <c r="B654" s="11" t="s">
        <v>1354</v>
      </c>
      <c r="C654" s="19">
        <v>237.2</v>
      </c>
      <c r="D654" s="19">
        <v>0</v>
      </c>
      <c r="E654" s="26">
        <f t="shared" si="20"/>
        <v>0</v>
      </c>
      <c r="F654" s="26">
        <v>0</v>
      </c>
      <c r="G654" s="26">
        <v>0</v>
      </c>
    </row>
    <row r="655" spans="1:7" s="6" customFormat="1" x14ac:dyDescent="0.2">
      <c r="A655" s="43" t="s">
        <v>625</v>
      </c>
      <c r="B655" s="15" t="s">
        <v>1355</v>
      </c>
      <c r="C655" s="21">
        <f>C656+C657+C658+C660+C661+C663+C665+C667+C669+C671+C672+C674+C676+C678+C680+C681+C683+C685+C687+C689+C691+C693</f>
        <v>4699508.9985699998</v>
      </c>
      <c r="D655" s="21">
        <v>333447.52782000002</v>
      </c>
      <c r="E655" s="20">
        <f t="shared" si="20"/>
        <v>7.0953694933122549</v>
      </c>
      <c r="F655" s="20">
        <v>264633.24923000002</v>
      </c>
      <c r="G655" s="20">
        <f t="shared" si="19"/>
        <v>126.00364043075767</v>
      </c>
    </row>
    <row r="656" spans="1:7" ht="33.75" x14ac:dyDescent="0.2">
      <c r="A656" s="13" t="s">
        <v>626</v>
      </c>
      <c r="B656" s="11" t="s">
        <v>1356</v>
      </c>
      <c r="C656" s="19">
        <v>10389</v>
      </c>
      <c r="D656" s="19">
        <v>4349.6435199999996</v>
      </c>
      <c r="E656" s="26">
        <f t="shared" si="20"/>
        <v>41.867778611993451</v>
      </c>
      <c r="F656" s="26">
        <v>2176.1639599999999</v>
      </c>
      <c r="G656" s="26">
        <f t="shared" si="19"/>
        <v>199.87664532409588</v>
      </c>
    </row>
    <row r="657" spans="1:7" ht="33.75" x14ac:dyDescent="0.2">
      <c r="A657" s="13" t="s">
        <v>627</v>
      </c>
      <c r="B657" s="11" t="s">
        <v>1357</v>
      </c>
      <c r="C657" s="19">
        <v>2217.2985699999999</v>
      </c>
      <c r="D657" s="19">
        <v>944.56429000000003</v>
      </c>
      <c r="E657" s="26">
        <f t="shared" si="20"/>
        <v>42.59977897338382</v>
      </c>
      <c r="F657" s="26">
        <v>769.78231999999991</v>
      </c>
      <c r="G657" s="26">
        <f t="shared" si="19"/>
        <v>122.7053759821348</v>
      </c>
    </row>
    <row r="658" spans="1:7" ht="22.5" x14ac:dyDescent="0.2">
      <c r="A658" s="13" t="s">
        <v>628</v>
      </c>
      <c r="B658" s="11" t="s">
        <v>1358</v>
      </c>
      <c r="C658" s="19">
        <v>109144.9</v>
      </c>
      <c r="D658" s="19">
        <v>18244.012039999998</v>
      </c>
      <c r="E658" s="26">
        <f t="shared" si="20"/>
        <v>16.71540497082319</v>
      </c>
      <c r="F658" s="26">
        <v>14876.686659999999</v>
      </c>
      <c r="G658" s="26">
        <f t="shared" si="19"/>
        <v>122.63491499793409</v>
      </c>
    </row>
    <row r="659" spans="1:7" ht="33.75" x14ac:dyDescent="0.2">
      <c r="A659" s="13" t="s">
        <v>629</v>
      </c>
      <c r="B659" s="11" t="s">
        <v>1359</v>
      </c>
      <c r="C659" s="19">
        <v>109144.9</v>
      </c>
      <c r="D659" s="19">
        <v>18244.012039999998</v>
      </c>
      <c r="E659" s="26">
        <f t="shared" si="20"/>
        <v>16.71540497082319</v>
      </c>
      <c r="F659" s="26">
        <v>14876.686659999999</v>
      </c>
      <c r="G659" s="26">
        <f t="shared" si="19"/>
        <v>122.63491499793409</v>
      </c>
    </row>
    <row r="660" spans="1:7" ht="33.75" x14ac:dyDescent="0.2">
      <c r="A660" s="13" t="s">
        <v>630</v>
      </c>
      <c r="B660" s="11" t="s">
        <v>1360</v>
      </c>
      <c r="C660" s="19">
        <v>206604.6</v>
      </c>
      <c r="D660" s="19">
        <v>0</v>
      </c>
      <c r="E660" s="26">
        <f t="shared" si="20"/>
        <v>0</v>
      </c>
      <c r="F660" s="26">
        <v>0</v>
      </c>
      <c r="G660" s="26">
        <v>0</v>
      </c>
    </row>
    <row r="661" spans="1:7" ht="33.75" x14ac:dyDescent="0.2">
      <c r="A661" s="13" t="s">
        <v>631</v>
      </c>
      <c r="B661" s="11" t="s">
        <v>1361</v>
      </c>
      <c r="C661" s="19">
        <v>165949.79999999999</v>
      </c>
      <c r="D661" s="19">
        <v>0</v>
      </c>
      <c r="E661" s="26">
        <f t="shared" si="20"/>
        <v>0</v>
      </c>
      <c r="F661" s="26">
        <v>104475</v>
      </c>
      <c r="G661" s="26">
        <f t="shared" si="19"/>
        <v>0</v>
      </c>
    </row>
    <row r="662" spans="1:7" ht="33.75" x14ac:dyDescent="0.2">
      <c r="A662" s="13" t="s">
        <v>632</v>
      </c>
      <c r="B662" s="11" t="s">
        <v>1362</v>
      </c>
      <c r="C662" s="19">
        <v>165949.79999999999</v>
      </c>
      <c r="D662" s="19">
        <v>0</v>
      </c>
      <c r="E662" s="26">
        <f t="shared" si="20"/>
        <v>0</v>
      </c>
      <c r="F662" s="26">
        <v>104475</v>
      </c>
      <c r="G662" s="26">
        <f t="shared" si="19"/>
        <v>0</v>
      </c>
    </row>
    <row r="663" spans="1:7" ht="67.5" x14ac:dyDescent="0.2">
      <c r="A663" s="13" t="s">
        <v>633</v>
      </c>
      <c r="B663" s="11" t="s">
        <v>1363</v>
      </c>
      <c r="C663" s="19">
        <v>107.5</v>
      </c>
      <c r="D663" s="19">
        <v>0</v>
      </c>
      <c r="E663" s="26">
        <f t="shared" si="20"/>
        <v>0</v>
      </c>
      <c r="F663" s="26">
        <v>0</v>
      </c>
      <c r="G663" s="26">
        <v>0</v>
      </c>
    </row>
    <row r="664" spans="1:7" ht="45" x14ac:dyDescent="0.2">
      <c r="A664" s="13" t="s">
        <v>1809</v>
      </c>
      <c r="B664" s="11" t="s">
        <v>1810</v>
      </c>
      <c r="C664" s="19">
        <v>0</v>
      </c>
      <c r="D664" s="19">
        <v>0</v>
      </c>
      <c r="E664" s="26">
        <v>0</v>
      </c>
      <c r="F664" s="26">
        <v>197.923</v>
      </c>
      <c r="G664" s="26">
        <v>0</v>
      </c>
    </row>
    <row r="665" spans="1:7" ht="123.75" x14ac:dyDescent="0.2">
      <c r="A665" s="13" t="s">
        <v>634</v>
      </c>
      <c r="B665" s="11" t="s">
        <v>1364</v>
      </c>
      <c r="C665" s="19">
        <v>3768.6</v>
      </c>
      <c r="D665" s="19">
        <v>107.63291000000001</v>
      </c>
      <c r="E665" s="26">
        <f t="shared" si="20"/>
        <v>2.8560449503794514</v>
      </c>
      <c r="F665" s="26">
        <v>261.75948</v>
      </c>
      <c r="G665" s="26">
        <f t="shared" si="19"/>
        <v>41.119011238867074</v>
      </c>
    </row>
    <row r="666" spans="1:7" ht="123.75" x14ac:dyDescent="0.2">
      <c r="A666" s="13" t="s">
        <v>635</v>
      </c>
      <c r="B666" s="11" t="s">
        <v>1365</v>
      </c>
      <c r="C666" s="19">
        <v>3768.6</v>
      </c>
      <c r="D666" s="19">
        <v>107.63291000000001</v>
      </c>
      <c r="E666" s="26">
        <f t="shared" si="20"/>
        <v>2.8560449503794514</v>
      </c>
      <c r="F666" s="26">
        <v>261.75948</v>
      </c>
      <c r="G666" s="26">
        <f t="shared" si="19"/>
        <v>41.119011238867074</v>
      </c>
    </row>
    <row r="667" spans="1:7" ht="22.5" x14ac:dyDescent="0.2">
      <c r="A667" s="13" t="s">
        <v>636</v>
      </c>
      <c r="B667" s="11" t="s">
        <v>1366</v>
      </c>
      <c r="C667" s="19">
        <v>20029.2</v>
      </c>
      <c r="D667" s="19">
        <v>0</v>
      </c>
      <c r="E667" s="26">
        <f t="shared" si="20"/>
        <v>0</v>
      </c>
      <c r="F667" s="26">
        <v>0</v>
      </c>
      <c r="G667" s="26">
        <v>0</v>
      </c>
    </row>
    <row r="668" spans="1:7" ht="33.75" x14ac:dyDescent="0.2">
      <c r="A668" s="13" t="s">
        <v>637</v>
      </c>
      <c r="B668" s="11" t="s">
        <v>1367</v>
      </c>
      <c r="C668" s="19">
        <v>20029.2</v>
      </c>
      <c r="D668" s="19">
        <v>0</v>
      </c>
      <c r="E668" s="26">
        <f t="shared" si="20"/>
        <v>0</v>
      </c>
      <c r="F668" s="26">
        <v>0</v>
      </c>
      <c r="G668" s="26">
        <v>0</v>
      </c>
    </row>
    <row r="669" spans="1:7" ht="45" x14ac:dyDescent="0.2">
      <c r="A669" s="13" t="s">
        <v>638</v>
      </c>
      <c r="B669" s="11" t="s">
        <v>1368</v>
      </c>
      <c r="C669" s="19">
        <v>582697.1</v>
      </c>
      <c r="D669" s="19">
        <v>139953.90608000002</v>
      </c>
      <c r="E669" s="26">
        <f t="shared" si="20"/>
        <v>24.018294595940159</v>
      </c>
      <c r="F669" s="26">
        <v>141875.93381000002</v>
      </c>
      <c r="G669" s="26">
        <f t="shared" ref="G669:G732" si="21">D669/F669*100</f>
        <v>98.645275714925702</v>
      </c>
    </row>
    <row r="670" spans="1:7" ht="45" x14ac:dyDescent="0.2">
      <c r="A670" s="13" t="s">
        <v>639</v>
      </c>
      <c r="B670" s="11" t="s">
        <v>1369</v>
      </c>
      <c r="C670" s="19">
        <v>582697.1</v>
      </c>
      <c r="D670" s="19">
        <v>139953.90608000002</v>
      </c>
      <c r="E670" s="26">
        <f t="shared" si="20"/>
        <v>24.018294595940159</v>
      </c>
      <c r="F670" s="26">
        <v>141875.93381000002</v>
      </c>
      <c r="G670" s="26">
        <f t="shared" si="21"/>
        <v>98.645275714925702</v>
      </c>
    </row>
    <row r="671" spans="1:7" ht="33.75" x14ac:dyDescent="0.2">
      <c r="A671" s="13" t="s">
        <v>640</v>
      </c>
      <c r="B671" s="11" t="s">
        <v>1370</v>
      </c>
      <c r="C671" s="19">
        <v>7930.2</v>
      </c>
      <c r="D671" s="19">
        <v>0</v>
      </c>
      <c r="E671" s="26">
        <f t="shared" si="20"/>
        <v>0</v>
      </c>
      <c r="F671" s="26">
        <v>0</v>
      </c>
      <c r="G671" s="26">
        <v>0</v>
      </c>
    </row>
    <row r="672" spans="1:7" ht="33.75" x14ac:dyDescent="0.2">
      <c r="A672" s="13" t="s">
        <v>641</v>
      </c>
      <c r="B672" s="11" t="s">
        <v>1371</v>
      </c>
      <c r="C672" s="19">
        <v>5375.3</v>
      </c>
      <c r="D672" s="19">
        <v>0</v>
      </c>
      <c r="E672" s="26">
        <f t="shared" si="20"/>
        <v>0</v>
      </c>
      <c r="F672" s="26">
        <v>0</v>
      </c>
      <c r="G672" s="26">
        <v>0</v>
      </c>
    </row>
    <row r="673" spans="1:7" ht="33.75" x14ac:dyDescent="0.2">
      <c r="A673" s="13" t="s">
        <v>642</v>
      </c>
      <c r="B673" s="11" t="s">
        <v>1372</v>
      </c>
      <c r="C673" s="19">
        <v>5375.3</v>
      </c>
      <c r="D673" s="19">
        <v>0</v>
      </c>
      <c r="E673" s="26">
        <f t="shared" si="20"/>
        <v>0</v>
      </c>
      <c r="F673" s="26">
        <v>0</v>
      </c>
      <c r="G673" s="26">
        <v>0</v>
      </c>
    </row>
    <row r="674" spans="1:7" ht="90" x14ac:dyDescent="0.2">
      <c r="A674" s="13" t="s">
        <v>643</v>
      </c>
      <c r="B674" s="11" t="s">
        <v>1373</v>
      </c>
      <c r="C674" s="19">
        <v>77573.2</v>
      </c>
      <c r="D674" s="19">
        <v>17113.058980000002</v>
      </c>
      <c r="E674" s="26">
        <f t="shared" si="20"/>
        <v>22.060529899501375</v>
      </c>
      <c r="F674" s="26">
        <v>0</v>
      </c>
      <c r="G674" s="26">
        <v>0</v>
      </c>
    </row>
    <row r="675" spans="1:7" ht="90" x14ac:dyDescent="0.2">
      <c r="A675" s="13" t="s">
        <v>644</v>
      </c>
      <c r="B675" s="11" t="s">
        <v>1374</v>
      </c>
      <c r="C675" s="19">
        <v>77573.2</v>
      </c>
      <c r="D675" s="19">
        <v>17113.058980000002</v>
      </c>
      <c r="E675" s="26">
        <f t="shared" si="20"/>
        <v>22.060529899501375</v>
      </c>
      <c r="F675" s="26">
        <v>0</v>
      </c>
      <c r="G675" s="26">
        <v>0</v>
      </c>
    </row>
    <row r="676" spans="1:7" ht="22.5" x14ac:dyDescent="0.2">
      <c r="A676" s="13" t="s">
        <v>645</v>
      </c>
      <c r="B676" s="11" t="s">
        <v>1375</v>
      </c>
      <c r="C676" s="19">
        <v>906302.4</v>
      </c>
      <c r="D676" s="19">
        <v>0</v>
      </c>
      <c r="E676" s="26">
        <f t="shared" si="20"/>
        <v>0</v>
      </c>
      <c r="F676" s="26">
        <v>0</v>
      </c>
      <c r="G676" s="26">
        <v>0</v>
      </c>
    </row>
    <row r="677" spans="1:7" ht="22.5" x14ac:dyDescent="0.2">
      <c r="A677" s="13" t="s">
        <v>646</v>
      </c>
      <c r="B677" s="11" t="s">
        <v>1376</v>
      </c>
      <c r="C677" s="19">
        <v>906302.4</v>
      </c>
      <c r="D677" s="19">
        <v>0</v>
      </c>
      <c r="E677" s="26">
        <f t="shared" si="20"/>
        <v>0</v>
      </c>
      <c r="F677" s="26">
        <v>0</v>
      </c>
      <c r="G677" s="26">
        <v>0</v>
      </c>
    </row>
    <row r="678" spans="1:7" ht="45" x14ac:dyDescent="0.2">
      <c r="A678" s="13" t="s">
        <v>647</v>
      </c>
      <c r="B678" s="11" t="s">
        <v>1377</v>
      </c>
      <c r="C678" s="19">
        <v>100242</v>
      </c>
      <c r="D678" s="19">
        <v>0</v>
      </c>
      <c r="E678" s="26">
        <f t="shared" si="20"/>
        <v>0</v>
      </c>
      <c r="F678" s="26">
        <v>0</v>
      </c>
      <c r="G678" s="26">
        <v>0</v>
      </c>
    </row>
    <row r="679" spans="1:7" ht="56.25" x14ac:dyDescent="0.2">
      <c r="A679" s="13" t="s">
        <v>648</v>
      </c>
      <c r="B679" s="11" t="s">
        <v>1378</v>
      </c>
      <c r="C679" s="19">
        <v>100242</v>
      </c>
      <c r="D679" s="19">
        <v>0</v>
      </c>
      <c r="E679" s="26">
        <f t="shared" si="20"/>
        <v>0</v>
      </c>
      <c r="F679" s="26">
        <v>0</v>
      </c>
      <c r="G679" s="26">
        <v>0</v>
      </c>
    </row>
    <row r="680" spans="1:7" ht="90" x14ac:dyDescent="0.2">
      <c r="A680" s="13" t="s">
        <v>649</v>
      </c>
      <c r="B680" s="11" t="s">
        <v>1379</v>
      </c>
      <c r="C680" s="19">
        <v>1011.8</v>
      </c>
      <c r="D680" s="19">
        <v>0</v>
      </c>
      <c r="E680" s="26">
        <f t="shared" si="20"/>
        <v>0</v>
      </c>
      <c r="F680" s="26">
        <v>0</v>
      </c>
      <c r="G680" s="26">
        <v>0</v>
      </c>
    </row>
    <row r="681" spans="1:7" ht="45" x14ac:dyDescent="0.2">
      <c r="A681" s="13" t="s">
        <v>650</v>
      </c>
      <c r="B681" s="11" t="s">
        <v>1380</v>
      </c>
      <c r="C681" s="19">
        <v>340000</v>
      </c>
      <c r="D681" s="19">
        <v>0</v>
      </c>
      <c r="E681" s="26">
        <f t="shared" si="20"/>
        <v>0</v>
      </c>
      <c r="F681" s="26">
        <v>0</v>
      </c>
      <c r="G681" s="26">
        <v>0</v>
      </c>
    </row>
    <row r="682" spans="1:7" ht="45" x14ac:dyDescent="0.2">
      <c r="A682" s="13" t="s">
        <v>651</v>
      </c>
      <c r="B682" s="11" t="s">
        <v>1381</v>
      </c>
      <c r="C682" s="19">
        <v>340000</v>
      </c>
      <c r="D682" s="19">
        <v>0</v>
      </c>
      <c r="E682" s="26">
        <f t="shared" si="20"/>
        <v>0</v>
      </c>
      <c r="F682" s="26">
        <v>0</v>
      </c>
      <c r="G682" s="26">
        <v>0</v>
      </c>
    </row>
    <row r="683" spans="1:7" ht="33.75" x14ac:dyDescent="0.2">
      <c r="A683" s="13" t="s">
        <v>652</v>
      </c>
      <c r="B683" s="11" t="s">
        <v>1382</v>
      </c>
      <c r="C683" s="19">
        <v>214991.8</v>
      </c>
      <c r="D683" s="19">
        <v>35709.883999999998</v>
      </c>
      <c r="E683" s="26">
        <f t="shared" si="20"/>
        <v>16.609881865261837</v>
      </c>
      <c r="F683" s="26">
        <v>0</v>
      </c>
      <c r="G683" s="26">
        <v>0</v>
      </c>
    </row>
    <row r="684" spans="1:7" ht="33.75" x14ac:dyDescent="0.2">
      <c r="A684" s="13" t="s">
        <v>653</v>
      </c>
      <c r="B684" s="11" t="s">
        <v>1383</v>
      </c>
      <c r="C684" s="19">
        <v>214991.8</v>
      </c>
      <c r="D684" s="19">
        <v>35709.883999999998</v>
      </c>
      <c r="E684" s="26">
        <f t="shared" si="20"/>
        <v>16.609881865261837</v>
      </c>
      <c r="F684" s="26">
        <v>0</v>
      </c>
      <c r="G684" s="26">
        <v>0</v>
      </c>
    </row>
    <row r="685" spans="1:7" ht="22.5" x14ac:dyDescent="0.2">
      <c r="A685" s="13" t="s">
        <v>654</v>
      </c>
      <c r="B685" s="11" t="s">
        <v>1384</v>
      </c>
      <c r="C685" s="19">
        <v>25000</v>
      </c>
      <c r="D685" s="19">
        <v>0</v>
      </c>
      <c r="E685" s="26">
        <f t="shared" si="20"/>
        <v>0</v>
      </c>
      <c r="F685" s="26">
        <v>0</v>
      </c>
      <c r="G685" s="26">
        <v>0</v>
      </c>
    </row>
    <row r="686" spans="1:7" ht="22.5" x14ac:dyDescent="0.2">
      <c r="A686" s="13" t="s">
        <v>655</v>
      </c>
      <c r="B686" s="11" t="s">
        <v>1385</v>
      </c>
      <c r="C686" s="19">
        <v>25000</v>
      </c>
      <c r="D686" s="19">
        <v>0</v>
      </c>
      <c r="E686" s="26">
        <f t="shared" si="20"/>
        <v>0</v>
      </c>
      <c r="F686" s="26">
        <v>0</v>
      </c>
      <c r="G686" s="26">
        <v>0</v>
      </c>
    </row>
    <row r="687" spans="1:7" ht="45" x14ac:dyDescent="0.2">
      <c r="A687" s="13" t="s">
        <v>656</v>
      </c>
      <c r="B687" s="11" t="s">
        <v>1386</v>
      </c>
      <c r="C687" s="19">
        <v>347</v>
      </c>
      <c r="D687" s="19">
        <v>0</v>
      </c>
      <c r="E687" s="26">
        <f t="shared" si="20"/>
        <v>0</v>
      </c>
      <c r="F687" s="26">
        <v>0</v>
      </c>
      <c r="G687" s="26">
        <v>0</v>
      </c>
    </row>
    <row r="688" spans="1:7" ht="45" x14ac:dyDescent="0.2">
      <c r="A688" s="13" t="s">
        <v>657</v>
      </c>
      <c r="B688" s="11" t="s">
        <v>1387</v>
      </c>
      <c r="C688" s="19">
        <v>347</v>
      </c>
      <c r="D688" s="19">
        <v>0</v>
      </c>
      <c r="E688" s="26">
        <f t="shared" si="20"/>
        <v>0</v>
      </c>
      <c r="F688" s="26">
        <v>0</v>
      </c>
      <c r="G688" s="26">
        <v>0</v>
      </c>
    </row>
    <row r="689" spans="1:7" ht="33.75" x14ac:dyDescent="0.2">
      <c r="A689" s="13" t="s">
        <v>658</v>
      </c>
      <c r="B689" s="11" t="s">
        <v>1388</v>
      </c>
      <c r="C689" s="19">
        <v>1552755.9</v>
      </c>
      <c r="D689" s="19">
        <v>0</v>
      </c>
      <c r="E689" s="26">
        <f t="shared" si="20"/>
        <v>0</v>
      </c>
      <c r="F689" s="26">
        <v>0</v>
      </c>
      <c r="G689" s="26">
        <v>0</v>
      </c>
    </row>
    <row r="690" spans="1:7" ht="45" x14ac:dyDescent="0.2">
      <c r="A690" s="13" t="s">
        <v>659</v>
      </c>
      <c r="B690" s="11" t="s">
        <v>1389</v>
      </c>
      <c r="C690" s="19">
        <v>1552755.9</v>
      </c>
      <c r="D690" s="19">
        <v>0</v>
      </c>
      <c r="E690" s="26">
        <f t="shared" si="20"/>
        <v>0</v>
      </c>
      <c r="F690" s="26">
        <v>0</v>
      </c>
      <c r="G690" s="26">
        <v>0</v>
      </c>
    </row>
    <row r="691" spans="1:7" ht="22.5" x14ac:dyDescent="0.2">
      <c r="A691" s="13" t="s">
        <v>660</v>
      </c>
      <c r="B691" s="11" t="s">
        <v>1390</v>
      </c>
      <c r="C691" s="19">
        <v>117031.4</v>
      </c>
      <c r="D691" s="19">
        <v>117024.826</v>
      </c>
      <c r="E691" s="26">
        <f t="shared" si="20"/>
        <v>99.994382704128981</v>
      </c>
      <c r="F691" s="26">
        <v>0</v>
      </c>
      <c r="G691" s="26">
        <v>0</v>
      </c>
    </row>
    <row r="692" spans="1:7" ht="33.75" x14ac:dyDescent="0.2">
      <c r="A692" s="13" t="s">
        <v>661</v>
      </c>
      <c r="B692" s="11" t="s">
        <v>1391</v>
      </c>
      <c r="C692" s="19">
        <v>117031.4</v>
      </c>
      <c r="D692" s="19">
        <v>117024.826</v>
      </c>
      <c r="E692" s="26">
        <f t="shared" si="20"/>
        <v>99.994382704128981</v>
      </c>
      <c r="F692" s="26">
        <v>0</v>
      </c>
      <c r="G692" s="26">
        <v>0</v>
      </c>
    </row>
    <row r="693" spans="1:7" x14ac:dyDescent="0.2">
      <c r="A693" s="13" t="s">
        <v>662</v>
      </c>
      <c r="B693" s="11" t="s">
        <v>1392</v>
      </c>
      <c r="C693" s="19">
        <v>250040</v>
      </c>
      <c r="D693" s="19">
        <v>0</v>
      </c>
      <c r="E693" s="26">
        <f t="shared" si="20"/>
        <v>0</v>
      </c>
      <c r="F693" s="26">
        <v>0</v>
      </c>
      <c r="G693" s="26">
        <v>0</v>
      </c>
    </row>
    <row r="694" spans="1:7" ht="22.5" x14ac:dyDescent="0.2">
      <c r="A694" s="13" t="s">
        <v>663</v>
      </c>
      <c r="B694" s="11" t="s">
        <v>1393</v>
      </c>
      <c r="C694" s="19">
        <v>250000</v>
      </c>
      <c r="D694" s="19">
        <v>0</v>
      </c>
      <c r="E694" s="26">
        <f t="shared" si="20"/>
        <v>0</v>
      </c>
      <c r="F694" s="26">
        <v>0</v>
      </c>
      <c r="G694" s="26">
        <v>0</v>
      </c>
    </row>
    <row r="695" spans="1:7" ht="22.5" x14ac:dyDescent="0.2">
      <c r="A695" s="13" t="s">
        <v>664</v>
      </c>
      <c r="B695" s="11" t="s">
        <v>1394</v>
      </c>
      <c r="C695" s="19">
        <v>40</v>
      </c>
      <c r="D695" s="19">
        <v>0</v>
      </c>
      <c r="E695" s="26">
        <f t="shared" si="20"/>
        <v>0</v>
      </c>
      <c r="F695" s="26">
        <v>0</v>
      </c>
      <c r="G695" s="26">
        <v>0</v>
      </c>
    </row>
    <row r="696" spans="1:7" s="6" customFormat="1" ht="21.75" x14ac:dyDescent="0.2">
      <c r="A696" s="43" t="s">
        <v>665</v>
      </c>
      <c r="B696" s="15" t="s">
        <v>1395</v>
      </c>
      <c r="C696" s="21">
        <v>659316.4</v>
      </c>
      <c r="D696" s="21">
        <v>701218.37260999996</v>
      </c>
      <c r="E696" s="20">
        <f t="shared" ref="E696:E747" si="22">D696/C696*100</f>
        <v>106.35536634762914</v>
      </c>
      <c r="F696" s="20">
        <v>192305.87738999998</v>
      </c>
      <c r="G696" s="20" t="s">
        <v>1819</v>
      </c>
    </row>
    <row r="697" spans="1:7" ht="22.5" x14ac:dyDescent="0.2">
      <c r="A697" s="13" t="s">
        <v>666</v>
      </c>
      <c r="B697" s="11" t="s">
        <v>1396</v>
      </c>
      <c r="C697" s="19">
        <v>659316.4</v>
      </c>
      <c r="D697" s="19">
        <v>701218.37260999996</v>
      </c>
      <c r="E697" s="26">
        <f t="shared" si="22"/>
        <v>106.35536634762914</v>
      </c>
      <c r="F697" s="26">
        <v>192305.87738999998</v>
      </c>
      <c r="G697" s="26" t="s">
        <v>1819</v>
      </c>
    </row>
    <row r="698" spans="1:7" ht="33.75" x14ac:dyDescent="0.2">
      <c r="A698" s="13" t="s">
        <v>667</v>
      </c>
      <c r="B698" s="11" t="s">
        <v>1397</v>
      </c>
      <c r="C698" s="19">
        <v>0</v>
      </c>
      <c r="D698" s="19">
        <v>3.3946799999999997</v>
      </c>
      <c r="E698" s="26">
        <v>0</v>
      </c>
      <c r="F698" s="26">
        <v>0</v>
      </c>
      <c r="G698" s="26">
        <v>0</v>
      </c>
    </row>
    <row r="699" spans="1:7" ht="67.5" x14ac:dyDescent="0.2">
      <c r="A699" s="13" t="s">
        <v>668</v>
      </c>
      <c r="B699" s="11" t="s">
        <v>1398</v>
      </c>
      <c r="C699" s="19">
        <v>659316.4</v>
      </c>
      <c r="D699" s="19">
        <v>701214.97792999994</v>
      </c>
      <c r="E699" s="26">
        <f t="shared" si="22"/>
        <v>106.35485146888503</v>
      </c>
      <c r="F699" s="26">
        <v>192305.87738999998</v>
      </c>
      <c r="G699" s="26" t="s">
        <v>1819</v>
      </c>
    </row>
    <row r="700" spans="1:7" s="6" customFormat="1" ht="21.75" x14ac:dyDescent="0.2">
      <c r="A700" s="43" t="s">
        <v>669</v>
      </c>
      <c r="B700" s="15" t="s">
        <v>1399</v>
      </c>
      <c r="C700" s="21">
        <v>7311.5574999999999</v>
      </c>
      <c r="D700" s="21">
        <v>97</v>
      </c>
      <c r="E700" s="20">
        <f t="shared" si="22"/>
        <v>1.3266667190950765</v>
      </c>
      <c r="F700" s="20">
        <v>-2261.7072799999996</v>
      </c>
      <c r="G700" s="20">
        <v>0</v>
      </c>
    </row>
    <row r="701" spans="1:7" ht="22.5" x14ac:dyDescent="0.2">
      <c r="A701" s="13" t="s">
        <v>670</v>
      </c>
      <c r="B701" s="11" t="s">
        <v>1400</v>
      </c>
      <c r="C701" s="19">
        <v>1710.22</v>
      </c>
      <c r="D701" s="19">
        <v>50</v>
      </c>
      <c r="E701" s="26">
        <f t="shared" si="22"/>
        <v>2.9236004724538365</v>
      </c>
      <c r="F701" s="26">
        <v>100.8809</v>
      </c>
      <c r="G701" s="26">
        <f t="shared" si="21"/>
        <v>49.56339604424624</v>
      </c>
    </row>
    <row r="702" spans="1:7" ht="33.75" x14ac:dyDescent="0.2">
      <c r="A702" s="13" t="s">
        <v>671</v>
      </c>
      <c r="B702" s="11" t="s">
        <v>1401</v>
      </c>
      <c r="C702" s="19">
        <v>1000</v>
      </c>
      <c r="D702" s="19">
        <v>50</v>
      </c>
      <c r="E702" s="26">
        <f t="shared" si="22"/>
        <v>5</v>
      </c>
      <c r="F702" s="26">
        <v>0</v>
      </c>
      <c r="G702" s="26">
        <v>0</v>
      </c>
    </row>
    <row r="703" spans="1:7" ht="22.5" x14ac:dyDescent="0.2">
      <c r="A703" s="13" t="s">
        <v>672</v>
      </c>
      <c r="B703" s="11" t="s">
        <v>1402</v>
      </c>
      <c r="C703" s="19">
        <v>710.22</v>
      </c>
      <c r="D703" s="19">
        <v>0</v>
      </c>
      <c r="E703" s="26">
        <f t="shared" si="22"/>
        <v>0</v>
      </c>
      <c r="F703" s="26">
        <v>100.8809</v>
      </c>
      <c r="G703" s="26">
        <f t="shared" si="21"/>
        <v>0</v>
      </c>
    </row>
    <row r="704" spans="1:7" ht="22.5" x14ac:dyDescent="0.2">
      <c r="A704" s="13" t="s">
        <v>673</v>
      </c>
      <c r="B704" s="11" t="s">
        <v>1403</v>
      </c>
      <c r="C704" s="19">
        <v>205.12299999999999</v>
      </c>
      <c r="D704" s="19">
        <v>-3</v>
      </c>
      <c r="E704" s="26">
        <v>0</v>
      </c>
      <c r="F704" s="26">
        <v>59.26182</v>
      </c>
      <c r="G704" s="26">
        <v>0</v>
      </c>
    </row>
    <row r="705" spans="1:7" ht="22.5" x14ac:dyDescent="0.2">
      <c r="A705" s="13" t="s">
        <v>674</v>
      </c>
      <c r="B705" s="11" t="s">
        <v>1404</v>
      </c>
      <c r="C705" s="19">
        <v>5396.2145</v>
      </c>
      <c r="D705" s="19">
        <v>50</v>
      </c>
      <c r="E705" s="26">
        <f t="shared" si="22"/>
        <v>0.92657547249094718</v>
      </c>
      <c r="F705" s="26">
        <v>78.150000000000006</v>
      </c>
      <c r="G705" s="26">
        <f t="shared" si="21"/>
        <v>63.979526551503518</v>
      </c>
    </row>
    <row r="706" spans="1:7" ht="22.5" x14ac:dyDescent="0.2">
      <c r="A706" s="13" t="s">
        <v>1811</v>
      </c>
      <c r="B706" s="11" t="s">
        <v>1812</v>
      </c>
      <c r="C706" s="19">
        <v>0</v>
      </c>
      <c r="D706" s="19">
        <v>0</v>
      </c>
      <c r="E706" s="26">
        <v>0</v>
      </c>
      <c r="F706" s="26">
        <v>-2500</v>
      </c>
      <c r="G706" s="26">
        <v>0</v>
      </c>
    </row>
    <row r="707" spans="1:7" ht="22.5" x14ac:dyDescent="0.2">
      <c r="A707" s="13" t="s">
        <v>675</v>
      </c>
      <c r="B707" s="11" t="s">
        <v>1405</v>
      </c>
      <c r="C707" s="19">
        <v>205.12299999999999</v>
      </c>
      <c r="D707" s="19">
        <v>0</v>
      </c>
      <c r="E707" s="26">
        <f t="shared" si="22"/>
        <v>0</v>
      </c>
      <c r="F707" s="26">
        <v>0</v>
      </c>
      <c r="G707" s="26">
        <v>0</v>
      </c>
    </row>
    <row r="708" spans="1:7" ht="22.5" x14ac:dyDescent="0.2">
      <c r="A708" s="13" t="s">
        <v>676</v>
      </c>
      <c r="B708" s="11" t="s">
        <v>1406</v>
      </c>
      <c r="C708" s="19">
        <v>0</v>
      </c>
      <c r="D708" s="19">
        <v>-3</v>
      </c>
      <c r="E708" s="26">
        <v>0</v>
      </c>
      <c r="F708" s="26">
        <v>59.26182</v>
      </c>
      <c r="G708" s="26">
        <v>0</v>
      </c>
    </row>
    <row r="709" spans="1:7" ht="22.5" x14ac:dyDescent="0.2">
      <c r="A709" s="13" t="s">
        <v>677</v>
      </c>
      <c r="B709" s="11" t="s">
        <v>1407</v>
      </c>
      <c r="C709" s="19">
        <v>5396.2145</v>
      </c>
      <c r="D709" s="19">
        <v>50</v>
      </c>
      <c r="E709" s="26">
        <f t="shared" si="22"/>
        <v>0.92657547249094718</v>
      </c>
      <c r="F709" s="26">
        <v>78.150000000000006</v>
      </c>
      <c r="G709" s="26">
        <f t="shared" si="21"/>
        <v>63.979526551503518</v>
      </c>
    </row>
    <row r="710" spans="1:7" ht="22.5" x14ac:dyDescent="0.2">
      <c r="A710" s="13" t="s">
        <v>1813</v>
      </c>
      <c r="B710" s="11" t="s">
        <v>1814</v>
      </c>
      <c r="C710" s="19">
        <v>0</v>
      </c>
      <c r="D710" s="19">
        <v>0</v>
      </c>
      <c r="E710" s="26">
        <v>0</v>
      </c>
      <c r="F710" s="26">
        <v>-2500</v>
      </c>
      <c r="G710" s="26">
        <v>0</v>
      </c>
    </row>
    <row r="711" spans="1:7" s="6" customFormat="1" x14ac:dyDescent="0.2">
      <c r="A711" s="43" t="s">
        <v>678</v>
      </c>
      <c r="B711" s="15" t="s">
        <v>1408</v>
      </c>
      <c r="C711" s="21">
        <v>41351.11191</v>
      </c>
      <c r="D711" s="21">
        <v>12536.111560000001</v>
      </c>
      <c r="E711" s="20">
        <f t="shared" si="22"/>
        <v>30.316262322726985</v>
      </c>
      <c r="F711" s="20">
        <v>8527.072619999999</v>
      </c>
      <c r="G711" s="20">
        <f t="shared" si="21"/>
        <v>147.01541922601805</v>
      </c>
    </row>
    <row r="712" spans="1:7" ht="22.5" x14ac:dyDescent="0.2">
      <c r="A712" s="13" t="s">
        <v>679</v>
      </c>
      <c r="B712" s="11" t="s">
        <v>1409</v>
      </c>
      <c r="C712" s="19">
        <v>0</v>
      </c>
      <c r="D712" s="19">
        <v>2202.5</v>
      </c>
      <c r="E712" s="26">
        <v>0</v>
      </c>
      <c r="F712" s="26">
        <v>27.5</v>
      </c>
      <c r="G712" s="26" t="s">
        <v>1819</v>
      </c>
    </row>
    <row r="713" spans="1:7" ht="22.5" x14ac:dyDescent="0.2">
      <c r="A713" s="13" t="s">
        <v>680</v>
      </c>
      <c r="B713" s="11" t="s">
        <v>1410</v>
      </c>
      <c r="C713" s="19">
        <v>0</v>
      </c>
      <c r="D713" s="19">
        <v>2.5</v>
      </c>
      <c r="E713" s="26">
        <v>0</v>
      </c>
      <c r="F713" s="26">
        <v>27.5</v>
      </c>
      <c r="G713" s="26">
        <f t="shared" si="21"/>
        <v>9.0909090909090917</v>
      </c>
    </row>
    <row r="714" spans="1:7" ht="22.5" x14ac:dyDescent="0.2">
      <c r="A714" s="13" t="s">
        <v>679</v>
      </c>
      <c r="B714" s="11" t="s">
        <v>1411</v>
      </c>
      <c r="C714" s="19">
        <v>0</v>
      </c>
      <c r="D714" s="19">
        <v>2200</v>
      </c>
      <c r="E714" s="26">
        <v>0</v>
      </c>
      <c r="F714" s="26">
        <v>0</v>
      </c>
      <c r="G714" s="26">
        <v>0</v>
      </c>
    </row>
    <row r="715" spans="1:7" x14ac:dyDescent="0.2">
      <c r="A715" s="13" t="s">
        <v>681</v>
      </c>
      <c r="B715" s="11" t="s">
        <v>1412</v>
      </c>
      <c r="C715" s="19">
        <v>748</v>
      </c>
      <c r="D715" s="19">
        <v>126.91419999999999</v>
      </c>
      <c r="E715" s="26">
        <f t="shared" si="22"/>
        <v>16.967139037433153</v>
      </c>
      <c r="F715" s="26">
        <v>337.85545000000002</v>
      </c>
      <c r="G715" s="26">
        <f t="shared" si="21"/>
        <v>37.56464487993312</v>
      </c>
    </row>
    <row r="716" spans="1:7" x14ac:dyDescent="0.2">
      <c r="A716" s="13" t="s">
        <v>682</v>
      </c>
      <c r="B716" s="11" t="s">
        <v>1413</v>
      </c>
      <c r="C716" s="19">
        <v>33561.983999999997</v>
      </c>
      <c r="D716" s="19">
        <v>9998.5123599999988</v>
      </c>
      <c r="E716" s="26">
        <f t="shared" si="22"/>
        <v>29.791183858498947</v>
      </c>
      <c r="F716" s="26">
        <v>7793.24017</v>
      </c>
      <c r="G716" s="26">
        <f t="shared" si="21"/>
        <v>128.29724404605381</v>
      </c>
    </row>
    <row r="717" spans="1:7" ht="22.5" x14ac:dyDescent="0.2">
      <c r="A717" s="13" t="s">
        <v>683</v>
      </c>
      <c r="B717" s="11" t="s">
        <v>1414</v>
      </c>
      <c r="C717" s="19">
        <v>600</v>
      </c>
      <c r="D717" s="19">
        <v>126.91419999999999</v>
      </c>
      <c r="E717" s="26">
        <f t="shared" si="22"/>
        <v>21.152366666666666</v>
      </c>
      <c r="F717" s="26">
        <v>217.3</v>
      </c>
      <c r="G717" s="26">
        <f t="shared" si="21"/>
        <v>58.405062126092957</v>
      </c>
    </row>
    <row r="718" spans="1:7" ht="22.5" x14ac:dyDescent="0.2">
      <c r="A718" s="13" t="s">
        <v>684</v>
      </c>
      <c r="B718" s="11" t="s">
        <v>1415</v>
      </c>
      <c r="C718" s="19">
        <v>90</v>
      </c>
      <c r="D718" s="19">
        <v>14.95</v>
      </c>
      <c r="E718" s="26">
        <f t="shared" si="22"/>
        <v>16.611111111111111</v>
      </c>
      <c r="F718" s="26">
        <v>27.4</v>
      </c>
      <c r="G718" s="26">
        <f t="shared" si="21"/>
        <v>54.56204379562044</v>
      </c>
    </row>
    <row r="719" spans="1:7" x14ac:dyDescent="0.2">
      <c r="A719" s="13" t="s">
        <v>681</v>
      </c>
      <c r="B719" s="11" t="s">
        <v>1416</v>
      </c>
      <c r="C719" s="19">
        <v>148</v>
      </c>
      <c r="D719" s="19">
        <v>0</v>
      </c>
      <c r="E719" s="26">
        <f t="shared" si="22"/>
        <v>0</v>
      </c>
      <c r="F719" s="26">
        <v>120.55544999999999</v>
      </c>
      <c r="G719" s="26">
        <f t="shared" si="21"/>
        <v>0</v>
      </c>
    </row>
    <row r="720" spans="1:7" x14ac:dyDescent="0.2">
      <c r="A720" s="13" t="s">
        <v>682</v>
      </c>
      <c r="B720" s="11" t="s">
        <v>1417</v>
      </c>
      <c r="C720" s="19">
        <v>33471.983999999997</v>
      </c>
      <c r="D720" s="19">
        <v>9983.5623599999999</v>
      </c>
      <c r="E720" s="26">
        <f t="shared" si="22"/>
        <v>29.826622646569145</v>
      </c>
      <c r="F720" s="26">
        <v>7765.8401699999995</v>
      </c>
      <c r="G720" s="26">
        <f t="shared" si="21"/>
        <v>128.55740192242456</v>
      </c>
    </row>
    <row r="721" spans="1:7" x14ac:dyDescent="0.2">
      <c r="A721" s="13" t="s">
        <v>685</v>
      </c>
      <c r="B721" s="11" t="s">
        <v>1418</v>
      </c>
      <c r="C721" s="19">
        <v>188.4</v>
      </c>
      <c r="D721" s="19">
        <v>73.25</v>
      </c>
      <c r="E721" s="26">
        <f t="shared" si="22"/>
        <v>38.880042462845012</v>
      </c>
      <c r="F721" s="26">
        <v>10</v>
      </c>
      <c r="G721" s="26" t="s">
        <v>1819</v>
      </c>
    </row>
    <row r="722" spans="1:7" x14ac:dyDescent="0.2">
      <c r="A722" s="13" t="s">
        <v>686</v>
      </c>
      <c r="B722" s="11" t="s">
        <v>1419</v>
      </c>
      <c r="C722" s="19">
        <v>6569.0679099999998</v>
      </c>
      <c r="D722" s="19">
        <v>127.13500000000001</v>
      </c>
      <c r="E722" s="26">
        <f t="shared" si="22"/>
        <v>1.9353582843383943</v>
      </c>
      <c r="F722" s="26">
        <v>339.55680000000001</v>
      </c>
      <c r="G722" s="26">
        <f t="shared" si="21"/>
        <v>37.441453094150958</v>
      </c>
    </row>
    <row r="723" spans="1:7" x14ac:dyDescent="0.2">
      <c r="A723" s="13" t="s">
        <v>687</v>
      </c>
      <c r="B723" s="11" t="s">
        <v>1420</v>
      </c>
      <c r="C723" s="19">
        <v>283.66000000000003</v>
      </c>
      <c r="D723" s="19">
        <v>7.8</v>
      </c>
      <c r="E723" s="26">
        <f t="shared" si="22"/>
        <v>2.7497708524289637</v>
      </c>
      <c r="F723" s="26">
        <v>18.920200000000001</v>
      </c>
      <c r="G723" s="26">
        <f t="shared" si="21"/>
        <v>41.225779854335578</v>
      </c>
    </row>
    <row r="724" spans="1:7" ht="22.5" x14ac:dyDescent="0.2">
      <c r="A724" s="13" t="s">
        <v>688</v>
      </c>
      <c r="B724" s="11" t="s">
        <v>1421</v>
      </c>
      <c r="C724" s="19">
        <v>0</v>
      </c>
      <c r="D724" s="19">
        <v>1.6</v>
      </c>
      <c r="E724" s="26">
        <v>0</v>
      </c>
      <c r="F724" s="26">
        <v>5.15</v>
      </c>
      <c r="G724" s="26">
        <f t="shared" si="21"/>
        <v>31.067961165048541</v>
      </c>
    </row>
    <row r="725" spans="1:7" x14ac:dyDescent="0.2">
      <c r="A725" s="13" t="s">
        <v>685</v>
      </c>
      <c r="B725" s="11" t="s">
        <v>1422</v>
      </c>
      <c r="C725" s="19">
        <v>188.4</v>
      </c>
      <c r="D725" s="19">
        <v>73.25</v>
      </c>
      <c r="E725" s="26">
        <f t="shared" si="22"/>
        <v>38.880042462845012</v>
      </c>
      <c r="F725" s="26">
        <v>10</v>
      </c>
      <c r="G725" s="26" t="s">
        <v>1819</v>
      </c>
    </row>
    <row r="726" spans="1:7" x14ac:dyDescent="0.2">
      <c r="A726" s="13" t="s">
        <v>686</v>
      </c>
      <c r="B726" s="11" t="s">
        <v>1423</v>
      </c>
      <c r="C726" s="19">
        <v>6569.0679099999998</v>
      </c>
      <c r="D726" s="19">
        <v>125.535</v>
      </c>
      <c r="E726" s="26">
        <f t="shared" si="22"/>
        <v>1.911001708612265</v>
      </c>
      <c r="F726" s="26">
        <v>334.40679999999998</v>
      </c>
      <c r="G726" s="26">
        <f t="shared" si="21"/>
        <v>37.539607448173903</v>
      </c>
    </row>
    <row r="727" spans="1:7" x14ac:dyDescent="0.2">
      <c r="A727" s="13" t="s">
        <v>687</v>
      </c>
      <c r="B727" s="11" t="s">
        <v>1424</v>
      </c>
      <c r="C727" s="19">
        <v>283.66000000000003</v>
      </c>
      <c r="D727" s="19">
        <v>7.8</v>
      </c>
      <c r="E727" s="26">
        <f t="shared" si="22"/>
        <v>2.7497708524289637</v>
      </c>
      <c r="F727" s="26">
        <v>18.920200000000001</v>
      </c>
      <c r="G727" s="26">
        <f t="shared" si="21"/>
        <v>41.225779854335578</v>
      </c>
    </row>
    <row r="728" spans="1:7" s="6" customFormat="1" ht="42.75" x14ac:dyDescent="0.2">
      <c r="A728" s="43" t="s">
        <v>689</v>
      </c>
      <c r="B728" s="15" t="s">
        <v>1425</v>
      </c>
      <c r="C728" s="21">
        <v>2136.1783500000001</v>
      </c>
      <c r="D728" s="21">
        <v>107631.07756000001</v>
      </c>
      <c r="E728" s="20" t="s">
        <v>1819</v>
      </c>
      <c r="F728" s="20">
        <v>100616.16565000001</v>
      </c>
      <c r="G728" s="20">
        <f t="shared" si="21"/>
        <v>106.9719531296808</v>
      </c>
    </row>
    <row r="729" spans="1:7" ht="56.25" x14ac:dyDescent="0.2">
      <c r="A729" s="13" t="s">
        <v>690</v>
      </c>
      <c r="B729" s="11" t="s">
        <v>1426</v>
      </c>
      <c r="C729" s="19">
        <v>2136.1783500000001</v>
      </c>
      <c r="D729" s="19">
        <v>107631.07756000001</v>
      </c>
      <c r="E729" s="26" t="s">
        <v>1819</v>
      </c>
      <c r="F729" s="26">
        <v>100616.16565000001</v>
      </c>
      <c r="G729" s="26">
        <f t="shared" si="21"/>
        <v>106.9719531296808</v>
      </c>
    </row>
    <row r="730" spans="1:7" ht="45" x14ac:dyDescent="0.2">
      <c r="A730" s="13" t="s">
        <v>691</v>
      </c>
      <c r="B730" s="11" t="s">
        <v>1427</v>
      </c>
      <c r="C730" s="19">
        <v>0</v>
      </c>
      <c r="D730" s="19">
        <v>100875.91628</v>
      </c>
      <c r="E730" s="26">
        <v>0</v>
      </c>
      <c r="F730" s="26">
        <v>95070.085500000001</v>
      </c>
      <c r="G730" s="26">
        <f t="shared" si="21"/>
        <v>106.1068955071046</v>
      </c>
    </row>
    <row r="731" spans="1:7" ht="45" x14ac:dyDescent="0.2">
      <c r="A731" s="13" t="s">
        <v>692</v>
      </c>
      <c r="B731" s="11" t="s">
        <v>1428</v>
      </c>
      <c r="C731" s="19">
        <v>151.53764000000001</v>
      </c>
      <c r="D731" s="19">
        <v>3919.32242</v>
      </c>
      <c r="E731" s="26" t="s">
        <v>1819</v>
      </c>
      <c r="F731" s="26">
        <v>2573.5328</v>
      </c>
      <c r="G731" s="26">
        <f t="shared" si="21"/>
        <v>152.29347067191063</v>
      </c>
    </row>
    <row r="732" spans="1:7" ht="45" x14ac:dyDescent="0.2">
      <c r="A732" s="13" t="s">
        <v>693</v>
      </c>
      <c r="B732" s="11" t="s">
        <v>1429</v>
      </c>
      <c r="C732" s="19">
        <v>0</v>
      </c>
      <c r="D732" s="19">
        <v>2835.8388599999998</v>
      </c>
      <c r="E732" s="26">
        <v>0</v>
      </c>
      <c r="F732" s="26">
        <v>2972.5322500000002</v>
      </c>
      <c r="G732" s="26">
        <f t="shared" si="21"/>
        <v>95.401449723547984</v>
      </c>
    </row>
    <row r="733" spans="1:7" ht="45" x14ac:dyDescent="0.2">
      <c r="A733" s="13" t="s">
        <v>694</v>
      </c>
      <c r="B733" s="11" t="s">
        <v>1430</v>
      </c>
      <c r="C733" s="19">
        <v>240.49</v>
      </c>
      <c r="D733" s="19">
        <v>0</v>
      </c>
      <c r="E733" s="26">
        <f t="shared" si="22"/>
        <v>0</v>
      </c>
      <c r="F733" s="26">
        <v>0</v>
      </c>
      <c r="G733" s="26">
        <v>0</v>
      </c>
    </row>
    <row r="734" spans="1:7" ht="45" x14ac:dyDescent="0.2">
      <c r="A734" s="13" t="s">
        <v>695</v>
      </c>
      <c r="B734" s="11" t="s">
        <v>1431</v>
      </c>
      <c r="C734" s="19">
        <v>1744.1507099999999</v>
      </c>
      <c r="D734" s="19">
        <v>0</v>
      </c>
      <c r="E734" s="26">
        <f t="shared" si="22"/>
        <v>0</v>
      </c>
      <c r="F734" s="26">
        <v>0</v>
      </c>
      <c r="G734" s="26">
        <v>0</v>
      </c>
    </row>
    <row r="735" spans="1:7" ht="22.5" x14ac:dyDescent="0.2">
      <c r="A735" s="13" t="s">
        <v>696</v>
      </c>
      <c r="B735" s="11" t="s">
        <v>1432</v>
      </c>
      <c r="C735" s="19">
        <v>0</v>
      </c>
      <c r="D735" s="19">
        <v>75261.193169999999</v>
      </c>
      <c r="E735" s="26">
        <v>0</v>
      </c>
      <c r="F735" s="26">
        <v>95070.085500000001</v>
      </c>
      <c r="G735" s="26">
        <f t="shared" ref="G735:G798" si="23">D735/F735*100</f>
        <v>79.163906053287391</v>
      </c>
    </row>
    <row r="736" spans="1:7" ht="22.5" x14ac:dyDescent="0.2">
      <c r="A736" s="13" t="s">
        <v>697</v>
      </c>
      <c r="B736" s="11" t="s">
        <v>1433</v>
      </c>
      <c r="C736" s="19">
        <v>0</v>
      </c>
      <c r="D736" s="19">
        <v>65483.810250000002</v>
      </c>
      <c r="E736" s="26">
        <v>0</v>
      </c>
      <c r="F736" s="26">
        <v>47526.970930000003</v>
      </c>
      <c r="G736" s="26">
        <f t="shared" si="23"/>
        <v>137.78241905306291</v>
      </c>
    </row>
    <row r="737" spans="1:7" ht="22.5" x14ac:dyDescent="0.2">
      <c r="A737" s="13" t="s">
        <v>698</v>
      </c>
      <c r="B737" s="11" t="s">
        <v>1434</v>
      </c>
      <c r="C737" s="19">
        <v>0</v>
      </c>
      <c r="D737" s="19">
        <v>9777.38292</v>
      </c>
      <c r="E737" s="26">
        <v>0</v>
      </c>
      <c r="F737" s="26">
        <v>47543.114569999998</v>
      </c>
      <c r="G737" s="26">
        <f t="shared" si="23"/>
        <v>20.565297432511056</v>
      </c>
    </row>
    <row r="738" spans="1:7" ht="22.5" x14ac:dyDescent="0.2">
      <c r="A738" s="13" t="s">
        <v>699</v>
      </c>
      <c r="B738" s="11" t="s">
        <v>1435</v>
      </c>
      <c r="C738" s="19">
        <v>151.53764000000001</v>
      </c>
      <c r="D738" s="19">
        <v>3919.32242</v>
      </c>
      <c r="E738" s="26" t="s">
        <v>1819</v>
      </c>
      <c r="F738" s="26">
        <v>2573.5328</v>
      </c>
      <c r="G738" s="26">
        <f t="shared" si="23"/>
        <v>152.29347067191063</v>
      </c>
    </row>
    <row r="739" spans="1:7" ht="22.5" x14ac:dyDescent="0.2">
      <c r="A739" s="13" t="s">
        <v>700</v>
      </c>
      <c r="B739" s="11" t="s">
        <v>1436</v>
      </c>
      <c r="C739" s="19">
        <v>151.53764000000001</v>
      </c>
      <c r="D739" s="19">
        <v>3919.32242</v>
      </c>
      <c r="E739" s="26" t="s">
        <v>1819</v>
      </c>
      <c r="F739" s="26">
        <v>2573.5328</v>
      </c>
      <c r="G739" s="26">
        <f t="shared" si="23"/>
        <v>152.29347067191063</v>
      </c>
    </row>
    <row r="740" spans="1:7" ht="22.5" x14ac:dyDescent="0.2">
      <c r="A740" s="13" t="s">
        <v>701</v>
      </c>
      <c r="B740" s="11" t="s">
        <v>1437</v>
      </c>
      <c r="C740" s="19">
        <v>0</v>
      </c>
      <c r="D740" s="19">
        <v>2835.8388599999998</v>
      </c>
      <c r="E740" s="26">
        <v>0</v>
      </c>
      <c r="F740" s="26">
        <v>2972.5322500000002</v>
      </c>
      <c r="G740" s="26">
        <f t="shared" si="23"/>
        <v>95.401449723547984</v>
      </c>
    </row>
    <row r="741" spans="1:7" ht="22.5" x14ac:dyDescent="0.2">
      <c r="A741" s="13" t="s">
        <v>702</v>
      </c>
      <c r="B741" s="11" t="s">
        <v>1438</v>
      </c>
      <c r="C741" s="19">
        <v>0</v>
      </c>
      <c r="D741" s="19">
        <v>2835.8388599999998</v>
      </c>
      <c r="E741" s="26">
        <v>0</v>
      </c>
      <c r="F741" s="26">
        <v>2972.5322500000002</v>
      </c>
      <c r="G741" s="26">
        <f t="shared" si="23"/>
        <v>95.401449723547984</v>
      </c>
    </row>
    <row r="742" spans="1:7" ht="135" x14ac:dyDescent="0.2">
      <c r="A742" s="13" t="s">
        <v>703</v>
      </c>
      <c r="B742" s="11" t="s">
        <v>1439</v>
      </c>
      <c r="C742" s="19">
        <v>0</v>
      </c>
      <c r="D742" s="19">
        <v>25614.723109999999</v>
      </c>
      <c r="E742" s="26">
        <v>0</v>
      </c>
      <c r="F742" s="26">
        <v>0</v>
      </c>
      <c r="G742" s="26">
        <v>0</v>
      </c>
    </row>
    <row r="743" spans="1:7" ht="33.75" x14ac:dyDescent="0.2">
      <c r="A743" s="13" t="s">
        <v>704</v>
      </c>
      <c r="B743" s="11" t="s">
        <v>1440</v>
      </c>
      <c r="C743" s="19">
        <v>240.49</v>
      </c>
      <c r="D743" s="19">
        <v>0</v>
      </c>
      <c r="E743" s="26">
        <f t="shared" si="22"/>
        <v>0</v>
      </c>
      <c r="F743" s="26">
        <v>0</v>
      </c>
      <c r="G743" s="26">
        <v>0</v>
      </c>
    </row>
    <row r="744" spans="1:7" ht="33.75" x14ac:dyDescent="0.2">
      <c r="A744" s="13" t="s">
        <v>705</v>
      </c>
      <c r="B744" s="11" t="s">
        <v>1441</v>
      </c>
      <c r="C744" s="19">
        <v>1744.1507099999999</v>
      </c>
      <c r="D744" s="19">
        <v>0</v>
      </c>
      <c r="E744" s="26">
        <f t="shared" si="22"/>
        <v>0</v>
      </c>
      <c r="F744" s="26">
        <v>0</v>
      </c>
      <c r="G744" s="26">
        <v>0</v>
      </c>
    </row>
    <row r="745" spans="1:7" s="6" customFormat="1" ht="32.25" x14ac:dyDescent="0.2">
      <c r="A745" s="43" t="s">
        <v>706</v>
      </c>
      <c r="B745" s="15" t="s">
        <v>1442</v>
      </c>
      <c r="C745" s="21">
        <v>-4.5</v>
      </c>
      <c r="D745" s="21">
        <v>-81211.249859999996</v>
      </c>
      <c r="E745" s="20" t="s">
        <v>1819</v>
      </c>
      <c r="F745" s="20">
        <v>-85375.678700000004</v>
      </c>
      <c r="G745" s="20">
        <f t="shared" si="23"/>
        <v>95.12223047194351</v>
      </c>
    </row>
    <row r="746" spans="1:7" ht="33.75" x14ac:dyDescent="0.2">
      <c r="A746" s="13" t="s">
        <v>707</v>
      </c>
      <c r="B746" s="11" t="s">
        <v>1443</v>
      </c>
      <c r="C746" s="19">
        <v>0</v>
      </c>
      <c r="D746" s="19">
        <v>-81211.249859999996</v>
      </c>
      <c r="E746" s="26">
        <v>0</v>
      </c>
      <c r="F746" s="26">
        <v>-85375.678700000004</v>
      </c>
      <c r="G746" s="26">
        <f t="shared" si="23"/>
        <v>95.12223047194351</v>
      </c>
    </row>
    <row r="747" spans="1:7" ht="22.5" x14ac:dyDescent="0.2">
      <c r="A747" s="13" t="s">
        <v>708</v>
      </c>
      <c r="B747" s="11" t="s">
        <v>1444</v>
      </c>
      <c r="C747" s="19">
        <v>-4.5</v>
      </c>
      <c r="D747" s="19">
        <v>0</v>
      </c>
      <c r="E747" s="26">
        <f t="shared" si="22"/>
        <v>0</v>
      </c>
      <c r="F747" s="26"/>
      <c r="G747" s="26">
        <v>0</v>
      </c>
    </row>
    <row r="748" spans="1:7" ht="45" hidden="1" x14ac:dyDescent="0.2">
      <c r="A748" s="13" t="s">
        <v>709</v>
      </c>
      <c r="B748" s="11" t="s">
        <v>1445</v>
      </c>
      <c r="C748" s="19">
        <v>0</v>
      </c>
      <c r="D748" s="19">
        <v>-9296.6168600000001</v>
      </c>
      <c r="E748" s="26">
        <v>0</v>
      </c>
      <c r="F748" s="26"/>
      <c r="G748" s="26">
        <v>0</v>
      </c>
    </row>
    <row r="749" spans="1:7" ht="33.75" hidden="1" x14ac:dyDescent="0.2">
      <c r="A749" s="13" t="s">
        <v>710</v>
      </c>
      <c r="B749" s="11" t="s">
        <v>1446</v>
      </c>
      <c r="C749" s="19">
        <v>0</v>
      </c>
      <c r="D749" s="19">
        <v>-815.23377000000005</v>
      </c>
      <c r="E749" s="26">
        <v>0</v>
      </c>
      <c r="F749" s="26"/>
      <c r="G749" s="26">
        <v>0</v>
      </c>
    </row>
    <row r="750" spans="1:7" ht="45" hidden="1" x14ac:dyDescent="0.2">
      <c r="A750" s="13" t="s">
        <v>711</v>
      </c>
      <c r="B750" s="11" t="s">
        <v>1447</v>
      </c>
      <c r="C750" s="19">
        <v>0</v>
      </c>
      <c r="D750" s="19">
        <v>-2319.0558599999999</v>
      </c>
      <c r="E750" s="26">
        <v>0</v>
      </c>
      <c r="F750" s="26"/>
      <c r="G750" s="26">
        <v>0</v>
      </c>
    </row>
    <row r="751" spans="1:7" ht="45" hidden="1" x14ac:dyDescent="0.2">
      <c r="A751" s="13" t="s">
        <v>712</v>
      </c>
      <c r="B751" s="11" t="s">
        <v>1448</v>
      </c>
      <c r="C751" s="19">
        <v>0</v>
      </c>
      <c r="D751" s="19">
        <v>-30.603429999999999</v>
      </c>
      <c r="E751" s="26">
        <v>0</v>
      </c>
      <c r="F751" s="26"/>
      <c r="G751" s="26">
        <v>0</v>
      </c>
    </row>
    <row r="752" spans="1:7" ht="33.75" hidden="1" x14ac:dyDescent="0.2">
      <c r="A752" s="13" t="s">
        <v>713</v>
      </c>
      <c r="B752" s="11" t="s">
        <v>1449</v>
      </c>
      <c r="C752" s="19">
        <v>0</v>
      </c>
      <c r="D752" s="19">
        <v>-9.2645699999999991</v>
      </c>
      <c r="E752" s="26">
        <v>0</v>
      </c>
      <c r="F752" s="26"/>
      <c r="G752" s="26">
        <v>0</v>
      </c>
    </row>
    <row r="753" spans="1:7" ht="22.5" hidden="1" x14ac:dyDescent="0.2">
      <c r="A753" s="13" t="s">
        <v>714</v>
      </c>
      <c r="B753" s="11" t="s">
        <v>1450</v>
      </c>
      <c r="C753" s="19">
        <v>0</v>
      </c>
      <c r="D753" s="19">
        <v>-200.76420999999999</v>
      </c>
      <c r="E753" s="26">
        <v>0</v>
      </c>
      <c r="F753" s="26"/>
      <c r="G753" s="26">
        <v>0</v>
      </c>
    </row>
    <row r="754" spans="1:7" ht="33.75" hidden="1" x14ac:dyDescent="0.2">
      <c r="A754" s="13" t="s">
        <v>715</v>
      </c>
      <c r="B754" s="11" t="s">
        <v>1451</v>
      </c>
      <c r="C754" s="19">
        <v>0</v>
      </c>
      <c r="D754" s="19">
        <v>-6.0200000000000004E-2</v>
      </c>
      <c r="E754" s="26">
        <v>0</v>
      </c>
      <c r="F754" s="26"/>
      <c r="G754" s="26">
        <v>0</v>
      </c>
    </row>
    <row r="755" spans="1:7" ht="33.75" hidden="1" x14ac:dyDescent="0.2">
      <c r="A755" s="13" t="s">
        <v>716</v>
      </c>
      <c r="B755" s="11" t="s">
        <v>1452</v>
      </c>
      <c r="C755" s="19">
        <v>0</v>
      </c>
      <c r="D755" s="19">
        <v>-4159.6165099999998</v>
      </c>
      <c r="E755" s="26">
        <v>0</v>
      </c>
      <c r="F755" s="26"/>
      <c r="G755" s="26">
        <v>0</v>
      </c>
    </row>
    <row r="756" spans="1:7" ht="45" hidden="1" x14ac:dyDescent="0.2">
      <c r="A756" s="13" t="s">
        <v>717</v>
      </c>
      <c r="B756" s="11" t="s">
        <v>1453</v>
      </c>
      <c r="C756" s="19">
        <v>0</v>
      </c>
      <c r="D756" s="19">
        <v>-84.94605</v>
      </c>
      <c r="E756" s="26">
        <v>0</v>
      </c>
      <c r="F756" s="26"/>
      <c r="G756" s="26">
        <v>0</v>
      </c>
    </row>
    <row r="757" spans="1:7" ht="33.75" hidden="1" x14ac:dyDescent="0.2">
      <c r="A757" s="13" t="s">
        <v>718</v>
      </c>
      <c r="B757" s="11" t="s">
        <v>1454</v>
      </c>
      <c r="C757" s="19">
        <v>0</v>
      </c>
      <c r="D757" s="19">
        <v>-16.45824</v>
      </c>
      <c r="E757" s="26">
        <v>0</v>
      </c>
      <c r="F757" s="26"/>
      <c r="G757" s="26">
        <v>0</v>
      </c>
    </row>
    <row r="758" spans="1:7" ht="45" hidden="1" x14ac:dyDescent="0.2">
      <c r="A758" s="13" t="s">
        <v>719</v>
      </c>
      <c r="B758" s="11" t="s">
        <v>1455</v>
      </c>
      <c r="C758" s="19">
        <v>0</v>
      </c>
      <c r="D758" s="19">
        <v>-287.80329</v>
      </c>
      <c r="E758" s="26">
        <v>0</v>
      </c>
      <c r="F758" s="26"/>
      <c r="G758" s="26">
        <v>0</v>
      </c>
    </row>
    <row r="759" spans="1:7" ht="67.5" hidden="1" x14ac:dyDescent="0.2">
      <c r="A759" s="13" t="s">
        <v>720</v>
      </c>
      <c r="B759" s="11" t="s">
        <v>1456</v>
      </c>
      <c r="C759" s="19">
        <v>0</v>
      </c>
      <c r="D759" s="19">
        <v>-48.555889999999998</v>
      </c>
      <c r="E759" s="26">
        <v>0</v>
      </c>
      <c r="F759" s="26"/>
      <c r="G759" s="26">
        <v>0</v>
      </c>
    </row>
    <row r="760" spans="1:7" ht="45" hidden="1" x14ac:dyDescent="0.2">
      <c r="A760" s="13" t="s">
        <v>721</v>
      </c>
      <c r="B760" s="11" t="s">
        <v>1457</v>
      </c>
      <c r="C760" s="19">
        <v>0</v>
      </c>
      <c r="D760" s="19">
        <v>-15.109459999999999</v>
      </c>
      <c r="E760" s="26">
        <v>0</v>
      </c>
      <c r="F760" s="26"/>
      <c r="G760" s="26">
        <v>0</v>
      </c>
    </row>
    <row r="761" spans="1:7" ht="33.75" hidden="1" x14ac:dyDescent="0.2">
      <c r="A761" s="13" t="s">
        <v>722</v>
      </c>
      <c r="B761" s="11" t="s">
        <v>1458</v>
      </c>
      <c r="C761" s="19">
        <v>0</v>
      </c>
      <c r="D761" s="19">
        <v>-1986.1446799999999</v>
      </c>
      <c r="E761" s="26">
        <v>0</v>
      </c>
      <c r="F761" s="26"/>
      <c r="G761" s="26">
        <v>0</v>
      </c>
    </row>
    <row r="762" spans="1:7" ht="45" hidden="1" x14ac:dyDescent="0.2">
      <c r="A762" s="13" t="s">
        <v>723</v>
      </c>
      <c r="B762" s="11" t="s">
        <v>1459</v>
      </c>
      <c r="C762" s="19">
        <v>0</v>
      </c>
      <c r="D762" s="19">
        <v>-1280.4496200000001</v>
      </c>
      <c r="E762" s="26">
        <v>0</v>
      </c>
      <c r="F762" s="26"/>
      <c r="G762" s="26">
        <v>0</v>
      </c>
    </row>
    <row r="763" spans="1:7" ht="22.5" hidden="1" x14ac:dyDescent="0.2">
      <c r="A763" s="13" t="s">
        <v>724</v>
      </c>
      <c r="B763" s="11" t="s">
        <v>1460</v>
      </c>
      <c r="C763" s="19">
        <v>0</v>
      </c>
      <c r="D763" s="19">
        <v>-7760.6756599999999</v>
      </c>
      <c r="E763" s="26">
        <v>0</v>
      </c>
      <c r="F763" s="26"/>
      <c r="G763" s="26">
        <v>0</v>
      </c>
    </row>
    <row r="764" spans="1:7" ht="45" hidden="1" x14ac:dyDescent="0.2">
      <c r="A764" s="13" t="s">
        <v>725</v>
      </c>
      <c r="B764" s="11" t="s">
        <v>1461</v>
      </c>
      <c r="C764" s="19">
        <v>0</v>
      </c>
      <c r="D764" s="19">
        <v>-174.60557</v>
      </c>
      <c r="E764" s="26">
        <v>0</v>
      </c>
      <c r="F764" s="26"/>
      <c r="G764" s="26">
        <v>0</v>
      </c>
    </row>
    <row r="765" spans="1:7" ht="33.75" hidden="1" x14ac:dyDescent="0.2">
      <c r="A765" s="13" t="s">
        <v>726</v>
      </c>
      <c r="B765" s="11" t="s">
        <v>1462</v>
      </c>
      <c r="C765" s="19">
        <v>0</v>
      </c>
      <c r="D765" s="19">
        <v>-58.556339999999999</v>
      </c>
      <c r="E765" s="26">
        <v>0</v>
      </c>
      <c r="F765" s="26"/>
      <c r="G765" s="26">
        <v>0</v>
      </c>
    </row>
    <row r="766" spans="1:7" ht="45" hidden="1" x14ac:dyDescent="0.2">
      <c r="A766" s="13" t="s">
        <v>727</v>
      </c>
      <c r="B766" s="11" t="s">
        <v>1463</v>
      </c>
      <c r="C766" s="19">
        <v>0</v>
      </c>
      <c r="D766" s="19">
        <v>-881.40354000000002</v>
      </c>
      <c r="E766" s="26">
        <v>0</v>
      </c>
      <c r="F766" s="26"/>
      <c r="G766" s="26">
        <v>0</v>
      </c>
    </row>
    <row r="767" spans="1:7" ht="112.5" hidden="1" x14ac:dyDescent="0.2">
      <c r="A767" s="13" t="s">
        <v>728</v>
      </c>
      <c r="B767" s="11" t="s">
        <v>1464</v>
      </c>
      <c r="C767" s="19">
        <v>0</v>
      </c>
      <c r="D767" s="19">
        <v>-25614.723109999999</v>
      </c>
      <c r="E767" s="26">
        <v>0</v>
      </c>
      <c r="F767" s="26"/>
      <c r="G767" s="26">
        <v>0</v>
      </c>
    </row>
    <row r="768" spans="1:7" ht="101.25" hidden="1" x14ac:dyDescent="0.2">
      <c r="A768" s="13" t="s">
        <v>729</v>
      </c>
      <c r="B768" s="11" t="s">
        <v>1465</v>
      </c>
      <c r="C768" s="19">
        <v>0</v>
      </c>
      <c r="D768" s="19">
        <v>-63.765360000000001</v>
      </c>
      <c r="E768" s="26">
        <v>0</v>
      </c>
      <c r="F768" s="26"/>
      <c r="G768" s="26">
        <v>0</v>
      </c>
    </row>
    <row r="769" spans="1:7" ht="112.5" hidden="1" x14ac:dyDescent="0.2">
      <c r="A769" s="13" t="s">
        <v>730</v>
      </c>
      <c r="B769" s="11" t="s">
        <v>1466</v>
      </c>
      <c r="C769" s="19">
        <v>0</v>
      </c>
      <c r="D769" s="19">
        <v>-23465.9879</v>
      </c>
      <c r="E769" s="26">
        <v>0</v>
      </c>
      <c r="F769" s="26"/>
      <c r="G769" s="26">
        <v>0</v>
      </c>
    </row>
    <row r="770" spans="1:7" ht="112.5" hidden="1" x14ac:dyDescent="0.2">
      <c r="A770" s="13" t="s">
        <v>731</v>
      </c>
      <c r="B770" s="11" t="s">
        <v>1467</v>
      </c>
      <c r="C770" s="19">
        <v>0</v>
      </c>
      <c r="D770" s="19">
        <v>-223.40083999999999</v>
      </c>
      <c r="E770" s="26">
        <v>0</v>
      </c>
      <c r="F770" s="26"/>
      <c r="G770" s="26">
        <v>0</v>
      </c>
    </row>
    <row r="771" spans="1:7" ht="33.75" hidden="1" x14ac:dyDescent="0.2">
      <c r="A771" s="13" t="s">
        <v>732</v>
      </c>
      <c r="B771" s="11" t="s">
        <v>1468</v>
      </c>
      <c r="C771" s="19">
        <v>-4.5</v>
      </c>
      <c r="D771" s="19">
        <v>0</v>
      </c>
      <c r="E771" s="26">
        <f t="shared" ref="E748:E916" si="24">D771/C771*100</f>
        <v>0</v>
      </c>
      <c r="F771" s="26"/>
      <c r="G771" s="26">
        <v>0</v>
      </c>
    </row>
    <row r="772" spans="1:7" ht="33.75" hidden="1" x14ac:dyDescent="0.2">
      <c r="A772" s="13" t="s">
        <v>733</v>
      </c>
      <c r="B772" s="11" t="s">
        <v>1469</v>
      </c>
      <c r="C772" s="19">
        <v>0</v>
      </c>
      <c r="D772" s="19">
        <v>-2417.4488999999999</v>
      </c>
      <c r="E772" s="26">
        <v>0</v>
      </c>
      <c r="F772" s="26"/>
      <c r="G772" s="26">
        <v>0</v>
      </c>
    </row>
    <row r="773" spans="1:7" x14ac:dyDescent="0.2">
      <c r="A773" s="43" t="s">
        <v>1471</v>
      </c>
      <c r="B773" s="15" t="s">
        <v>1470</v>
      </c>
      <c r="C773" s="21">
        <v>113658408.63641</v>
      </c>
      <c r="D773" s="21">
        <v>18221765.17723</v>
      </c>
      <c r="E773" s="20">
        <f t="shared" si="24"/>
        <v>16.032043203702514</v>
      </c>
      <c r="F773" s="20">
        <v>15798299.105120001</v>
      </c>
      <c r="G773" s="20">
        <f t="shared" si="23"/>
        <v>115.34004424137399</v>
      </c>
    </row>
    <row r="774" spans="1:7" x14ac:dyDescent="0.2">
      <c r="A774" s="43" t="s">
        <v>1472</v>
      </c>
      <c r="B774" s="15" t="s">
        <v>1550</v>
      </c>
      <c r="C774" s="21">
        <v>10530383.38607</v>
      </c>
      <c r="D774" s="21">
        <v>1231629.6825999999</v>
      </c>
      <c r="E774" s="20">
        <f t="shared" si="24"/>
        <v>11.695962411294991</v>
      </c>
      <c r="F774" s="20">
        <v>1114637.98802</v>
      </c>
      <c r="G774" s="20">
        <f t="shared" si="23"/>
        <v>110.49593642397022</v>
      </c>
    </row>
    <row r="775" spans="1:7" ht="22.5" x14ac:dyDescent="0.2">
      <c r="A775" s="13" t="s">
        <v>1473</v>
      </c>
      <c r="B775" s="11" t="s">
        <v>1551</v>
      </c>
      <c r="C775" s="19">
        <v>192014.45947999999</v>
      </c>
      <c r="D775" s="19">
        <v>37418.812880000005</v>
      </c>
      <c r="E775" s="26">
        <f t="shared" si="24"/>
        <v>19.487497442294185</v>
      </c>
      <c r="F775" s="26">
        <v>35133.80846</v>
      </c>
      <c r="G775" s="26">
        <f t="shared" si="23"/>
        <v>106.50371969381428</v>
      </c>
    </row>
    <row r="776" spans="1:7" ht="33.75" x14ac:dyDescent="0.2">
      <c r="A776" s="13" t="s">
        <v>1474</v>
      </c>
      <c r="B776" s="11" t="s">
        <v>1552</v>
      </c>
      <c r="C776" s="19">
        <v>334386.51410999999</v>
      </c>
      <c r="D776" s="19">
        <v>62072.367310000001</v>
      </c>
      <c r="E776" s="26">
        <f t="shared" si="24"/>
        <v>18.563059420985091</v>
      </c>
      <c r="F776" s="26">
        <v>57543.992920000004</v>
      </c>
      <c r="G776" s="26">
        <f t="shared" si="23"/>
        <v>107.86941287910892</v>
      </c>
    </row>
    <row r="777" spans="1:7" ht="33.75" x14ac:dyDescent="0.2">
      <c r="A777" s="13" t="s">
        <v>1475</v>
      </c>
      <c r="B777" s="11" t="s">
        <v>1553</v>
      </c>
      <c r="C777" s="19">
        <v>2197399.9598300001</v>
      </c>
      <c r="D777" s="19">
        <v>402390.42163999996</v>
      </c>
      <c r="E777" s="26">
        <f t="shared" si="24"/>
        <v>18.312115636478421</v>
      </c>
      <c r="F777" s="26">
        <v>395774.86007999995</v>
      </c>
      <c r="G777" s="26">
        <f t="shared" si="23"/>
        <v>101.67154668658407</v>
      </c>
    </row>
    <row r="778" spans="1:7" x14ac:dyDescent="0.2">
      <c r="A778" s="13" t="s">
        <v>1476</v>
      </c>
      <c r="B778" s="11" t="s">
        <v>1554</v>
      </c>
      <c r="C778" s="19">
        <v>350228</v>
      </c>
      <c r="D778" s="19">
        <v>49657.769310000003</v>
      </c>
      <c r="E778" s="26">
        <f t="shared" si="24"/>
        <v>14.178697679797162</v>
      </c>
      <c r="F778" s="26">
        <v>58710.504740000004</v>
      </c>
      <c r="G778" s="26">
        <f t="shared" si="23"/>
        <v>84.580722870480983</v>
      </c>
    </row>
    <row r="779" spans="1:7" ht="22.5" x14ac:dyDescent="0.2">
      <c r="A779" s="13" t="s">
        <v>1477</v>
      </c>
      <c r="B779" s="11" t="s">
        <v>1555</v>
      </c>
      <c r="C779" s="19">
        <v>754510.73725999997</v>
      </c>
      <c r="D779" s="19">
        <v>146724.74552</v>
      </c>
      <c r="E779" s="26">
        <f t="shared" si="24"/>
        <v>19.446342944413196</v>
      </c>
      <c r="F779" s="26">
        <v>142060.67562999998</v>
      </c>
      <c r="G779" s="26">
        <f t="shared" si="23"/>
        <v>103.28315339154636</v>
      </c>
    </row>
    <row r="780" spans="1:7" x14ac:dyDescent="0.2">
      <c r="A780" s="13" t="s">
        <v>1478</v>
      </c>
      <c r="B780" s="11" t="s">
        <v>1556</v>
      </c>
      <c r="C780" s="19">
        <v>123300.579</v>
      </c>
      <c r="D780" s="19">
        <v>19758.930989999997</v>
      </c>
      <c r="E780" s="26">
        <f t="shared" si="24"/>
        <v>16.025010709803723</v>
      </c>
      <c r="F780" s="26">
        <v>19289.526469999997</v>
      </c>
      <c r="G780" s="26">
        <f t="shared" si="23"/>
        <v>102.43346834215987</v>
      </c>
    </row>
    <row r="781" spans="1:7" x14ac:dyDescent="0.2">
      <c r="A781" s="13" t="s">
        <v>1479</v>
      </c>
      <c r="B781" s="11" t="s">
        <v>1557</v>
      </c>
      <c r="C781" s="19">
        <v>279.8</v>
      </c>
      <c r="D781" s="19">
        <v>88.58</v>
      </c>
      <c r="E781" s="26">
        <f t="shared" si="24"/>
        <v>31.658327376697638</v>
      </c>
      <c r="F781" s="26">
        <v>88.58</v>
      </c>
      <c r="G781" s="26">
        <f t="shared" si="23"/>
        <v>100</v>
      </c>
    </row>
    <row r="782" spans="1:7" x14ac:dyDescent="0.2">
      <c r="A782" s="13" t="s">
        <v>1480</v>
      </c>
      <c r="B782" s="11" t="s">
        <v>1558</v>
      </c>
      <c r="C782" s="19">
        <v>301045.25523000001</v>
      </c>
      <c r="D782" s="19">
        <v>0</v>
      </c>
      <c r="E782" s="26">
        <f t="shared" si="24"/>
        <v>0</v>
      </c>
      <c r="F782" s="26">
        <v>0</v>
      </c>
      <c r="G782" s="26">
        <v>0</v>
      </c>
    </row>
    <row r="783" spans="1:7" x14ac:dyDescent="0.2">
      <c r="A783" s="13" t="s">
        <v>1481</v>
      </c>
      <c r="B783" s="11" t="s">
        <v>1559</v>
      </c>
      <c r="C783" s="19">
        <v>6277218.0811599996</v>
      </c>
      <c r="D783" s="19">
        <v>513518.05494999996</v>
      </c>
      <c r="E783" s="26">
        <f t="shared" si="24"/>
        <v>8.1806629674256008</v>
      </c>
      <c r="F783" s="26">
        <v>406036.03972</v>
      </c>
      <c r="G783" s="26">
        <f t="shared" si="23"/>
        <v>126.47105298931565</v>
      </c>
    </row>
    <row r="784" spans="1:7" x14ac:dyDescent="0.2">
      <c r="A784" s="43" t="s">
        <v>1482</v>
      </c>
      <c r="B784" s="15" t="s">
        <v>1560</v>
      </c>
      <c r="C784" s="21">
        <v>30321.599999999999</v>
      </c>
      <c r="D784" s="21">
        <v>6054.2059200000003</v>
      </c>
      <c r="E784" s="20">
        <f t="shared" si="24"/>
        <v>19.966643976571159</v>
      </c>
      <c r="F784" s="20">
        <v>4527.8106100000005</v>
      </c>
      <c r="G784" s="20">
        <f t="shared" si="23"/>
        <v>133.71155380547154</v>
      </c>
    </row>
    <row r="785" spans="1:7" x14ac:dyDescent="0.2">
      <c r="A785" s="13" t="s">
        <v>1483</v>
      </c>
      <c r="B785" s="11" t="s">
        <v>1561</v>
      </c>
      <c r="C785" s="19">
        <v>30321.599999999999</v>
      </c>
      <c r="D785" s="19">
        <v>6054.2059200000003</v>
      </c>
      <c r="E785" s="26">
        <f t="shared" si="24"/>
        <v>19.966643976571159</v>
      </c>
      <c r="F785" s="26">
        <v>4527.8106100000005</v>
      </c>
      <c r="G785" s="26">
        <f t="shared" si="23"/>
        <v>133.71155380547154</v>
      </c>
    </row>
    <row r="786" spans="1:7" ht="21.75" x14ac:dyDescent="0.2">
      <c r="A786" s="43" t="s">
        <v>1484</v>
      </c>
      <c r="B786" s="15" t="s">
        <v>1562</v>
      </c>
      <c r="C786" s="21">
        <v>1162977.7312699999</v>
      </c>
      <c r="D786" s="21">
        <v>223047.24511000002</v>
      </c>
      <c r="E786" s="20">
        <f t="shared" si="24"/>
        <v>19.178978162069107</v>
      </c>
      <c r="F786" s="20">
        <v>184577.84086000003</v>
      </c>
      <c r="G786" s="20">
        <f t="shared" si="23"/>
        <v>120.84183240564535</v>
      </c>
    </row>
    <row r="787" spans="1:7" x14ac:dyDescent="0.2">
      <c r="A787" s="13" t="s">
        <v>1485</v>
      </c>
      <c r="B787" s="11" t="s">
        <v>1563</v>
      </c>
      <c r="C787" s="19">
        <v>57663.199999999997</v>
      </c>
      <c r="D787" s="19">
        <v>10158.410880000001</v>
      </c>
      <c r="E787" s="26">
        <f t="shared" si="24"/>
        <v>17.616800455056261</v>
      </c>
      <c r="F787" s="26">
        <v>11138.0947</v>
      </c>
      <c r="G787" s="26">
        <f t="shared" si="23"/>
        <v>91.20420640704377</v>
      </c>
    </row>
    <row r="788" spans="1:7" x14ac:dyDescent="0.2">
      <c r="A788" s="13" t="s">
        <v>1486</v>
      </c>
      <c r="B788" s="11" t="s">
        <v>1564</v>
      </c>
      <c r="C788" s="19">
        <v>37427.493289999999</v>
      </c>
      <c r="D788" s="19">
        <v>6532.9396100000004</v>
      </c>
      <c r="E788" s="26">
        <f t="shared" si="24"/>
        <v>17.454921598357465</v>
      </c>
      <c r="F788" s="26">
        <v>6942.9706699999997</v>
      </c>
      <c r="G788" s="26">
        <f t="shared" si="23"/>
        <v>94.094299407432189</v>
      </c>
    </row>
    <row r="789" spans="1:7" ht="22.5" x14ac:dyDescent="0.2">
      <c r="A789" s="13" t="s">
        <v>1487</v>
      </c>
      <c r="B789" s="11" t="s">
        <v>1565</v>
      </c>
      <c r="C789" s="19">
        <v>953968.22597999999</v>
      </c>
      <c r="D789" s="19">
        <v>188025.72074000002</v>
      </c>
      <c r="E789" s="26">
        <f t="shared" si="24"/>
        <v>19.709851504419181</v>
      </c>
      <c r="F789" s="26">
        <v>149516.34346</v>
      </c>
      <c r="G789" s="26">
        <f t="shared" si="23"/>
        <v>125.75596512651634</v>
      </c>
    </row>
    <row r="790" spans="1:7" x14ac:dyDescent="0.2">
      <c r="A790" s="13" t="s">
        <v>1488</v>
      </c>
      <c r="B790" s="11" t="s">
        <v>1566</v>
      </c>
      <c r="C790" s="19">
        <v>4950</v>
      </c>
      <c r="D790" s="19">
        <v>601.70000000000005</v>
      </c>
      <c r="E790" s="26">
        <f t="shared" si="24"/>
        <v>12.155555555555557</v>
      </c>
      <c r="F790" s="26">
        <v>1099.0540000000001</v>
      </c>
      <c r="G790" s="26">
        <f t="shared" si="23"/>
        <v>54.747082490942212</v>
      </c>
    </row>
    <row r="791" spans="1:7" ht="22.5" x14ac:dyDescent="0.2">
      <c r="A791" s="13" t="s">
        <v>1489</v>
      </c>
      <c r="B791" s="11" t="s">
        <v>1567</v>
      </c>
      <c r="C791" s="19">
        <v>108968.81200000001</v>
      </c>
      <c r="D791" s="19">
        <v>17728.473879999998</v>
      </c>
      <c r="E791" s="26">
        <f t="shared" ref="E791:E915" si="25">D791/C791*100</f>
        <v>16.269310048089718</v>
      </c>
      <c r="F791" s="26">
        <v>15881.37803</v>
      </c>
      <c r="G791" s="26">
        <f t="shared" si="23"/>
        <v>111.63057668239385</v>
      </c>
    </row>
    <row r="792" spans="1:7" s="6" customFormat="1" x14ac:dyDescent="0.2">
      <c r="A792" s="43" t="s">
        <v>1490</v>
      </c>
      <c r="B792" s="15" t="s">
        <v>1568</v>
      </c>
      <c r="C792" s="21">
        <v>28126401.095720001</v>
      </c>
      <c r="D792" s="21">
        <v>2927008.1913000001</v>
      </c>
      <c r="E792" s="20">
        <f t="shared" si="25"/>
        <v>10.406621811794484</v>
      </c>
      <c r="F792" s="20">
        <v>2289367.5920199999</v>
      </c>
      <c r="G792" s="20">
        <f t="shared" si="23"/>
        <v>127.85225935330833</v>
      </c>
    </row>
    <row r="793" spans="1:7" x14ac:dyDescent="0.2">
      <c r="A793" s="13" t="s">
        <v>1491</v>
      </c>
      <c r="B793" s="11" t="s">
        <v>1569</v>
      </c>
      <c r="C793" s="19">
        <v>357378.65980999998</v>
      </c>
      <c r="D793" s="19">
        <v>48600.057070000003</v>
      </c>
      <c r="E793" s="26">
        <f t="shared" si="25"/>
        <v>13.599037249688656</v>
      </c>
      <c r="F793" s="26">
        <v>50154.28731</v>
      </c>
      <c r="G793" s="26">
        <f t="shared" si="23"/>
        <v>96.901101932934637</v>
      </c>
    </row>
    <row r="794" spans="1:7" x14ac:dyDescent="0.2">
      <c r="A794" s="13" t="s">
        <v>1492</v>
      </c>
      <c r="B794" s="11" t="s">
        <v>1570</v>
      </c>
      <c r="C794" s="19">
        <v>1711192.6</v>
      </c>
      <c r="D794" s="19">
        <v>226964.82478999998</v>
      </c>
      <c r="E794" s="26">
        <f t="shared" si="25"/>
        <v>13.263546417276464</v>
      </c>
      <c r="F794" s="26">
        <v>105013.07090999999</v>
      </c>
      <c r="G794" s="26" t="s">
        <v>1819</v>
      </c>
    </row>
    <row r="795" spans="1:7" x14ac:dyDescent="0.2">
      <c r="A795" s="13" t="s">
        <v>1493</v>
      </c>
      <c r="B795" s="11" t="s">
        <v>1571</v>
      </c>
      <c r="C795" s="19">
        <v>73604.800000000003</v>
      </c>
      <c r="D795" s="19">
        <v>319.5</v>
      </c>
      <c r="E795" s="26">
        <f t="shared" si="25"/>
        <v>0.43407495163358911</v>
      </c>
      <c r="F795" s="26">
        <v>0</v>
      </c>
      <c r="G795" s="26">
        <v>0</v>
      </c>
    </row>
    <row r="796" spans="1:7" x14ac:dyDescent="0.2">
      <c r="A796" s="13" t="s">
        <v>1494</v>
      </c>
      <c r="B796" s="11" t="s">
        <v>1572</v>
      </c>
      <c r="C796" s="19">
        <v>510913.8</v>
      </c>
      <c r="D796" s="19">
        <v>60032.73618</v>
      </c>
      <c r="E796" s="26">
        <f t="shared" si="25"/>
        <v>11.750071377989791</v>
      </c>
      <c r="F796" s="26">
        <v>69156.975609999994</v>
      </c>
      <c r="G796" s="26">
        <f t="shared" si="23"/>
        <v>86.806479968912001</v>
      </c>
    </row>
    <row r="797" spans="1:7" x14ac:dyDescent="0.2">
      <c r="A797" s="13" t="s">
        <v>1495</v>
      </c>
      <c r="B797" s="11" t="s">
        <v>1573</v>
      </c>
      <c r="C797" s="19">
        <v>4949267.20022</v>
      </c>
      <c r="D797" s="19">
        <v>947334.56863999995</v>
      </c>
      <c r="E797" s="26">
        <f t="shared" si="25"/>
        <v>19.140905720303198</v>
      </c>
      <c r="F797" s="26">
        <v>532699.96699999995</v>
      </c>
      <c r="G797" s="26">
        <f t="shared" si="23"/>
        <v>177.83642337638815</v>
      </c>
    </row>
    <row r="798" spans="1:7" x14ac:dyDescent="0.2">
      <c r="A798" s="13" t="s">
        <v>1496</v>
      </c>
      <c r="B798" s="11" t="s">
        <v>1574</v>
      </c>
      <c r="C798" s="19">
        <v>18566443.891660001</v>
      </c>
      <c r="D798" s="19">
        <v>1443418.0927299999</v>
      </c>
      <c r="E798" s="26">
        <f t="shared" si="25"/>
        <v>7.7743379462040103</v>
      </c>
      <c r="F798" s="26">
        <v>1388434.23908</v>
      </c>
      <c r="G798" s="26">
        <f t="shared" si="23"/>
        <v>103.96013380413561</v>
      </c>
    </row>
    <row r="799" spans="1:7" x14ac:dyDescent="0.2">
      <c r="A799" s="13" t="s">
        <v>1497</v>
      </c>
      <c r="B799" s="11" t="s">
        <v>1575</v>
      </c>
      <c r="C799" s="19">
        <v>193055</v>
      </c>
      <c r="D799" s="19">
        <v>28603.464909999999</v>
      </c>
      <c r="E799" s="26">
        <f t="shared" si="25"/>
        <v>14.816225899355107</v>
      </c>
      <c r="F799" s="26">
        <v>18790.324379999998</v>
      </c>
      <c r="G799" s="26">
        <f t="shared" ref="G799:G863" si="26">D799/F799*100</f>
        <v>152.22443387110914</v>
      </c>
    </row>
    <row r="800" spans="1:7" x14ac:dyDescent="0.2">
      <c r="A800" s="13" t="s">
        <v>1498</v>
      </c>
      <c r="B800" s="11" t="s">
        <v>1576</v>
      </c>
      <c r="C800" s="19">
        <v>1764545.1440300001</v>
      </c>
      <c r="D800" s="19">
        <v>171734.94697999998</v>
      </c>
      <c r="E800" s="26">
        <f t="shared" si="25"/>
        <v>9.7325334838290889</v>
      </c>
      <c r="F800" s="26">
        <v>125118.72773</v>
      </c>
      <c r="G800" s="26">
        <f t="shared" si="26"/>
        <v>137.25758732984838</v>
      </c>
    </row>
    <row r="801" spans="1:7" s="6" customFormat="1" x14ac:dyDescent="0.2">
      <c r="A801" s="43" t="s">
        <v>1499</v>
      </c>
      <c r="B801" s="15" t="s">
        <v>1577</v>
      </c>
      <c r="C801" s="21">
        <v>8187047.92105</v>
      </c>
      <c r="D801" s="21">
        <v>866662.31252000004</v>
      </c>
      <c r="E801" s="20">
        <f t="shared" si="25"/>
        <v>10.585773051256911</v>
      </c>
      <c r="F801" s="20">
        <v>417812.2622</v>
      </c>
      <c r="G801" s="20" t="s">
        <v>1819</v>
      </c>
    </row>
    <row r="802" spans="1:7" x14ac:dyDescent="0.2">
      <c r="A802" s="13" t="s">
        <v>1500</v>
      </c>
      <c r="B802" s="11" t="s">
        <v>1578</v>
      </c>
      <c r="C802" s="19">
        <v>2015257.01076</v>
      </c>
      <c r="D802" s="19">
        <v>49305.024520000006</v>
      </c>
      <c r="E802" s="26">
        <f t="shared" si="25"/>
        <v>2.4465874206985609</v>
      </c>
      <c r="F802" s="26">
        <v>13253.641900000001</v>
      </c>
      <c r="G802" s="26" t="s">
        <v>1819</v>
      </c>
    </row>
    <row r="803" spans="1:7" x14ac:dyDescent="0.2">
      <c r="A803" s="13" t="s">
        <v>1501</v>
      </c>
      <c r="B803" s="11" t="s">
        <v>1579</v>
      </c>
      <c r="C803" s="19">
        <v>3542284.1975599998</v>
      </c>
      <c r="D803" s="19">
        <v>472961.03086</v>
      </c>
      <c r="E803" s="26">
        <f t="shared" si="25"/>
        <v>13.351865758986406</v>
      </c>
      <c r="F803" s="26">
        <v>155881.93002999999</v>
      </c>
      <c r="G803" s="26" t="s">
        <v>1819</v>
      </c>
    </row>
    <row r="804" spans="1:7" x14ac:dyDescent="0.2">
      <c r="A804" s="13" t="s">
        <v>1502</v>
      </c>
      <c r="B804" s="11" t="s">
        <v>1580</v>
      </c>
      <c r="C804" s="19">
        <v>2007616.44141</v>
      </c>
      <c r="D804" s="19">
        <v>265749.88958000002</v>
      </c>
      <c r="E804" s="26">
        <f t="shared" si="25"/>
        <v>13.237084738823773</v>
      </c>
      <c r="F804" s="26">
        <v>176938.87022000001</v>
      </c>
      <c r="G804" s="26">
        <f t="shared" si="26"/>
        <v>150.19305212561565</v>
      </c>
    </row>
    <row r="805" spans="1:7" x14ac:dyDescent="0.2">
      <c r="A805" s="13" t="s">
        <v>1503</v>
      </c>
      <c r="B805" s="11" t="s">
        <v>1581</v>
      </c>
      <c r="C805" s="19">
        <v>621890.27132000006</v>
      </c>
      <c r="D805" s="19">
        <v>78646.367559999999</v>
      </c>
      <c r="E805" s="26">
        <f t="shared" si="25"/>
        <v>12.646341515050279</v>
      </c>
      <c r="F805" s="26">
        <v>71737.820049999995</v>
      </c>
      <c r="G805" s="26">
        <f t="shared" si="26"/>
        <v>109.63027243535539</v>
      </c>
    </row>
    <row r="806" spans="1:7" s="6" customFormat="1" x14ac:dyDescent="0.2">
      <c r="A806" s="43" t="s">
        <v>1504</v>
      </c>
      <c r="B806" s="15" t="s">
        <v>1582</v>
      </c>
      <c r="C806" s="21">
        <v>1011288.13</v>
      </c>
      <c r="D806" s="21">
        <v>35815.716079999998</v>
      </c>
      <c r="E806" s="20">
        <f t="shared" si="25"/>
        <v>3.5415936386003066</v>
      </c>
      <c r="F806" s="20">
        <v>18313.982649999998</v>
      </c>
      <c r="G806" s="20">
        <f t="shared" si="26"/>
        <v>195.56486846404215</v>
      </c>
    </row>
    <row r="807" spans="1:7" x14ac:dyDescent="0.2">
      <c r="A807" s="13" t="s">
        <v>1505</v>
      </c>
      <c r="B807" s="11" t="s">
        <v>1583</v>
      </c>
      <c r="C807" s="19">
        <v>1930.7</v>
      </c>
      <c r="D807" s="19">
        <v>76.755949999999999</v>
      </c>
      <c r="E807" s="26">
        <f t="shared" si="25"/>
        <v>3.975550318537318</v>
      </c>
      <c r="F807" s="26">
        <v>144.32080999999999</v>
      </c>
      <c r="G807" s="26">
        <f t="shared" si="26"/>
        <v>53.1842566570961</v>
      </c>
    </row>
    <row r="808" spans="1:7" x14ac:dyDescent="0.2">
      <c r="A808" s="13" t="s">
        <v>1506</v>
      </c>
      <c r="B808" s="11" t="s">
        <v>1584</v>
      </c>
      <c r="C808" s="19">
        <v>32581.23</v>
      </c>
      <c r="D808" s="19">
        <v>3873.9887999999996</v>
      </c>
      <c r="E808" s="26">
        <f t="shared" si="25"/>
        <v>11.890247237443152</v>
      </c>
      <c r="F808" s="26">
        <v>4672.9078200000004</v>
      </c>
      <c r="G808" s="26">
        <f t="shared" si="26"/>
        <v>82.903171841296867</v>
      </c>
    </row>
    <row r="809" spans="1:7" x14ac:dyDescent="0.2">
      <c r="A809" s="13" t="s">
        <v>1507</v>
      </c>
      <c r="B809" s="11" t="s">
        <v>1585</v>
      </c>
      <c r="C809" s="19">
        <v>976776.2</v>
      </c>
      <c r="D809" s="19">
        <v>31864.971329999997</v>
      </c>
      <c r="E809" s="26">
        <f t="shared" si="25"/>
        <v>3.2622591879286165</v>
      </c>
      <c r="F809" s="26">
        <v>13496.75402</v>
      </c>
      <c r="G809" s="26" t="s">
        <v>1819</v>
      </c>
    </row>
    <row r="810" spans="1:7" s="6" customFormat="1" x14ac:dyDescent="0.2">
      <c r="A810" s="43" t="s">
        <v>1508</v>
      </c>
      <c r="B810" s="15" t="s">
        <v>1586</v>
      </c>
      <c r="C810" s="21">
        <v>26011844.86349</v>
      </c>
      <c r="D810" s="21">
        <v>4933240.18554</v>
      </c>
      <c r="E810" s="20">
        <f t="shared" si="25"/>
        <v>18.965360632548801</v>
      </c>
      <c r="F810" s="20">
        <v>4454911.9824899994</v>
      </c>
      <c r="G810" s="20">
        <f t="shared" si="26"/>
        <v>110.73709660101179</v>
      </c>
    </row>
    <row r="811" spans="1:7" x14ac:dyDescent="0.2">
      <c r="A811" s="13" t="s">
        <v>1509</v>
      </c>
      <c r="B811" s="11" t="s">
        <v>1587</v>
      </c>
      <c r="C811" s="19">
        <v>6040371.4414799996</v>
      </c>
      <c r="D811" s="19">
        <v>1302071.4397100001</v>
      </c>
      <c r="E811" s="26">
        <f t="shared" si="25"/>
        <v>21.556148530345499</v>
      </c>
      <c r="F811" s="26">
        <v>1144356.06547</v>
      </c>
      <c r="G811" s="26">
        <f t="shared" si="26"/>
        <v>113.78201933811785</v>
      </c>
    </row>
    <row r="812" spans="1:7" x14ac:dyDescent="0.2">
      <c r="A812" s="13" t="s">
        <v>1510</v>
      </c>
      <c r="B812" s="11" t="s">
        <v>1588</v>
      </c>
      <c r="C812" s="19">
        <v>14404402.496059999</v>
      </c>
      <c r="D812" s="19">
        <v>2585124.8939299998</v>
      </c>
      <c r="E812" s="26">
        <f t="shared" si="25"/>
        <v>17.946769361916278</v>
      </c>
      <c r="F812" s="26">
        <v>2370156.9703600002</v>
      </c>
      <c r="G812" s="26">
        <f t="shared" si="26"/>
        <v>109.06977581055943</v>
      </c>
    </row>
    <row r="813" spans="1:7" x14ac:dyDescent="0.2">
      <c r="A813" s="13" t="s">
        <v>1511</v>
      </c>
      <c r="B813" s="11" t="s">
        <v>1589</v>
      </c>
      <c r="C813" s="19">
        <v>1684542.5915999999</v>
      </c>
      <c r="D813" s="19">
        <v>330729.32501999999</v>
      </c>
      <c r="E813" s="26">
        <f t="shared" si="25"/>
        <v>19.633182720887397</v>
      </c>
      <c r="F813" s="26">
        <v>285038.41442000004</v>
      </c>
      <c r="G813" s="26">
        <f t="shared" si="26"/>
        <v>116.0297378488343</v>
      </c>
    </row>
    <row r="814" spans="1:7" x14ac:dyDescent="0.2">
      <c r="A814" s="13" t="s">
        <v>1512</v>
      </c>
      <c r="B814" s="11" t="s">
        <v>1590</v>
      </c>
      <c r="C814" s="19">
        <v>2089595.6</v>
      </c>
      <c r="D814" s="19">
        <v>519689.11051999999</v>
      </c>
      <c r="E814" s="26">
        <f t="shared" si="25"/>
        <v>24.870319908790005</v>
      </c>
      <c r="F814" s="26">
        <v>464136.62186000001</v>
      </c>
      <c r="G814" s="26">
        <f t="shared" si="26"/>
        <v>111.96899491304451</v>
      </c>
    </row>
    <row r="815" spans="1:7" x14ac:dyDescent="0.2">
      <c r="A815" s="13" t="s">
        <v>1513</v>
      </c>
      <c r="B815" s="11" t="s">
        <v>1591</v>
      </c>
      <c r="C815" s="19">
        <v>89025.846000000005</v>
      </c>
      <c r="D815" s="19">
        <v>18454.757000000001</v>
      </c>
      <c r="E815" s="26">
        <f t="shared" si="25"/>
        <v>20.729662035449795</v>
      </c>
      <c r="F815" s="26">
        <v>17669.901999999998</v>
      </c>
      <c r="G815" s="26">
        <f t="shared" si="26"/>
        <v>104.44176204259652</v>
      </c>
    </row>
    <row r="816" spans="1:7" x14ac:dyDescent="0.2">
      <c r="A816" s="13" t="s">
        <v>1514</v>
      </c>
      <c r="B816" s="11" t="s">
        <v>1592</v>
      </c>
      <c r="C816" s="19">
        <v>604836.43615999992</v>
      </c>
      <c r="D816" s="19">
        <v>32759.236699999998</v>
      </c>
      <c r="E816" s="26">
        <f t="shared" si="25"/>
        <v>5.4162141599773035</v>
      </c>
      <c r="F816" s="26">
        <v>26693.833309999998</v>
      </c>
      <c r="G816" s="26">
        <f t="shared" si="26"/>
        <v>122.72211457815536</v>
      </c>
    </row>
    <row r="817" spans="1:7" x14ac:dyDescent="0.2">
      <c r="A817" s="13" t="s">
        <v>1515</v>
      </c>
      <c r="B817" s="11" t="s">
        <v>1593</v>
      </c>
      <c r="C817" s="19">
        <v>1099070.4521900001</v>
      </c>
      <c r="D817" s="19">
        <v>144411.42265999998</v>
      </c>
      <c r="E817" s="26">
        <f t="shared" si="25"/>
        <v>13.139414527271368</v>
      </c>
      <c r="F817" s="26">
        <v>146860.17507</v>
      </c>
      <c r="G817" s="26">
        <f t="shared" si="26"/>
        <v>98.332596016018073</v>
      </c>
    </row>
    <row r="818" spans="1:7" s="6" customFormat="1" x14ac:dyDescent="0.2">
      <c r="A818" s="43" t="s">
        <v>1516</v>
      </c>
      <c r="B818" s="15" t="s">
        <v>1594</v>
      </c>
      <c r="C818" s="21">
        <v>4925087.6180400001</v>
      </c>
      <c r="D818" s="21">
        <v>831163.99583999999</v>
      </c>
      <c r="E818" s="20">
        <f t="shared" si="25"/>
        <v>16.876126077342192</v>
      </c>
      <c r="F818" s="20">
        <v>721268.02439000004</v>
      </c>
      <c r="G818" s="20">
        <f t="shared" si="26"/>
        <v>115.23649569006508</v>
      </c>
    </row>
    <row r="819" spans="1:7" x14ac:dyDescent="0.2">
      <c r="A819" s="13" t="s">
        <v>1517</v>
      </c>
      <c r="B819" s="11" t="s">
        <v>1595</v>
      </c>
      <c r="C819" s="19">
        <v>4662321.9231599998</v>
      </c>
      <c r="D819" s="19">
        <v>786904.58016000001</v>
      </c>
      <c r="E819" s="26">
        <f t="shared" si="25"/>
        <v>16.877954657121933</v>
      </c>
      <c r="F819" s="26">
        <v>676698.36698000005</v>
      </c>
      <c r="G819" s="26">
        <f t="shared" si="26"/>
        <v>116.28586953325058</v>
      </c>
    </row>
    <row r="820" spans="1:7" x14ac:dyDescent="0.2">
      <c r="A820" s="13" t="s">
        <v>1518</v>
      </c>
      <c r="B820" s="11" t="s">
        <v>1596</v>
      </c>
      <c r="C820" s="19">
        <v>13551.6</v>
      </c>
      <c r="D820" s="19">
        <v>3200</v>
      </c>
      <c r="E820" s="26">
        <f t="shared" si="25"/>
        <v>23.613447858555446</v>
      </c>
      <c r="F820" s="26">
        <v>2600</v>
      </c>
      <c r="G820" s="26">
        <f t="shared" si="26"/>
        <v>123.07692307692308</v>
      </c>
    </row>
    <row r="821" spans="1:7" x14ac:dyDescent="0.2">
      <c r="A821" s="13" t="s">
        <v>1519</v>
      </c>
      <c r="B821" s="11" t="s">
        <v>1597</v>
      </c>
      <c r="C821" s="19">
        <v>249214.09487999999</v>
      </c>
      <c r="D821" s="19">
        <v>41059.415679999998</v>
      </c>
      <c r="E821" s="26">
        <f t="shared" si="25"/>
        <v>16.475559177249053</v>
      </c>
      <c r="F821" s="26">
        <v>41969.65741</v>
      </c>
      <c r="G821" s="26">
        <f t="shared" si="26"/>
        <v>97.831190945620833</v>
      </c>
    </row>
    <row r="822" spans="1:7" s="6" customFormat="1" x14ac:dyDescent="0.2">
      <c r="A822" s="43" t="s">
        <v>1520</v>
      </c>
      <c r="B822" s="15" t="s">
        <v>1598</v>
      </c>
      <c r="C822" s="21">
        <v>9973787.1999999993</v>
      </c>
      <c r="D822" s="21">
        <v>1719728.23985</v>
      </c>
      <c r="E822" s="20">
        <f t="shared" ref="E822:E831" si="27">D822/C822*100</f>
        <v>17.242479765860658</v>
      </c>
      <c r="F822" s="20">
        <v>1397946.6954300001</v>
      </c>
      <c r="G822" s="20">
        <f t="shared" si="26"/>
        <v>123.01815551851367</v>
      </c>
    </row>
    <row r="823" spans="1:7" x14ac:dyDescent="0.2">
      <c r="A823" s="13" t="s">
        <v>1521</v>
      </c>
      <c r="B823" s="11" t="s">
        <v>1599</v>
      </c>
      <c r="C823" s="19">
        <v>3559144.5659899996</v>
      </c>
      <c r="D823" s="19">
        <v>325274.94858999999</v>
      </c>
      <c r="E823" s="26">
        <f t="shared" si="27"/>
        <v>9.1391328045008091</v>
      </c>
      <c r="F823" s="26">
        <v>449055.81471000001</v>
      </c>
      <c r="G823" s="26">
        <f t="shared" si="26"/>
        <v>72.435304907489581</v>
      </c>
    </row>
    <row r="824" spans="1:7" x14ac:dyDescent="0.2">
      <c r="A824" s="13" t="s">
        <v>1522</v>
      </c>
      <c r="B824" s="11" t="s">
        <v>1600</v>
      </c>
      <c r="C824" s="19">
        <v>3342827.5</v>
      </c>
      <c r="D824" s="19">
        <v>754971.11683000007</v>
      </c>
      <c r="E824" s="26">
        <f t="shared" si="27"/>
        <v>22.58480633026981</v>
      </c>
      <c r="F824" s="26">
        <v>470913.54602000001</v>
      </c>
      <c r="G824" s="26">
        <f t="shared" si="26"/>
        <v>160.32053509837579</v>
      </c>
    </row>
    <row r="825" spans="1:7" x14ac:dyDescent="0.2">
      <c r="A825" s="13" t="s">
        <v>1523</v>
      </c>
      <c r="B825" s="11" t="s">
        <v>1601</v>
      </c>
      <c r="C825" s="19">
        <v>59925.4</v>
      </c>
      <c r="D825" s="19">
        <v>12253.062820000001</v>
      </c>
      <c r="E825" s="26">
        <f t="shared" si="27"/>
        <v>20.447194044595449</v>
      </c>
      <c r="F825" s="26">
        <v>12266.096289999999</v>
      </c>
      <c r="G825" s="26">
        <f t="shared" si="26"/>
        <v>99.893743945165141</v>
      </c>
    </row>
    <row r="826" spans="1:7" x14ac:dyDescent="0.2">
      <c r="A826" s="13" t="s">
        <v>1524</v>
      </c>
      <c r="B826" s="11" t="s">
        <v>1602</v>
      </c>
      <c r="C826" s="19">
        <v>656803.9</v>
      </c>
      <c r="D826" s="19">
        <v>114571.228</v>
      </c>
      <c r="E826" s="26">
        <f t="shared" si="27"/>
        <v>17.443749648867797</v>
      </c>
      <c r="F826" s="26">
        <v>77644.626529999994</v>
      </c>
      <c r="G826" s="26">
        <f t="shared" si="26"/>
        <v>147.55847651058309</v>
      </c>
    </row>
    <row r="827" spans="1:7" x14ac:dyDescent="0.2">
      <c r="A827" s="13" t="s">
        <v>1525</v>
      </c>
      <c r="B827" s="11" t="s">
        <v>1603</v>
      </c>
      <c r="C827" s="19">
        <v>290273.2</v>
      </c>
      <c r="D827" s="19">
        <v>44843.474999999999</v>
      </c>
      <c r="E827" s="26">
        <f t="shared" si="27"/>
        <v>15.448713487845241</v>
      </c>
      <c r="F827" s="26">
        <v>128577.55463</v>
      </c>
      <c r="G827" s="26">
        <f t="shared" si="26"/>
        <v>34.876596563874159</v>
      </c>
    </row>
    <row r="828" spans="1:7" ht="22.5" x14ac:dyDescent="0.2">
      <c r="A828" s="13" t="s">
        <v>1526</v>
      </c>
      <c r="B828" s="11" t="s">
        <v>1604</v>
      </c>
      <c r="C828" s="19">
        <v>133043.9</v>
      </c>
      <c r="D828" s="19">
        <v>24861.348000000002</v>
      </c>
      <c r="E828" s="26">
        <f t="shared" si="27"/>
        <v>18.686574882426029</v>
      </c>
      <c r="F828" s="26">
        <v>24073.51</v>
      </c>
      <c r="G828" s="26">
        <f t="shared" si="26"/>
        <v>103.27263452649822</v>
      </c>
    </row>
    <row r="829" spans="1:7" x14ac:dyDescent="0.2">
      <c r="A829" s="13" t="s">
        <v>1527</v>
      </c>
      <c r="B829" s="11" t="s">
        <v>1605</v>
      </c>
      <c r="C829" s="19">
        <v>1931768.73401</v>
      </c>
      <c r="D829" s="19">
        <v>442953.06060999999</v>
      </c>
      <c r="E829" s="26">
        <f t="shared" si="27"/>
        <v>22.929921828194729</v>
      </c>
      <c r="F829" s="26">
        <v>235415.54725</v>
      </c>
      <c r="G829" s="26">
        <f t="shared" si="26"/>
        <v>188.15794699387681</v>
      </c>
    </row>
    <row r="830" spans="1:7" s="6" customFormat="1" x14ac:dyDescent="0.2">
      <c r="A830" s="43" t="s">
        <v>1528</v>
      </c>
      <c r="B830" s="15" t="s">
        <v>1606</v>
      </c>
      <c r="C830" s="21">
        <v>20777288.98435</v>
      </c>
      <c r="D830" s="21">
        <v>4869855.3106700005</v>
      </c>
      <c r="E830" s="20">
        <f t="shared" si="27"/>
        <v>23.438357691121801</v>
      </c>
      <c r="F830" s="20">
        <v>4827736.7424499998</v>
      </c>
      <c r="G830" s="20">
        <f t="shared" si="26"/>
        <v>100.87242885159115</v>
      </c>
    </row>
    <row r="831" spans="1:7" x14ac:dyDescent="0.2">
      <c r="A831" s="13" t="s">
        <v>1529</v>
      </c>
      <c r="B831" s="11" t="s">
        <v>1607</v>
      </c>
      <c r="C831" s="19">
        <v>195846.64466999998</v>
      </c>
      <c r="D831" s="19">
        <v>39845.02721</v>
      </c>
      <c r="E831" s="26">
        <f t="shared" si="27"/>
        <v>20.345013965972484</v>
      </c>
      <c r="F831" s="26">
        <v>43644.186399999999</v>
      </c>
      <c r="G831" s="26">
        <f t="shared" si="26"/>
        <v>91.295154055157283</v>
      </c>
    </row>
    <row r="832" spans="1:7" x14ac:dyDescent="0.2">
      <c r="A832" s="13" t="s">
        <v>1530</v>
      </c>
      <c r="B832" s="11" t="s">
        <v>1608</v>
      </c>
      <c r="C832" s="19">
        <v>2316589.9</v>
      </c>
      <c r="D832" s="19">
        <v>548795.20047000004</v>
      </c>
      <c r="E832" s="26">
        <f t="shared" si="25"/>
        <v>23.689786460262134</v>
      </c>
      <c r="F832" s="26">
        <v>519882.3</v>
      </c>
      <c r="G832" s="26">
        <f t="shared" si="26"/>
        <v>105.56143197604536</v>
      </c>
    </row>
    <row r="833" spans="1:7" x14ac:dyDescent="0.2">
      <c r="A833" s="13" t="s">
        <v>1531</v>
      </c>
      <c r="B833" s="11" t="s">
        <v>1609</v>
      </c>
      <c r="C833" s="19">
        <v>10751703.231489999</v>
      </c>
      <c r="D833" s="19">
        <v>2676708.5398200001</v>
      </c>
      <c r="E833" s="26">
        <f t="shared" si="25"/>
        <v>24.895669850525206</v>
      </c>
      <c r="F833" s="26">
        <v>2661216.8418400004</v>
      </c>
      <c r="G833" s="26">
        <f t="shared" si="26"/>
        <v>100.58212836084746</v>
      </c>
    </row>
    <row r="834" spans="1:7" x14ac:dyDescent="0.2">
      <c r="A834" s="13" t="s">
        <v>1532</v>
      </c>
      <c r="B834" s="11" t="s">
        <v>1610</v>
      </c>
      <c r="C834" s="19">
        <v>7094953.9561899994</v>
      </c>
      <c r="D834" s="19">
        <v>1535569.3963299999</v>
      </c>
      <c r="E834" s="26">
        <f t="shared" si="25"/>
        <v>21.643119966836302</v>
      </c>
      <c r="F834" s="26">
        <v>1535889.9443699999</v>
      </c>
      <c r="G834" s="26">
        <f t="shared" si="26"/>
        <v>99.979129491590527</v>
      </c>
    </row>
    <row r="835" spans="1:7" x14ac:dyDescent="0.2">
      <c r="A835" s="13" t="s">
        <v>1533</v>
      </c>
      <c r="B835" s="11" t="s">
        <v>1611</v>
      </c>
      <c r="C835" s="19">
        <v>418195.25199999998</v>
      </c>
      <c r="D835" s="19">
        <v>68937.146840000001</v>
      </c>
      <c r="E835" s="26">
        <f t="shared" si="25"/>
        <v>16.484440344626393</v>
      </c>
      <c r="F835" s="26">
        <v>67103.469840000005</v>
      </c>
      <c r="G835" s="26">
        <f t="shared" si="26"/>
        <v>102.7326113006856</v>
      </c>
    </row>
    <row r="836" spans="1:7" s="6" customFormat="1" x14ac:dyDescent="0.2">
      <c r="A836" s="43" t="s">
        <v>1534</v>
      </c>
      <c r="B836" s="15" t="s">
        <v>1612</v>
      </c>
      <c r="C836" s="21">
        <v>1916964.6525000001</v>
      </c>
      <c r="D836" s="21">
        <v>470285.88383999997</v>
      </c>
      <c r="E836" s="20">
        <f t="shared" si="25"/>
        <v>24.532840666972074</v>
      </c>
      <c r="F836" s="20">
        <v>270147.99650999997</v>
      </c>
      <c r="G836" s="20">
        <f t="shared" si="26"/>
        <v>174.08453511243849</v>
      </c>
    </row>
    <row r="837" spans="1:7" x14ac:dyDescent="0.2">
      <c r="A837" s="13" t="s">
        <v>1535</v>
      </c>
      <c r="B837" s="11" t="s">
        <v>1613</v>
      </c>
      <c r="C837" s="19">
        <v>56233.907180000002</v>
      </c>
      <c r="D837" s="19">
        <v>11909.24829</v>
      </c>
      <c r="E837" s="26">
        <f t="shared" si="25"/>
        <v>21.178055886957132</v>
      </c>
      <c r="F837" s="26">
        <v>9002.3479700000007</v>
      </c>
      <c r="G837" s="26">
        <f t="shared" si="26"/>
        <v>132.29046832767563</v>
      </c>
    </row>
    <row r="838" spans="1:7" x14ac:dyDescent="0.2">
      <c r="A838" s="13" t="s">
        <v>1536</v>
      </c>
      <c r="B838" s="11" t="s">
        <v>1614</v>
      </c>
      <c r="C838" s="19">
        <v>1154385.41282</v>
      </c>
      <c r="D838" s="19">
        <v>291007.45350999996</v>
      </c>
      <c r="E838" s="26">
        <f t="shared" si="25"/>
        <v>25.20886441202596</v>
      </c>
      <c r="F838" s="26">
        <v>113743.22445000001</v>
      </c>
      <c r="G838" s="26" t="s">
        <v>1819</v>
      </c>
    </row>
    <row r="839" spans="1:7" x14ac:dyDescent="0.2">
      <c r="A839" s="13" t="s">
        <v>1537</v>
      </c>
      <c r="B839" s="11" t="s">
        <v>1615</v>
      </c>
      <c r="C839" s="19">
        <v>677337.63249999995</v>
      </c>
      <c r="D839" s="19">
        <v>162382.48138999997</v>
      </c>
      <c r="E839" s="26">
        <f t="shared" si="25"/>
        <v>23.973639378438047</v>
      </c>
      <c r="F839" s="26">
        <v>142936.68265999999</v>
      </c>
      <c r="G839" s="26">
        <f t="shared" si="26"/>
        <v>113.60448442493608</v>
      </c>
    </row>
    <row r="840" spans="1:7" x14ac:dyDescent="0.2">
      <c r="A840" s="13" t="s">
        <v>1538</v>
      </c>
      <c r="B840" s="11" t="s">
        <v>1616</v>
      </c>
      <c r="C840" s="19">
        <v>29007.7</v>
      </c>
      <c r="D840" s="19">
        <v>4986.7006500000007</v>
      </c>
      <c r="E840" s="26">
        <f t="shared" si="25"/>
        <v>17.190954987813583</v>
      </c>
      <c r="F840" s="26">
        <v>4465.74143</v>
      </c>
      <c r="G840" s="26">
        <f t="shared" si="26"/>
        <v>111.66568257849181</v>
      </c>
    </row>
    <row r="841" spans="1:7" s="6" customFormat="1" x14ac:dyDescent="0.2">
      <c r="A841" s="43" t="s">
        <v>1539</v>
      </c>
      <c r="B841" s="15" t="s">
        <v>1617</v>
      </c>
      <c r="C841" s="21">
        <v>263049.19699999999</v>
      </c>
      <c r="D841" s="21">
        <v>52080.54378</v>
      </c>
      <c r="E841" s="20">
        <f t="shared" si="25"/>
        <v>19.798784552077535</v>
      </c>
      <c r="F841" s="20">
        <v>38429.430690000001</v>
      </c>
      <c r="G841" s="20">
        <f t="shared" si="26"/>
        <v>135.52254833052277</v>
      </c>
    </row>
    <row r="842" spans="1:7" x14ac:dyDescent="0.2">
      <c r="A842" s="13" t="s">
        <v>1540</v>
      </c>
      <c r="B842" s="11" t="s">
        <v>1618</v>
      </c>
      <c r="C842" s="19">
        <v>44201.373</v>
      </c>
      <c r="D842" s="19">
        <v>10011.46811</v>
      </c>
      <c r="E842" s="26">
        <f t="shared" si="25"/>
        <v>22.649676764565662</v>
      </c>
      <c r="F842" s="26">
        <v>7749.2648899999995</v>
      </c>
      <c r="G842" s="26">
        <f t="shared" si="26"/>
        <v>129.19248795997734</v>
      </c>
    </row>
    <row r="843" spans="1:7" x14ac:dyDescent="0.2">
      <c r="A843" s="13" t="s">
        <v>1541</v>
      </c>
      <c r="B843" s="11" t="s">
        <v>1619</v>
      </c>
      <c r="C843" s="19">
        <v>21259.919999999998</v>
      </c>
      <c r="D843" s="19">
        <v>4432.1847800000005</v>
      </c>
      <c r="E843" s="26">
        <f t="shared" si="25"/>
        <v>20.847607987236081</v>
      </c>
      <c r="F843" s="26">
        <v>4202.8980000000001</v>
      </c>
      <c r="G843" s="26">
        <f t="shared" si="26"/>
        <v>105.45544479071347</v>
      </c>
    </row>
    <row r="844" spans="1:7" x14ac:dyDescent="0.2">
      <c r="A844" s="13" t="s">
        <v>1542</v>
      </c>
      <c r="B844" s="11" t="s">
        <v>1620</v>
      </c>
      <c r="C844" s="19">
        <v>197587.90400000001</v>
      </c>
      <c r="D844" s="19">
        <v>37636.890890000002</v>
      </c>
      <c r="E844" s="26">
        <f t="shared" si="25"/>
        <v>19.048175585687673</v>
      </c>
      <c r="F844" s="26">
        <v>26477.267800000001</v>
      </c>
      <c r="G844" s="26">
        <f t="shared" si="26"/>
        <v>142.14794054392576</v>
      </c>
    </row>
    <row r="845" spans="1:7" s="6" customFormat="1" ht="21.75" x14ac:dyDescent="0.2">
      <c r="A845" s="43" t="s">
        <v>1543</v>
      </c>
      <c r="B845" s="15" t="s">
        <v>1621</v>
      </c>
      <c r="C845" s="21">
        <v>242433.87100000001</v>
      </c>
      <c r="D845" s="21">
        <v>55193.66418</v>
      </c>
      <c r="E845" s="20">
        <f t="shared" si="25"/>
        <v>22.766482237954282</v>
      </c>
      <c r="F845" s="20">
        <v>58620.756799999996</v>
      </c>
      <c r="G845" s="20">
        <f t="shared" si="26"/>
        <v>94.153789873964925</v>
      </c>
    </row>
    <row r="846" spans="1:7" x14ac:dyDescent="0.2">
      <c r="A846" s="13" t="s">
        <v>1544</v>
      </c>
      <c r="B846" s="11" t="s">
        <v>1622</v>
      </c>
      <c r="C846" s="19">
        <v>242433.87100000001</v>
      </c>
      <c r="D846" s="19">
        <v>55193.66418</v>
      </c>
      <c r="E846" s="26">
        <f t="shared" si="25"/>
        <v>22.766482237954282</v>
      </c>
      <c r="F846" s="26">
        <v>58620.756799999996</v>
      </c>
      <c r="G846" s="26">
        <f t="shared" si="26"/>
        <v>94.153789873964925</v>
      </c>
    </row>
    <row r="847" spans="1:7" s="6" customFormat="1" ht="32.25" x14ac:dyDescent="0.2">
      <c r="A847" s="43" t="s">
        <v>1545</v>
      </c>
      <c r="B847" s="15" t="s">
        <v>1623</v>
      </c>
      <c r="C847" s="21">
        <v>499532.38592000003</v>
      </c>
      <c r="D847" s="21">
        <v>0</v>
      </c>
      <c r="E847" s="20">
        <f t="shared" si="25"/>
        <v>0</v>
      </c>
      <c r="F847" s="20">
        <v>0</v>
      </c>
      <c r="G847" s="20">
        <v>0</v>
      </c>
    </row>
    <row r="848" spans="1:7" ht="22.5" x14ac:dyDescent="0.2">
      <c r="A848" s="13" t="s">
        <v>1546</v>
      </c>
      <c r="B848" s="11" t="s">
        <v>1624</v>
      </c>
      <c r="C848" s="19">
        <v>552.9</v>
      </c>
      <c r="D848" s="19">
        <v>0</v>
      </c>
      <c r="E848" s="26">
        <f t="shared" si="25"/>
        <v>0</v>
      </c>
      <c r="F848" s="26">
        <v>0</v>
      </c>
      <c r="G848" s="26">
        <v>0</v>
      </c>
    </row>
    <row r="849" spans="1:7" x14ac:dyDescent="0.2">
      <c r="A849" s="13" t="s">
        <v>1547</v>
      </c>
      <c r="B849" s="11" t="s">
        <v>1625</v>
      </c>
      <c r="C849" s="19">
        <v>410372.8</v>
      </c>
      <c r="D849" s="19">
        <v>0</v>
      </c>
      <c r="E849" s="26">
        <f t="shared" si="25"/>
        <v>0</v>
      </c>
      <c r="F849" s="26">
        <v>0</v>
      </c>
      <c r="G849" s="26">
        <v>0</v>
      </c>
    </row>
    <row r="850" spans="1:7" x14ac:dyDescent="0.2">
      <c r="A850" s="13" t="s">
        <v>1548</v>
      </c>
      <c r="B850" s="11" t="s">
        <v>1626</v>
      </c>
      <c r="C850" s="19">
        <v>88606.685920000004</v>
      </c>
      <c r="D850" s="19">
        <v>0</v>
      </c>
      <c r="E850" s="26">
        <f t="shared" si="25"/>
        <v>0</v>
      </c>
      <c r="F850" s="26">
        <v>0</v>
      </c>
      <c r="G850" s="26">
        <v>0</v>
      </c>
    </row>
    <row r="851" spans="1:7" s="6" customFormat="1" x14ac:dyDescent="0.2">
      <c r="A851" s="43" t="s">
        <v>1549</v>
      </c>
      <c r="B851" s="15" t="s">
        <v>1470</v>
      </c>
      <c r="C851" s="21">
        <f>C7-C773</f>
        <v>-8724228.7849299908</v>
      </c>
      <c r="D851" s="21">
        <v>5772635.4330000002</v>
      </c>
      <c r="E851" s="20">
        <v>0</v>
      </c>
      <c r="F851" s="20">
        <v>4960393.5095899999</v>
      </c>
      <c r="G851" s="20">
        <f t="shared" si="26"/>
        <v>116.37454612904563</v>
      </c>
    </row>
    <row r="852" spans="1:7" s="6" customFormat="1" x14ac:dyDescent="0.2">
      <c r="A852" s="43" t="s">
        <v>1627</v>
      </c>
      <c r="B852" s="15" t="s">
        <v>1470</v>
      </c>
      <c r="C852" s="21">
        <f>C853+C897</f>
        <v>8724228.7849299852</v>
      </c>
      <c r="D852" s="21">
        <v>-5772635.4330000002</v>
      </c>
      <c r="E852" s="20">
        <v>0</v>
      </c>
      <c r="F852" s="20">
        <v>-4960393.5095899999</v>
      </c>
      <c r="G852" s="20">
        <f t="shared" si="26"/>
        <v>116.37454612904563</v>
      </c>
    </row>
    <row r="853" spans="1:7" s="6" customFormat="1" ht="21.75" x14ac:dyDescent="0.2">
      <c r="A853" s="43" t="s">
        <v>1628</v>
      </c>
      <c r="B853" s="15" t="s">
        <v>1691</v>
      </c>
      <c r="C853" s="21">
        <v>-3148269.4530000002</v>
      </c>
      <c r="D853" s="21">
        <v>1378901.3230000001</v>
      </c>
      <c r="E853" s="20">
        <v>0</v>
      </c>
      <c r="F853" s="20">
        <v>-4123150.0589999999</v>
      </c>
      <c r="G853" s="20">
        <v>0</v>
      </c>
    </row>
    <row r="854" spans="1:7" x14ac:dyDescent="0.2">
      <c r="A854" s="13" t="s">
        <v>1629</v>
      </c>
      <c r="B854" s="11" t="s">
        <v>1692</v>
      </c>
      <c r="C854" s="19">
        <v>79500</v>
      </c>
      <c r="D854" s="19">
        <v>-8000</v>
      </c>
      <c r="E854" s="26">
        <v>0</v>
      </c>
      <c r="F854" s="26">
        <v>-7573965.5</v>
      </c>
      <c r="G854" s="26">
        <f t="shared" si="26"/>
        <v>0.1056249860129413</v>
      </c>
    </row>
    <row r="855" spans="1:7" ht="22.5" x14ac:dyDescent="0.2">
      <c r="A855" s="13" t="s">
        <v>1630</v>
      </c>
      <c r="B855" s="11" t="s">
        <v>1693</v>
      </c>
      <c r="C855" s="19">
        <v>1464900.7</v>
      </c>
      <c r="D855" s="19">
        <v>30000</v>
      </c>
      <c r="E855" s="26">
        <f t="shared" ref="E852:E913" si="28">D855/C855*100</f>
        <v>2.0479203812244751</v>
      </c>
      <c r="F855" s="26">
        <v>38000</v>
      </c>
      <c r="G855" s="26">
        <f t="shared" si="26"/>
        <v>78.94736842105263</v>
      </c>
    </row>
    <row r="856" spans="1:7" ht="22.5" x14ac:dyDescent="0.2">
      <c r="A856" s="13" t="s">
        <v>1631</v>
      </c>
      <c r="B856" s="11" t="s">
        <v>1694</v>
      </c>
      <c r="C856" s="19">
        <v>-1385400.7</v>
      </c>
      <c r="D856" s="19">
        <v>-38000</v>
      </c>
      <c r="E856" s="26">
        <f t="shared" si="28"/>
        <v>2.7428887541344538</v>
      </c>
      <c r="F856" s="26">
        <v>-7611965.5</v>
      </c>
      <c r="G856" s="26">
        <f t="shared" si="26"/>
        <v>0.49921403348451854</v>
      </c>
    </row>
    <row r="857" spans="1:7" ht="22.5" x14ac:dyDescent="0.2">
      <c r="A857" s="13" t="s">
        <v>1815</v>
      </c>
      <c r="B857" s="11" t="s">
        <v>1816</v>
      </c>
      <c r="C857" s="19">
        <v>0</v>
      </c>
      <c r="D857" s="19">
        <v>0</v>
      </c>
      <c r="E857" s="26">
        <v>0</v>
      </c>
      <c r="F857" s="26">
        <v>-7573965.5</v>
      </c>
      <c r="G857" s="26">
        <v>0</v>
      </c>
    </row>
    <row r="858" spans="1:7" ht="22.5" x14ac:dyDescent="0.2">
      <c r="A858" s="13" t="s">
        <v>1632</v>
      </c>
      <c r="B858" s="11" t="s">
        <v>1695</v>
      </c>
      <c r="C858" s="19">
        <v>1416900.7</v>
      </c>
      <c r="D858" s="19">
        <v>0</v>
      </c>
      <c r="E858" s="26">
        <f t="shared" si="28"/>
        <v>0</v>
      </c>
      <c r="F858" s="26">
        <v>0</v>
      </c>
      <c r="G858" s="26">
        <v>0</v>
      </c>
    </row>
    <row r="859" spans="1:7" ht="22.5" x14ac:dyDescent="0.2">
      <c r="A859" s="13" t="s">
        <v>1633</v>
      </c>
      <c r="B859" s="11" t="s">
        <v>1696</v>
      </c>
      <c r="C859" s="19">
        <v>-1333900.7</v>
      </c>
      <c r="D859" s="19">
        <v>0</v>
      </c>
      <c r="E859" s="26">
        <f t="shared" si="28"/>
        <v>0</v>
      </c>
      <c r="F859" s="26">
        <v>0</v>
      </c>
      <c r="G859" s="26">
        <v>0</v>
      </c>
    </row>
    <row r="860" spans="1:7" ht="22.5" x14ac:dyDescent="0.2">
      <c r="A860" s="13" t="s">
        <v>1634</v>
      </c>
      <c r="B860" s="11" t="s">
        <v>1697</v>
      </c>
      <c r="C860" s="19">
        <v>10000</v>
      </c>
      <c r="D860" s="19">
        <v>0</v>
      </c>
      <c r="E860" s="26">
        <f t="shared" si="28"/>
        <v>0</v>
      </c>
      <c r="F860" s="26">
        <v>0</v>
      </c>
      <c r="G860" s="26">
        <v>0</v>
      </c>
    </row>
    <row r="861" spans="1:7" ht="22.5" x14ac:dyDescent="0.2">
      <c r="A861" s="13" t="s">
        <v>1635</v>
      </c>
      <c r="B861" s="11" t="s">
        <v>1698</v>
      </c>
      <c r="C861" s="19">
        <v>-10000</v>
      </c>
      <c r="D861" s="19">
        <v>0</v>
      </c>
      <c r="E861" s="26">
        <f t="shared" si="28"/>
        <v>0</v>
      </c>
      <c r="F861" s="26">
        <v>0</v>
      </c>
      <c r="G861" s="26">
        <v>0</v>
      </c>
    </row>
    <row r="862" spans="1:7" ht="22.5" x14ac:dyDescent="0.2">
      <c r="A862" s="13" t="s">
        <v>1636</v>
      </c>
      <c r="B862" s="11" t="s">
        <v>1699</v>
      </c>
      <c r="C862" s="19">
        <v>38000</v>
      </c>
      <c r="D862" s="19">
        <v>30000</v>
      </c>
      <c r="E862" s="26">
        <f t="shared" si="28"/>
        <v>78.94736842105263</v>
      </c>
      <c r="F862" s="26">
        <v>38000</v>
      </c>
      <c r="G862" s="26">
        <f t="shared" si="26"/>
        <v>78.94736842105263</v>
      </c>
    </row>
    <row r="863" spans="1:7" ht="22.5" x14ac:dyDescent="0.2">
      <c r="A863" s="13" t="s">
        <v>1637</v>
      </c>
      <c r="B863" s="11" t="s">
        <v>1700</v>
      </c>
      <c r="C863" s="19">
        <v>-38000</v>
      </c>
      <c r="D863" s="19">
        <v>-38000</v>
      </c>
      <c r="E863" s="26">
        <f t="shared" si="28"/>
        <v>100</v>
      </c>
      <c r="F863" s="26">
        <v>-38000</v>
      </c>
      <c r="G863" s="26">
        <f t="shared" si="26"/>
        <v>100</v>
      </c>
    </row>
    <row r="864" spans="1:7" ht="22.5" x14ac:dyDescent="0.2">
      <c r="A864" s="13" t="s">
        <v>1638</v>
      </c>
      <c r="B864" s="11" t="s">
        <v>1701</v>
      </c>
      <c r="C864" s="19">
        <v>-3500</v>
      </c>
      <c r="D864" s="19">
        <v>0</v>
      </c>
      <c r="E864" s="26">
        <f t="shared" si="28"/>
        <v>0</v>
      </c>
      <c r="F864" s="26">
        <v>0</v>
      </c>
      <c r="G864" s="26">
        <v>0</v>
      </c>
    </row>
    <row r="865" spans="1:7" s="6" customFormat="1" ht="21.75" x14ac:dyDescent="0.2">
      <c r="A865" s="43" t="s">
        <v>1639</v>
      </c>
      <c r="B865" s="15" t="s">
        <v>1702</v>
      </c>
      <c r="C865" s="21">
        <v>-835580.55299999996</v>
      </c>
      <c r="D865" s="21">
        <v>0</v>
      </c>
      <c r="E865" s="20">
        <f t="shared" si="28"/>
        <v>0</v>
      </c>
      <c r="F865" s="20">
        <v>0</v>
      </c>
      <c r="G865" s="20">
        <v>0</v>
      </c>
    </row>
    <row r="866" spans="1:7" ht="22.5" x14ac:dyDescent="0.2">
      <c r="A866" s="13" t="s">
        <v>1640</v>
      </c>
      <c r="B866" s="11" t="s">
        <v>1703</v>
      </c>
      <c r="C866" s="19">
        <v>-835580.55299999996</v>
      </c>
      <c r="D866" s="19">
        <v>0</v>
      </c>
      <c r="E866" s="26">
        <f t="shared" si="28"/>
        <v>0</v>
      </c>
      <c r="F866" s="26">
        <v>0</v>
      </c>
      <c r="G866" s="26">
        <v>0</v>
      </c>
    </row>
    <row r="867" spans="1:7" ht="22.5" x14ac:dyDescent="0.2">
      <c r="A867" s="13" t="s">
        <v>1641</v>
      </c>
      <c r="B867" s="11" t="s">
        <v>1704</v>
      </c>
      <c r="C867" s="19">
        <v>11944028.1</v>
      </c>
      <c r="D867" s="19">
        <v>0</v>
      </c>
      <c r="E867" s="26">
        <f t="shared" si="28"/>
        <v>0</v>
      </c>
      <c r="F867" s="26">
        <v>0</v>
      </c>
      <c r="G867" s="26">
        <v>0</v>
      </c>
    </row>
    <row r="868" spans="1:7" ht="22.5" x14ac:dyDescent="0.2">
      <c r="A868" s="13" t="s">
        <v>1642</v>
      </c>
      <c r="B868" s="11" t="s">
        <v>1705</v>
      </c>
      <c r="C868" s="19">
        <v>-12779608.653000001</v>
      </c>
      <c r="D868" s="19">
        <v>0</v>
      </c>
      <c r="E868" s="26">
        <f t="shared" si="28"/>
        <v>0</v>
      </c>
      <c r="F868" s="26">
        <v>0</v>
      </c>
      <c r="G868" s="26">
        <v>0</v>
      </c>
    </row>
    <row r="869" spans="1:7" ht="33.75" x14ac:dyDescent="0.2">
      <c r="A869" s="13" t="s">
        <v>1643</v>
      </c>
      <c r="B869" s="11" t="s">
        <v>1706</v>
      </c>
      <c r="C869" s="19">
        <v>11520000</v>
      </c>
      <c r="D869" s="19">
        <v>0</v>
      </c>
      <c r="E869" s="26">
        <f t="shared" si="28"/>
        <v>0</v>
      </c>
      <c r="F869" s="26">
        <v>0</v>
      </c>
      <c r="G869" s="26">
        <v>0</v>
      </c>
    </row>
    <row r="870" spans="1:7" ht="33.75" x14ac:dyDescent="0.2">
      <c r="A870" s="13" t="s">
        <v>1644</v>
      </c>
      <c r="B870" s="11" t="s">
        <v>1707</v>
      </c>
      <c r="C870" s="19">
        <v>-12322434</v>
      </c>
      <c r="D870" s="19">
        <v>0</v>
      </c>
      <c r="E870" s="26">
        <f t="shared" si="28"/>
        <v>0</v>
      </c>
      <c r="F870" s="26">
        <v>0</v>
      </c>
      <c r="G870" s="26">
        <v>0</v>
      </c>
    </row>
    <row r="871" spans="1:7" ht="22.5" x14ac:dyDescent="0.2">
      <c r="A871" s="13" t="s">
        <v>1645</v>
      </c>
      <c r="B871" s="11" t="s">
        <v>1708</v>
      </c>
      <c r="C871" s="19">
        <v>388257.2</v>
      </c>
      <c r="D871" s="19">
        <v>0</v>
      </c>
      <c r="E871" s="26">
        <f t="shared" si="28"/>
        <v>0</v>
      </c>
      <c r="F871" s="26">
        <v>0</v>
      </c>
      <c r="G871" s="26">
        <v>0</v>
      </c>
    </row>
    <row r="872" spans="1:7" ht="22.5" x14ac:dyDescent="0.2">
      <c r="A872" s="13" t="s">
        <v>1646</v>
      </c>
      <c r="B872" s="11" t="s">
        <v>1709</v>
      </c>
      <c r="C872" s="19">
        <v>-430196.533</v>
      </c>
      <c r="D872" s="19">
        <v>0</v>
      </c>
      <c r="E872" s="26">
        <f t="shared" si="28"/>
        <v>0</v>
      </c>
      <c r="F872" s="26">
        <v>0</v>
      </c>
      <c r="G872" s="26">
        <v>0</v>
      </c>
    </row>
    <row r="873" spans="1:7" ht="33.75" x14ac:dyDescent="0.2">
      <c r="A873" s="13" t="s">
        <v>1647</v>
      </c>
      <c r="B873" s="11" t="s">
        <v>1710</v>
      </c>
      <c r="C873" s="19">
        <v>29870.9</v>
      </c>
      <c r="D873" s="19">
        <v>0</v>
      </c>
      <c r="E873" s="26">
        <f t="shared" si="28"/>
        <v>0</v>
      </c>
      <c r="F873" s="26">
        <v>0</v>
      </c>
      <c r="G873" s="26">
        <v>0</v>
      </c>
    </row>
    <row r="874" spans="1:7" ht="33.75" x14ac:dyDescent="0.2">
      <c r="A874" s="13" t="s">
        <v>1648</v>
      </c>
      <c r="B874" s="11" t="s">
        <v>1711</v>
      </c>
      <c r="C874" s="19">
        <v>-7500</v>
      </c>
      <c r="D874" s="19">
        <v>0</v>
      </c>
      <c r="E874" s="26">
        <f t="shared" si="28"/>
        <v>0</v>
      </c>
      <c r="F874" s="26">
        <v>0</v>
      </c>
      <c r="G874" s="26">
        <v>0</v>
      </c>
    </row>
    <row r="875" spans="1:7" ht="22.5" x14ac:dyDescent="0.2">
      <c r="A875" s="13" t="s">
        <v>1649</v>
      </c>
      <c r="B875" s="11" t="s">
        <v>1712</v>
      </c>
      <c r="C875" s="19">
        <v>-4532.12</v>
      </c>
      <c r="D875" s="19">
        <v>0</v>
      </c>
      <c r="E875" s="26">
        <f t="shared" ref="E875:E895" si="29">D875/C875*100</f>
        <v>0</v>
      </c>
      <c r="F875" s="26">
        <v>0</v>
      </c>
      <c r="G875" s="26">
        <v>0</v>
      </c>
    </row>
    <row r="876" spans="1:7" ht="22.5" x14ac:dyDescent="0.2">
      <c r="A876" s="13" t="s">
        <v>1650</v>
      </c>
      <c r="B876" s="11" t="s">
        <v>1713</v>
      </c>
      <c r="C876" s="19">
        <v>-2111</v>
      </c>
      <c r="D876" s="19">
        <v>0</v>
      </c>
      <c r="E876" s="26">
        <f t="shared" si="29"/>
        <v>0</v>
      </c>
      <c r="F876" s="26">
        <v>0</v>
      </c>
      <c r="G876" s="26">
        <v>0</v>
      </c>
    </row>
    <row r="877" spans="1:7" ht="33.75" x14ac:dyDescent="0.2">
      <c r="A877" s="13" t="s">
        <v>1651</v>
      </c>
      <c r="B877" s="11" t="s">
        <v>1714</v>
      </c>
      <c r="C877" s="19">
        <v>5900</v>
      </c>
      <c r="D877" s="19">
        <v>0</v>
      </c>
      <c r="E877" s="26">
        <f t="shared" si="29"/>
        <v>0</v>
      </c>
      <c r="F877" s="26">
        <v>0</v>
      </c>
      <c r="G877" s="26">
        <v>0</v>
      </c>
    </row>
    <row r="878" spans="1:7" ht="33.75" x14ac:dyDescent="0.2">
      <c r="A878" s="13" t="s">
        <v>1652</v>
      </c>
      <c r="B878" s="11" t="s">
        <v>1715</v>
      </c>
      <c r="C878" s="19">
        <v>-12835</v>
      </c>
      <c r="D878" s="19">
        <v>0</v>
      </c>
      <c r="E878" s="26">
        <f t="shared" si="29"/>
        <v>0</v>
      </c>
      <c r="F878" s="26">
        <v>0</v>
      </c>
      <c r="G878" s="26">
        <v>0</v>
      </c>
    </row>
    <row r="879" spans="1:7" s="6" customFormat="1" x14ac:dyDescent="0.2">
      <c r="A879" s="43" t="s">
        <v>1653</v>
      </c>
      <c r="B879" s="15" t="s">
        <v>1716</v>
      </c>
      <c r="C879" s="21">
        <v>-2392188.9</v>
      </c>
      <c r="D879" s="21">
        <v>1386901.3230000001</v>
      </c>
      <c r="E879" s="20">
        <v>0</v>
      </c>
      <c r="F879" s="20">
        <v>3450815.4410000001</v>
      </c>
      <c r="G879" s="20">
        <f t="shared" ref="G879:G916" si="30">D879/F879*100</f>
        <v>40.19053892369552</v>
      </c>
    </row>
    <row r="880" spans="1:7" ht="22.5" x14ac:dyDescent="0.2">
      <c r="A880" s="13" t="s">
        <v>1654</v>
      </c>
      <c r="B880" s="11" t="s">
        <v>1717</v>
      </c>
      <c r="C880" s="19">
        <v>30000</v>
      </c>
      <c r="D880" s="19">
        <v>0</v>
      </c>
      <c r="E880" s="26">
        <f t="shared" si="29"/>
        <v>0</v>
      </c>
      <c r="F880" s="26">
        <v>0</v>
      </c>
      <c r="G880" s="26">
        <v>0</v>
      </c>
    </row>
    <row r="881" spans="1:7" ht="22.5" x14ac:dyDescent="0.2">
      <c r="A881" s="13" t="s">
        <v>1655</v>
      </c>
      <c r="B881" s="11" t="s">
        <v>1718</v>
      </c>
      <c r="C881" s="19">
        <v>30000</v>
      </c>
      <c r="D881" s="19">
        <v>0</v>
      </c>
      <c r="E881" s="26">
        <f t="shared" si="29"/>
        <v>0</v>
      </c>
      <c r="F881" s="26">
        <v>0</v>
      </c>
      <c r="G881" s="26">
        <v>0</v>
      </c>
    </row>
    <row r="882" spans="1:7" ht="22.5" x14ac:dyDescent="0.2">
      <c r="A882" s="13" t="s">
        <v>1656</v>
      </c>
      <c r="B882" s="11" t="s">
        <v>1719</v>
      </c>
      <c r="C882" s="19">
        <v>30000</v>
      </c>
      <c r="D882" s="19">
        <v>0</v>
      </c>
      <c r="E882" s="26">
        <f t="shared" si="29"/>
        <v>0</v>
      </c>
      <c r="F882" s="26">
        <v>0</v>
      </c>
      <c r="G882" s="26">
        <v>0</v>
      </c>
    </row>
    <row r="883" spans="1:7" ht="22.5" x14ac:dyDescent="0.2">
      <c r="A883" s="13" t="s">
        <v>1657</v>
      </c>
      <c r="B883" s="11" t="s">
        <v>1720</v>
      </c>
      <c r="C883" s="19">
        <v>-22188.9</v>
      </c>
      <c r="D883" s="19">
        <v>1.323</v>
      </c>
      <c r="E883" s="26">
        <v>0</v>
      </c>
      <c r="F883" s="26">
        <v>0.441</v>
      </c>
      <c r="G883" s="26" t="s">
        <v>1819</v>
      </c>
    </row>
    <row r="884" spans="1:7" ht="22.5" x14ac:dyDescent="0.2">
      <c r="A884" s="13" t="s">
        <v>1658</v>
      </c>
      <c r="B884" s="11" t="s">
        <v>1721</v>
      </c>
      <c r="C884" s="19">
        <v>-231000</v>
      </c>
      <c r="D884" s="19">
        <v>0</v>
      </c>
      <c r="E884" s="26">
        <f t="shared" si="29"/>
        <v>0</v>
      </c>
      <c r="F884" s="26">
        <v>0</v>
      </c>
      <c r="G884" s="26">
        <v>0</v>
      </c>
    </row>
    <row r="885" spans="1:7" ht="22.5" x14ac:dyDescent="0.2">
      <c r="A885" s="13" t="s">
        <v>1659</v>
      </c>
      <c r="B885" s="11" t="s">
        <v>1722</v>
      </c>
      <c r="C885" s="19">
        <v>208811.1</v>
      </c>
      <c r="D885" s="19">
        <v>1.323</v>
      </c>
      <c r="E885" s="26">
        <v>0</v>
      </c>
      <c r="F885" s="26">
        <v>0.441</v>
      </c>
      <c r="G885" s="26" t="s">
        <v>1819</v>
      </c>
    </row>
    <row r="886" spans="1:7" ht="22.5" x14ac:dyDescent="0.2">
      <c r="A886" s="13" t="s">
        <v>1660</v>
      </c>
      <c r="B886" s="11" t="s">
        <v>1723</v>
      </c>
      <c r="C886" s="19">
        <v>8.4</v>
      </c>
      <c r="D886" s="19">
        <v>1.323</v>
      </c>
      <c r="E886" s="26">
        <f t="shared" si="29"/>
        <v>15.75</v>
      </c>
      <c r="F886" s="26">
        <v>0.441</v>
      </c>
      <c r="G886" s="26" t="s">
        <v>1819</v>
      </c>
    </row>
    <row r="887" spans="1:7" ht="22.5" x14ac:dyDescent="0.2">
      <c r="A887" s="13" t="s">
        <v>1661</v>
      </c>
      <c r="B887" s="11" t="s">
        <v>1724</v>
      </c>
      <c r="C887" s="19">
        <v>8.4</v>
      </c>
      <c r="D887" s="19">
        <v>1.323</v>
      </c>
      <c r="E887" s="26">
        <f t="shared" si="29"/>
        <v>15.75</v>
      </c>
      <c r="F887" s="26">
        <v>0.441</v>
      </c>
      <c r="G887" s="26" t="s">
        <v>1819</v>
      </c>
    </row>
    <row r="888" spans="1:7" ht="22.5" x14ac:dyDescent="0.2">
      <c r="A888" s="13" t="s">
        <v>1662</v>
      </c>
      <c r="B888" s="11" t="s">
        <v>1725</v>
      </c>
      <c r="C888" s="19">
        <v>-231000</v>
      </c>
      <c r="D888" s="19">
        <v>0</v>
      </c>
      <c r="E888" s="26">
        <f t="shared" si="29"/>
        <v>0</v>
      </c>
      <c r="F888" s="26">
        <v>0</v>
      </c>
      <c r="G888" s="26">
        <v>0</v>
      </c>
    </row>
    <row r="889" spans="1:7" ht="22.5" x14ac:dyDescent="0.2">
      <c r="A889" s="13" t="s">
        <v>1663</v>
      </c>
      <c r="B889" s="11" t="s">
        <v>1726</v>
      </c>
      <c r="C889" s="19">
        <v>208802.7</v>
      </c>
      <c r="D889" s="19">
        <v>0</v>
      </c>
      <c r="E889" s="26">
        <f t="shared" si="29"/>
        <v>0</v>
      </c>
      <c r="F889" s="26">
        <v>0</v>
      </c>
      <c r="G889" s="26">
        <v>0</v>
      </c>
    </row>
    <row r="890" spans="1:7" ht="33.75" x14ac:dyDescent="0.2">
      <c r="A890" s="13" t="s">
        <v>1664</v>
      </c>
      <c r="B890" s="11" t="s">
        <v>1727</v>
      </c>
      <c r="C890" s="19">
        <v>-220000</v>
      </c>
      <c r="D890" s="19">
        <v>0</v>
      </c>
      <c r="E890" s="26">
        <f t="shared" si="29"/>
        <v>0</v>
      </c>
      <c r="F890" s="26">
        <v>0</v>
      </c>
      <c r="G890" s="26">
        <v>0</v>
      </c>
    </row>
    <row r="891" spans="1:7" ht="33.75" x14ac:dyDescent="0.2">
      <c r="A891" s="13" t="s">
        <v>1665</v>
      </c>
      <c r="B891" s="11" t="s">
        <v>1728</v>
      </c>
      <c r="C891" s="19">
        <v>196511.3</v>
      </c>
      <c r="D891" s="19">
        <v>0</v>
      </c>
      <c r="E891" s="26">
        <f t="shared" si="29"/>
        <v>0</v>
      </c>
      <c r="F891" s="26">
        <v>0</v>
      </c>
      <c r="G891" s="26">
        <v>0</v>
      </c>
    </row>
    <row r="892" spans="1:7" ht="33.75" x14ac:dyDescent="0.2">
      <c r="A892" s="13" t="s">
        <v>1666</v>
      </c>
      <c r="B892" s="11" t="s">
        <v>1729</v>
      </c>
      <c r="C892" s="19">
        <v>-11000</v>
      </c>
      <c r="D892" s="19">
        <v>0</v>
      </c>
      <c r="E892" s="26">
        <f t="shared" si="29"/>
        <v>0</v>
      </c>
      <c r="F892" s="26">
        <v>0</v>
      </c>
      <c r="G892" s="26">
        <v>0</v>
      </c>
    </row>
    <row r="893" spans="1:7" ht="33.75" x14ac:dyDescent="0.2">
      <c r="A893" s="13" t="s">
        <v>1667</v>
      </c>
      <c r="B893" s="11" t="s">
        <v>1730</v>
      </c>
      <c r="C893" s="19">
        <v>12291.4</v>
      </c>
      <c r="D893" s="19">
        <v>0</v>
      </c>
      <c r="E893" s="26">
        <f t="shared" si="29"/>
        <v>0</v>
      </c>
      <c r="F893" s="26">
        <v>0</v>
      </c>
      <c r="G893" s="26">
        <v>0</v>
      </c>
    </row>
    <row r="894" spans="1:7" x14ac:dyDescent="0.2">
      <c r="A894" s="13" t="s">
        <v>1668</v>
      </c>
      <c r="B894" s="11" t="s">
        <v>1731</v>
      </c>
      <c r="C894" s="19">
        <v>-2400000</v>
      </c>
      <c r="D894" s="19">
        <v>1386900</v>
      </c>
      <c r="E894" s="26">
        <v>0</v>
      </c>
      <c r="F894" s="26">
        <v>3450815</v>
      </c>
      <c r="G894" s="26">
        <f t="shared" si="30"/>
        <v>40.19050572111226</v>
      </c>
    </row>
    <row r="895" spans="1:7" ht="45" x14ac:dyDescent="0.2">
      <c r="A895" s="13" t="s">
        <v>1669</v>
      </c>
      <c r="B895" s="11" t="s">
        <v>1732</v>
      </c>
      <c r="C895" s="19">
        <v>-2400000</v>
      </c>
      <c r="D895" s="19">
        <v>1386900</v>
      </c>
      <c r="E895" s="26">
        <v>0</v>
      </c>
      <c r="F895" s="26">
        <v>3450815</v>
      </c>
      <c r="G895" s="26">
        <f t="shared" si="30"/>
        <v>40.19050572111226</v>
      </c>
    </row>
    <row r="896" spans="1:7" ht="112.5" x14ac:dyDescent="0.2">
      <c r="A896" s="13" t="s">
        <v>1670</v>
      </c>
      <c r="B896" s="11" t="s">
        <v>1733</v>
      </c>
      <c r="C896" s="19">
        <v>-2400000</v>
      </c>
      <c r="D896" s="19">
        <v>1386900</v>
      </c>
      <c r="E896" s="26">
        <v>0</v>
      </c>
      <c r="F896" s="26">
        <v>3450815</v>
      </c>
      <c r="G896" s="26">
        <f t="shared" si="30"/>
        <v>40.19050572111226</v>
      </c>
    </row>
    <row r="897" spans="1:7" x14ac:dyDescent="0.2">
      <c r="A897" s="13" t="s">
        <v>1671</v>
      </c>
      <c r="B897" s="11" t="s">
        <v>1691</v>
      </c>
      <c r="C897" s="19">
        <f>C898</f>
        <v>11872498.237929985</v>
      </c>
      <c r="D897" s="19">
        <v>-7151536.7560000001</v>
      </c>
      <c r="E897" s="26">
        <v>0</v>
      </c>
      <c r="F897" s="26">
        <v>-837243.45059000002</v>
      </c>
      <c r="G897" s="26" t="s">
        <v>1819</v>
      </c>
    </row>
    <row r="898" spans="1:7" x14ac:dyDescent="0.2">
      <c r="A898" s="13" t="s">
        <v>1672</v>
      </c>
      <c r="B898" s="11" t="s">
        <v>1734</v>
      </c>
      <c r="C898" s="19">
        <f>C899+C908</f>
        <v>11872498.237929985</v>
      </c>
      <c r="D898" s="19">
        <v>-7151536.7560000001</v>
      </c>
      <c r="E898" s="26">
        <v>0</v>
      </c>
      <c r="F898" s="26">
        <v>-837243.45059000002</v>
      </c>
      <c r="G898" s="26" t="s">
        <v>1819</v>
      </c>
    </row>
    <row r="899" spans="1:7" x14ac:dyDescent="0.2">
      <c r="A899" s="13" t="s">
        <v>1673</v>
      </c>
      <c r="B899" s="11" t="s">
        <v>1735</v>
      </c>
      <c r="C899" s="19">
        <f>-(C7+C858+C860+C862+C869+C871+C873+C877+C882+C887+C891+C893+C894)</f>
        <v>-116181919.75148003</v>
      </c>
      <c r="D899" s="19">
        <v>-27993029.446790002</v>
      </c>
      <c r="E899" s="26">
        <f t="shared" si="28"/>
        <v>24.094135737013765</v>
      </c>
      <c r="F899" s="26">
        <v>-26400239.309439998</v>
      </c>
      <c r="G899" s="26">
        <f t="shared" si="30"/>
        <v>106.03324128497755</v>
      </c>
    </row>
    <row r="900" spans="1:7" x14ac:dyDescent="0.2">
      <c r="A900" s="13" t="s">
        <v>1674</v>
      </c>
      <c r="B900" s="11" t="s">
        <v>1736</v>
      </c>
      <c r="C900" s="19">
        <f>C899</f>
        <v>-116181919.75148003</v>
      </c>
      <c r="D900" s="19">
        <v>-27993029.446790002</v>
      </c>
      <c r="E900" s="26">
        <f t="shared" si="28"/>
        <v>24.094135737013765</v>
      </c>
      <c r="F900" s="26">
        <v>-26400239.309439998</v>
      </c>
      <c r="G900" s="26">
        <f t="shared" si="30"/>
        <v>106.03324128497755</v>
      </c>
    </row>
    <row r="901" spans="1:7" x14ac:dyDescent="0.2">
      <c r="A901" s="13" t="s">
        <v>1675</v>
      </c>
      <c r="B901" s="11" t="s">
        <v>1737</v>
      </c>
      <c r="C901" s="19">
        <f>C899</f>
        <v>-116181919.75148003</v>
      </c>
      <c r="D901" s="19">
        <v>-27993029.446790002</v>
      </c>
      <c r="E901" s="26">
        <f t="shared" si="28"/>
        <v>24.094135737013765</v>
      </c>
      <c r="F901" s="26">
        <v>-26400239.309439998</v>
      </c>
      <c r="G901" s="26">
        <f t="shared" si="30"/>
        <v>106.03324128497755</v>
      </c>
    </row>
    <row r="902" spans="1:7" ht="22.5" x14ac:dyDescent="0.2">
      <c r="A902" s="13" t="s">
        <v>1676</v>
      </c>
      <c r="B902" s="11" t="s">
        <v>1738</v>
      </c>
      <c r="C902" s="19">
        <f>C899-C903-C904-C905-C906-C907</f>
        <v>-98715242.99857004</v>
      </c>
      <c r="D902" s="19">
        <v>-24344303.385369997</v>
      </c>
      <c r="E902" s="26">
        <f t="shared" si="28"/>
        <v>24.661139096545242</v>
      </c>
      <c r="F902" s="26">
        <v>-23015998.034460001</v>
      </c>
      <c r="G902" s="26">
        <f t="shared" si="30"/>
        <v>105.77122638314982</v>
      </c>
    </row>
    <row r="903" spans="1:7" ht="22.5" x14ac:dyDescent="0.2">
      <c r="A903" s="13" t="s">
        <v>1677</v>
      </c>
      <c r="B903" s="11" t="s">
        <v>1739</v>
      </c>
      <c r="C903" s="19">
        <v>-10056881.040870002</v>
      </c>
      <c r="D903" s="19">
        <v>-1879262.4530799999</v>
      </c>
      <c r="E903" s="26">
        <f t="shared" si="28"/>
        <v>18.686334713942571</v>
      </c>
      <c r="F903" s="26">
        <v>-1668607.07553</v>
      </c>
      <c r="G903" s="26">
        <f t="shared" si="30"/>
        <v>112.62462449304248</v>
      </c>
    </row>
    <row r="904" spans="1:7" ht="22.5" x14ac:dyDescent="0.2">
      <c r="A904" s="13" t="s">
        <v>1678</v>
      </c>
      <c r="B904" s="11" t="s">
        <v>1740</v>
      </c>
      <c r="C904" s="19">
        <v>-3721211.4765500003</v>
      </c>
      <c r="D904" s="19">
        <v>-903565.44825000002</v>
      </c>
      <c r="E904" s="26">
        <f t="shared" si="28"/>
        <v>24.281486122033332</v>
      </c>
      <c r="F904" s="26">
        <v>-1069453.37665</v>
      </c>
      <c r="G904" s="26">
        <f t="shared" si="30"/>
        <v>84.488531055029796</v>
      </c>
    </row>
    <row r="905" spans="1:7" ht="22.5" x14ac:dyDescent="0.2">
      <c r="A905" s="13" t="s">
        <v>1679</v>
      </c>
      <c r="B905" s="11" t="s">
        <v>1741</v>
      </c>
      <c r="C905" s="19">
        <v>-1148190.64805</v>
      </c>
      <c r="D905" s="19">
        <v>-285254.91769999999</v>
      </c>
      <c r="E905" s="26">
        <f t="shared" si="28"/>
        <v>24.843863532981683</v>
      </c>
      <c r="F905" s="26">
        <v>-212765.43525000001</v>
      </c>
      <c r="G905" s="26">
        <f t="shared" si="30"/>
        <v>134.07014037069726</v>
      </c>
    </row>
    <row r="906" spans="1:7" ht="22.5" x14ac:dyDescent="0.2">
      <c r="A906" s="13" t="s">
        <v>1680</v>
      </c>
      <c r="B906" s="11" t="s">
        <v>1742</v>
      </c>
      <c r="C906" s="19">
        <v>-793200.10539000004</v>
      </c>
      <c r="D906" s="19">
        <v>-187252.39005000002</v>
      </c>
      <c r="E906" s="26">
        <f t="shared" si="28"/>
        <v>23.607206904987979</v>
      </c>
      <c r="F906" s="26">
        <v>-215871.76431</v>
      </c>
      <c r="G906" s="26">
        <f t="shared" si="30"/>
        <v>86.742418883971567</v>
      </c>
    </row>
    <row r="907" spans="1:7" ht="22.5" x14ac:dyDescent="0.2">
      <c r="A907" s="13" t="s">
        <v>1681</v>
      </c>
      <c r="B907" s="11" t="s">
        <v>1743</v>
      </c>
      <c r="C907" s="19">
        <v>-1747193.48205</v>
      </c>
      <c r="D907" s="19">
        <v>-393390.85233999998</v>
      </c>
      <c r="E907" s="26">
        <f t="shared" si="28"/>
        <v>22.515586074556005</v>
      </c>
      <c r="F907" s="26">
        <v>-217543.62324000002</v>
      </c>
      <c r="G907" s="26">
        <f t="shared" si="30"/>
        <v>180.83308831626866</v>
      </c>
    </row>
    <row r="908" spans="1:7" x14ac:dyDescent="0.2">
      <c r="A908" s="13" t="s">
        <v>1682</v>
      </c>
      <c r="B908" s="11" t="s">
        <v>1744</v>
      </c>
      <c r="C908" s="19">
        <f>C773-C859-C861-C863-C864-C870-C872-C874-C875-C876-C878-C890-C892</f>
        <v>128054417.98941001</v>
      </c>
      <c r="D908" s="19">
        <v>20841492.690790001</v>
      </c>
      <c r="E908" s="26">
        <f t="shared" si="28"/>
        <v>16.275496791148257</v>
      </c>
      <c r="F908" s="26">
        <v>25562995.858849999</v>
      </c>
      <c r="G908" s="26">
        <f t="shared" si="30"/>
        <v>81.529930239278286</v>
      </c>
    </row>
    <row r="909" spans="1:7" x14ac:dyDescent="0.2">
      <c r="A909" s="13" t="s">
        <v>1683</v>
      </c>
      <c r="B909" s="11" t="s">
        <v>1745</v>
      </c>
      <c r="C909" s="19">
        <f>C908</f>
        <v>128054417.98941001</v>
      </c>
      <c r="D909" s="19">
        <v>20841492.690790001</v>
      </c>
      <c r="E909" s="26">
        <f t="shared" si="28"/>
        <v>16.275496791148257</v>
      </c>
      <c r="F909" s="26">
        <v>25562995.858849999</v>
      </c>
      <c r="G909" s="26">
        <f t="shared" si="30"/>
        <v>81.529930239278286</v>
      </c>
    </row>
    <row r="910" spans="1:7" x14ac:dyDescent="0.2">
      <c r="A910" s="13" t="s">
        <v>1684</v>
      </c>
      <c r="B910" s="11" t="s">
        <v>1746</v>
      </c>
      <c r="C910" s="19">
        <f>C908</f>
        <v>128054417.98941001</v>
      </c>
      <c r="D910" s="19">
        <v>20841492.690790001</v>
      </c>
      <c r="E910" s="26">
        <f t="shared" si="28"/>
        <v>16.275496791148257</v>
      </c>
      <c r="F910" s="26">
        <v>25562995.858849999</v>
      </c>
      <c r="G910" s="26">
        <f t="shared" si="30"/>
        <v>81.529930239278286</v>
      </c>
    </row>
    <row r="911" spans="1:7" ht="22.5" x14ac:dyDescent="0.2">
      <c r="A911" s="13" t="s">
        <v>1685</v>
      </c>
      <c r="B911" s="11" t="s">
        <v>1747</v>
      </c>
      <c r="C911" s="19">
        <f>C908-C912-C913-C914-C915-C916</f>
        <v>87934072.428710014</v>
      </c>
      <c r="D911" s="19">
        <v>14023797.855909999</v>
      </c>
      <c r="E911" s="26">
        <f t="shared" si="28"/>
        <v>15.948081862442326</v>
      </c>
      <c r="F911" s="26">
        <v>19441502.585250001</v>
      </c>
      <c r="G911" s="26">
        <f t="shared" si="30"/>
        <v>72.133302425655415</v>
      </c>
    </row>
    <row r="912" spans="1:7" ht="22.5" x14ac:dyDescent="0.2">
      <c r="A912" s="13" t="s">
        <v>1686</v>
      </c>
      <c r="B912" s="11" t="s">
        <v>1748</v>
      </c>
      <c r="C912" s="19">
        <v>21404987.901659999</v>
      </c>
      <c r="D912" s="19">
        <v>3445395.9427499999</v>
      </c>
      <c r="E912" s="26">
        <f t="shared" si="28"/>
        <v>16.09622933953073</v>
      </c>
      <c r="F912" s="26">
        <v>3102718.77691</v>
      </c>
      <c r="G912" s="26">
        <f t="shared" si="30"/>
        <v>111.0444158971208</v>
      </c>
    </row>
    <row r="913" spans="1:7" ht="22.5" x14ac:dyDescent="0.2">
      <c r="A913" s="13" t="s">
        <v>1687</v>
      </c>
      <c r="B913" s="11" t="s">
        <v>1749</v>
      </c>
      <c r="C913" s="19">
        <v>10944380.797549998</v>
      </c>
      <c r="D913" s="19">
        <v>2032232.11008</v>
      </c>
      <c r="E913" s="26">
        <f t="shared" si="28"/>
        <v>18.568726250231844</v>
      </c>
      <c r="F913" s="26">
        <v>2119566.7279400001</v>
      </c>
      <c r="G913" s="26">
        <f t="shared" si="30"/>
        <v>95.879600452830275</v>
      </c>
    </row>
    <row r="914" spans="1:7" ht="22.5" x14ac:dyDescent="0.2">
      <c r="A914" s="13" t="s">
        <v>1688</v>
      </c>
      <c r="B914" s="11" t="s">
        <v>1750</v>
      </c>
      <c r="C914" s="19">
        <v>1899864.3141400001</v>
      </c>
      <c r="D914" s="19">
        <v>257757.08887000001</v>
      </c>
      <c r="E914" s="26">
        <f t="shared" si="25"/>
        <v>13.567131449946586</v>
      </c>
      <c r="F914" s="26">
        <v>234866.80325999999</v>
      </c>
      <c r="G914" s="26">
        <f t="shared" si="30"/>
        <v>109.74607108892278</v>
      </c>
    </row>
    <row r="915" spans="1:7" ht="22.5" x14ac:dyDescent="0.2">
      <c r="A915" s="13" t="s">
        <v>1689</v>
      </c>
      <c r="B915" s="11" t="s">
        <v>1751</v>
      </c>
      <c r="C915" s="19">
        <v>695221.39138000004</v>
      </c>
      <c r="D915" s="19">
        <v>148228.26175999999</v>
      </c>
      <c r="E915" s="26">
        <f t="shared" si="25"/>
        <v>21.321015664631659</v>
      </c>
      <c r="F915" s="26">
        <v>162243.07122000001</v>
      </c>
      <c r="G915" s="26">
        <f t="shared" si="30"/>
        <v>91.361844080850716</v>
      </c>
    </row>
    <row r="916" spans="1:7" ht="22.5" x14ac:dyDescent="0.2">
      <c r="A916" s="13" t="s">
        <v>1690</v>
      </c>
      <c r="B916" s="11" t="s">
        <v>1752</v>
      </c>
      <c r="C916" s="19">
        <v>5175891.1559700007</v>
      </c>
      <c r="D916" s="19">
        <v>934081.43141999992</v>
      </c>
      <c r="E916" s="26">
        <f t="shared" si="24"/>
        <v>18.046775004969092</v>
      </c>
      <c r="F916" s="26">
        <v>502097.89426999999</v>
      </c>
      <c r="G916" s="26">
        <f t="shared" si="30"/>
        <v>186.03571974307135</v>
      </c>
    </row>
    <row r="917" spans="1:7" x14ac:dyDescent="0.2">
      <c r="A917" s="28"/>
      <c r="B917" s="29"/>
      <c r="C917" s="30"/>
      <c r="D917" s="30"/>
      <c r="E917" s="22">
        <v>0</v>
      </c>
      <c r="F917" s="22"/>
      <c r="G917" s="22"/>
    </row>
    <row r="918" spans="1:7" ht="24" customHeight="1" x14ac:dyDescent="0.2">
      <c r="A918" s="46" t="s">
        <v>1817</v>
      </c>
      <c r="B918" s="46"/>
      <c r="C918" s="22"/>
      <c r="D918" s="22"/>
      <c r="E918" s="22" t="s">
        <v>1818</v>
      </c>
      <c r="F918" s="22"/>
      <c r="G918" s="22"/>
    </row>
    <row r="919" spans="1:7" x14ac:dyDescent="0.2">
      <c r="A919" s="22"/>
      <c r="B919" s="22"/>
      <c r="C919" s="23"/>
      <c r="D919" s="23"/>
      <c r="E919" s="6"/>
      <c r="F919" s="6"/>
      <c r="G919" s="6"/>
    </row>
    <row r="920" spans="1:7" x14ac:dyDescent="0.2">
      <c r="E920" s="2">
        <v>0</v>
      </c>
    </row>
  </sheetData>
  <autoFilter ref="A6:H918"/>
  <mergeCells count="6">
    <mergeCell ref="F4:G4"/>
    <mergeCell ref="A918:B91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58"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01.04.2022</vt:lpstr>
      <vt:lpstr>'01.04.2022'!Заголовки_для_печати</vt:lpstr>
      <vt:lpstr>'01.04.2022'!Область_печати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2022-04-22T14:42:15Z</cp:lastPrinted>
  <dcterms:created xsi:type="dcterms:W3CDTF">1999-06-18T11:49:53Z</dcterms:created>
  <dcterms:modified xsi:type="dcterms:W3CDTF">2022-04-22T14:42:27Z</dcterms:modified>
</cp:coreProperties>
</file>