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2 год\Промежуточная отчетность\на 01.07.2022\"/>
    </mc:Choice>
  </mc:AlternateContent>
  <bookViews>
    <workbookView xWindow="0" yWindow="1485" windowWidth="11805" windowHeight="5025"/>
  </bookViews>
  <sheets>
    <sheet name="01.07.2022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'01.07.2022'!$A$6:$E$83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'01.07.2022'!$4:$5</definedName>
    <definedName name="_xlnm.Print_Area" localSheetId="0">'01.07.2022'!$A$1:$E$83</definedName>
  </definedNames>
  <calcPr calcId="162913"/>
</workbook>
</file>

<file path=xl/calcChain.xml><?xml version="1.0" encoding="utf-8"?>
<calcChain xmlns="http://schemas.openxmlformats.org/spreadsheetml/2006/main">
  <c r="C80" i="14" l="1"/>
  <c r="C64" i="14"/>
  <c r="C56" i="14"/>
  <c r="C44" i="14"/>
  <c r="C35" i="14"/>
  <c r="C26" i="14"/>
  <c r="C20" i="14"/>
  <c r="C8" i="14"/>
  <c r="C7" i="14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7" i="14" l="1"/>
</calcChain>
</file>

<file path=xl/sharedStrings.xml><?xml version="1.0" encoding="utf-8"?>
<sst xmlns="http://schemas.openxmlformats.org/spreadsheetml/2006/main" count="160" uniqueCount="160">
  <si>
    <t>Наименование показателя</t>
  </si>
  <si>
    <t>Код по бюджетной классификации</t>
  </si>
  <si>
    <t>% исполнения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</si>
  <si>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</si>
  <si>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</si>
  <si>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</si>
  <si>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</si>
  <si>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</si>
  <si>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</si>
  <si>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</si>
  <si>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</si>
  <si>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</si>
  <si>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</si>
  <si>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</si>
  <si>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</si>
  <si>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</si>
  <si>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</si>
  <si>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</si>
  <si>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</si>
  <si>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</si>
  <si>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</si>
  <si>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</si>
  <si>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</si>
  <si>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</si>
  <si>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</si>
  <si>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</si>
  <si>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</si>
  <si>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</si>
  <si>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</si>
  <si>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</si>
  <si>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</si>
  <si>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</si>
  <si>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</si>
  <si>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</si>
  <si>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</si>
  <si>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</si>
  <si>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</si>
  <si>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</si>
  <si>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</si>
  <si>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</si>
  <si>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</si>
  <si>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</si>
  <si>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</si>
  <si>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</si>
  <si>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</si>
  <si>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</si>
  <si>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</si>
  <si>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</si>
  <si>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</si>
  <si>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</si>
  <si>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</si>
  <si>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</si>
  <si>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</si>
  <si>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</si>
  <si>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</si>
  <si>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</si>
  <si>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</si>
  <si>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</si>
  <si>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</si>
  <si>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</si>
  <si>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</si>
  <si>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</si>
  <si>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</si>
  <si>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</si>
  <si>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</si>
  <si>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</si>
  <si>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</si>
  <si>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</si>
  <si>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</si>
  <si>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</si>
  <si>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</si>
  <si>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</si>
  <si>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</si>
  <si>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</si>
  <si>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</si>
  <si>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</si>
  <si>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</si>
  <si>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</si>
  <si>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</si>
  <si>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</si>
  <si>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</si>
  <si>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</si>
  <si>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</si>
  <si>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</si>
  <si>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</si>
  <si>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</si>
  <si>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</si>
  <si>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</si>
  <si>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</si>
  <si>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</si>
  <si>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</si>
  <si>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</si>
  <si>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</si>
  <si>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</si>
  <si>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</si>
  <si>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</si>
  <si>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</si>
  <si>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</si>
  <si>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</si>
  <si>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</si>
  <si>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</si>
  <si>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</si>
  <si>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</si>
  <si>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</si>
  <si>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</si>
  <si>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</si>
  <si>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</si>
  <si>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</si>
  <si>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</si>
  <si>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</si>
  <si>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</si>
  <si>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</si>
  <si>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</si>
  <si>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</si>
  <si>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</si>
  <si>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</si>
  <si>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</si>
  <si>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</si>
  <si>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</si>
  <si>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</si>
  <si>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</si>
  <si>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</si>
  <si>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</si>
  <si>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</si>
  <si>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</si>
  <si>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</si>
  <si>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</si>
  <si>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</si>
  <si>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</si>
  <si>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</si>
  <si>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</si>
  <si>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</si>
  <si>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</si>
  <si>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</si>
  <si>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</si>
  <si>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</si>
  <si>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</si>
  <si>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</si>
  <si>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</si>
  <si>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</si>
  <si>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</si>
  <si>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</si>
  <si>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</si>
  <si>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</si>
  <si>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</si>
  <si>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</si>
  <si>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</si>
  <si>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</si>
  <si>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</si>
  <si>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</si>
  <si>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</si>
  <si>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</si>
  <si>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</si>
  <si>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</si>
  <si>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</si>
  <si>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</si>
  <si>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</si>
  <si>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Утверждено Законом на текущий финансовый год, тыс. руб.</t>
  </si>
  <si>
    <t>Исполнено
на 01.07.2022, тыс. руб.</t>
  </si>
  <si>
    <t>Ежеквартальные сведения об исполнении областного бюджета Тверской области за первое полугодие 2022 года по расходам в разрезе разделов и подразделов классификации расходов в сравнении с запланированными значениями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</si>
</sst>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shrinkToFit="1"/>
    </xf>
    <xf numFmtId="49" fontId="7" fillId="2" borderId="0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L13" sqref="L13"/>
    </sheetView>
  </sheetViews>
  <sheetFormatPr defaultColWidth="9.140625" defaultRowHeight="12.75" x14ac:dyDescent="0.2"/>
  <cols>
    <col min="1" max="1" width="74" style="9" customWidth="1"/>
    <col min="2" max="2" width="15.7109375" style="9" customWidth="1"/>
    <col min="3" max="3" width="16.42578125" style="9" customWidth="1"/>
    <col min="4" max="4" width="15.85546875" style="9" customWidth="1"/>
    <col min="5" max="5" width="15.140625" style="16" customWidth="1"/>
    <col min="6" max="16384" width="9.140625" style="11"/>
  </cols>
  <sheetData>
    <row r="1" spans="1:5" s="1" customFormat="1" ht="32.25" customHeight="1" x14ac:dyDescent="0.2">
      <c r="A1" s="25" t="s">
        <v>159</v>
      </c>
      <c r="B1" s="26"/>
      <c r="C1" s="26"/>
      <c r="D1" s="26"/>
      <c r="E1" s="8"/>
    </row>
    <row r="2" spans="1:5" x14ac:dyDescent="0.2">
      <c r="B2" s="10"/>
      <c r="C2" s="10"/>
      <c r="D2" s="10"/>
    </row>
    <row r="3" spans="1:5" x14ac:dyDescent="0.2">
      <c r="A3" s="12"/>
      <c r="B3" s="13"/>
      <c r="C3" s="13"/>
      <c r="D3" s="13"/>
      <c r="E3" s="17"/>
    </row>
    <row r="4" spans="1:5" ht="12.75" customHeight="1" x14ac:dyDescent="0.2">
      <c r="A4" s="29" t="s">
        <v>0</v>
      </c>
      <c r="B4" s="29" t="s">
        <v>1</v>
      </c>
      <c r="C4" s="27" t="s">
        <v>157</v>
      </c>
      <c r="D4" s="27" t="s">
        <v>158</v>
      </c>
      <c r="E4" s="23" t="s">
        <v>2</v>
      </c>
    </row>
    <row r="5" spans="1:5" ht="66" customHeight="1" x14ac:dyDescent="0.2">
      <c r="A5" s="30"/>
      <c r="B5" s="30"/>
      <c r="C5" s="28"/>
      <c r="D5" s="28"/>
      <c r="E5" s="24"/>
    </row>
    <row r="6" spans="1: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s="15" customFormat="1" ht="14.25" x14ac:dyDescent="0.2">
      <c r="A7" s="2" t="s">
        <v>4</v>
      </c>
      <c r="B7" s="22" t="s">
        <v>3</v>
      </c>
      <c r="C7" s="6">
        <f>C8+C18+C20+C26+C35+C40+C44+C52+C56+C64+C70+C74+C78+C80</f>
        <v>98152273.399999976</v>
      </c>
      <c r="D7" s="6">
        <v>38992981.002599999</v>
      </c>
      <c r="E7" s="6">
        <f t="shared" ref="E7:E38" si="0">D7/C7*100</f>
        <v>39.727027863829392</v>
      </c>
    </row>
    <row r="8" spans="1:5" s="15" customFormat="1" x14ac:dyDescent="0.2">
      <c r="A8" s="2" t="s">
        <v>5</v>
      </c>
      <c r="B8" s="3" t="s">
        <v>81</v>
      </c>
      <c r="C8" s="6">
        <f>C9+C10+C11+C12+C13+C14+C15+C16+C17</f>
        <v>7661005.5</v>
      </c>
      <c r="D8" s="6">
        <v>1593686.6214600001</v>
      </c>
      <c r="E8" s="6">
        <f t="shared" si="0"/>
        <v>20.802577696361137</v>
      </c>
    </row>
    <row r="9" spans="1:5" ht="25.5" x14ac:dyDescent="0.2">
      <c r="A9" s="4" t="s">
        <v>6</v>
      </c>
      <c r="B9" s="5" t="s">
        <v>82</v>
      </c>
      <c r="C9" s="7">
        <v>6433.2</v>
      </c>
      <c r="D9" s="7">
        <v>1942.3991599999999</v>
      </c>
      <c r="E9" s="7">
        <f t="shared" si="0"/>
        <v>30.193358826089661</v>
      </c>
    </row>
    <row r="10" spans="1:5" s="15" customFormat="1" ht="25.5" x14ac:dyDescent="0.2">
      <c r="A10" s="4" t="s">
        <v>7</v>
      </c>
      <c r="B10" s="5" t="s">
        <v>83</v>
      </c>
      <c r="C10" s="7">
        <v>185369.5</v>
      </c>
      <c r="D10" s="7">
        <v>73994.275389999995</v>
      </c>
      <c r="E10" s="7">
        <f t="shared" si="0"/>
        <v>39.917179142199764</v>
      </c>
    </row>
    <row r="11" spans="1:5" ht="38.25" x14ac:dyDescent="0.2">
      <c r="A11" s="4" t="s">
        <v>8</v>
      </c>
      <c r="B11" s="5" t="s">
        <v>84</v>
      </c>
      <c r="C11" s="7">
        <v>423042.2</v>
      </c>
      <c r="D11" s="7">
        <v>177270.14027</v>
      </c>
      <c r="E11" s="7">
        <f t="shared" si="0"/>
        <v>41.90365412008542</v>
      </c>
    </row>
    <row r="12" spans="1:5" s="15" customFormat="1" x14ac:dyDescent="0.2">
      <c r="A12" s="4" t="s">
        <v>9</v>
      </c>
      <c r="B12" s="5" t="s">
        <v>85</v>
      </c>
      <c r="C12" s="7">
        <v>350177.9</v>
      </c>
      <c r="D12" s="7">
        <v>125927.96878</v>
      </c>
      <c r="E12" s="7">
        <f t="shared" si="0"/>
        <v>35.961141117129323</v>
      </c>
    </row>
    <row r="13" spans="1:5" s="15" customFormat="1" ht="25.5" x14ac:dyDescent="0.2">
      <c r="A13" s="4" t="s">
        <v>10</v>
      </c>
      <c r="B13" s="5" t="s">
        <v>86</v>
      </c>
      <c r="C13" s="7">
        <v>307861</v>
      </c>
      <c r="D13" s="7">
        <v>132152.72599000001</v>
      </c>
      <c r="E13" s="7">
        <f t="shared" si="0"/>
        <v>42.92610171148668</v>
      </c>
    </row>
    <row r="14" spans="1:5" x14ac:dyDescent="0.2">
      <c r="A14" s="4" t="s">
        <v>11</v>
      </c>
      <c r="B14" s="5" t="s">
        <v>87</v>
      </c>
      <c r="C14" s="7">
        <v>115167.6</v>
      </c>
      <c r="D14" s="7">
        <v>49176.759579999998</v>
      </c>
      <c r="E14" s="7">
        <f t="shared" si="0"/>
        <v>42.700168780108285</v>
      </c>
    </row>
    <row r="15" spans="1:5" ht="15" x14ac:dyDescent="0.25">
      <c r="A15" s="4" t="s">
        <v>12</v>
      </c>
      <c r="B15" s="18" t="s">
        <v>88</v>
      </c>
      <c r="C15" s="7">
        <v>191.2</v>
      </c>
      <c r="D15" s="7">
        <v>0</v>
      </c>
      <c r="E15" s="7">
        <f t="shared" si="0"/>
        <v>0</v>
      </c>
    </row>
    <row r="16" spans="1:5" ht="15" x14ac:dyDescent="0.25">
      <c r="A16" s="4" t="s">
        <v>13</v>
      </c>
      <c r="B16" s="20" t="s">
        <v>89</v>
      </c>
      <c r="C16" s="7">
        <v>262640.3</v>
      </c>
      <c r="D16" s="7">
        <v>0</v>
      </c>
      <c r="E16" s="7">
        <f t="shared" si="0"/>
        <v>0</v>
      </c>
    </row>
    <row r="17" spans="1:5" x14ac:dyDescent="0.2">
      <c r="A17" s="4" t="s">
        <v>14</v>
      </c>
      <c r="B17" s="5" t="s">
        <v>90</v>
      </c>
      <c r="C17" s="7">
        <v>6010122.5999999996</v>
      </c>
      <c r="D17" s="7">
        <v>1033222.35229</v>
      </c>
      <c r="E17" s="7">
        <f t="shared" si="0"/>
        <v>17.191368979561251</v>
      </c>
    </row>
    <row r="18" spans="1:5" s="15" customFormat="1" x14ac:dyDescent="0.2">
      <c r="A18" s="2" t="s">
        <v>15</v>
      </c>
      <c r="B18" s="3" t="s">
        <v>91</v>
      </c>
      <c r="C18" s="6">
        <v>30316.7</v>
      </c>
      <c r="D18" s="6">
        <v>13248.34814</v>
      </c>
      <c r="E18" s="6">
        <f t="shared" si="0"/>
        <v>43.699835866040829</v>
      </c>
    </row>
    <row r="19" spans="1:5" x14ac:dyDescent="0.2">
      <c r="A19" s="4" t="s">
        <v>16</v>
      </c>
      <c r="B19" s="19" t="s">
        <v>92</v>
      </c>
      <c r="C19" s="7">
        <v>30316.7</v>
      </c>
      <c r="D19" s="7">
        <v>13248.34814</v>
      </c>
      <c r="E19" s="7">
        <f t="shared" si="0"/>
        <v>43.699835866040829</v>
      </c>
    </row>
    <row r="20" spans="1:5" s="15" customFormat="1" ht="25.5" x14ac:dyDescent="0.2">
      <c r="A20" s="2" t="s">
        <v>17</v>
      </c>
      <c r="B20" s="22" t="s">
        <v>93</v>
      </c>
      <c r="C20" s="6">
        <f>C21+C22+C23+C24+C25</f>
        <v>950824.8</v>
      </c>
      <c r="D20" s="6">
        <v>430460.06556000002</v>
      </c>
      <c r="E20" s="6">
        <f t="shared" si="0"/>
        <v>45.272279978393499</v>
      </c>
    </row>
    <row r="21" spans="1:5" x14ac:dyDescent="0.2">
      <c r="A21" s="4" t="s">
        <v>18</v>
      </c>
      <c r="B21" s="5" t="s">
        <v>94</v>
      </c>
      <c r="C21" s="7">
        <v>57488.5</v>
      </c>
      <c r="D21" s="7">
        <v>24404.915519999999</v>
      </c>
      <c r="E21" s="7">
        <f t="shared" si="0"/>
        <v>42.451821703471126</v>
      </c>
    </row>
    <row r="22" spans="1:5" x14ac:dyDescent="0.2">
      <c r="A22" s="4" t="s">
        <v>19</v>
      </c>
      <c r="B22" s="5" t="s">
        <v>95</v>
      </c>
      <c r="C22" s="7">
        <v>32440.9</v>
      </c>
      <c r="D22" s="7">
        <v>13768.24209</v>
      </c>
      <c r="E22" s="7">
        <f t="shared" si="0"/>
        <v>42.440999139974537</v>
      </c>
    </row>
    <row r="23" spans="1:5" ht="25.5" x14ac:dyDescent="0.2">
      <c r="A23" s="4" t="s">
        <v>20</v>
      </c>
      <c r="B23" s="5" t="s">
        <v>96</v>
      </c>
      <c r="C23" s="7">
        <v>761065.6</v>
      </c>
      <c r="D23" s="7">
        <v>341648.99624000001</v>
      </c>
      <c r="E23" s="7">
        <f t="shared" si="0"/>
        <v>44.890873564644103</v>
      </c>
    </row>
    <row r="24" spans="1:5" x14ac:dyDescent="0.2">
      <c r="A24" s="4" t="s">
        <v>21</v>
      </c>
      <c r="B24" s="5" t="s">
        <v>97</v>
      </c>
      <c r="C24" s="7">
        <v>4950</v>
      </c>
      <c r="D24" s="7">
        <v>1182.8185000000001</v>
      </c>
      <c r="E24" s="7">
        <f t="shared" si="0"/>
        <v>23.895323232323236</v>
      </c>
    </row>
    <row r="25" spans="1:5" ht="25.5" x14ac:dyDescent="0.2">
      <c r="A25" s="4" t="s">
        <v>22</v>
      </c>
      <c r="B25" s="5" t="s">
        <v>98</v>
      </c>
      <c r="C25" s="7">
        <v>94879.8</v>
      </c>
      <c r="D25" s="7">
        <v>49455.093209999999</v>
      </c>
      <c r="E25" s="7">
        <f t="shared" si="0"/>
        <v>52.123943357806404</v>
      </c>
    </row>
    <row r="26" spans="1:5" x14ac:dyDescent="0.2">
      <c r="A26" s="2" t="s">
        <v>23</v>
      </c>
      <c r="B26" s="3" t="s">
        <v>99</v>
      </c>
      <c r="C26" s="6">
        <f>C27+C28+C29+C30+C31+C32+C33+C34</f>
        <v>25819823.899999995</v>
      </c>
      <c r="D26" s="6">
        <v>8374414.5755600007</v>
      </c>
      <c r="E26" s="6">
        <f t="shared" si="0"/>
        <v>32.434049929984234</v>
      </c>
    </row>
    <row r="27" spans="1:5" x14ac:dyDescent="0.2">
      <c r="A27" s="4" t="s">
        <v>24</v>
      </c>
      <c r="B27" s="5" t="s">
        <v>100</v>
      </c>
      <c r="C27" s="7">
        <v>617221.6</v>
      </c>
      <c r="D27" s="7">
        <v>159902.40382000001</v>
      </c>
      <c r="E27" s="7">
        <f t="shared" si="0"/>
        <v>25.906806213522017</v>
      </c>
    </row>
    <row r="28" spans="1:5" x14ac:dyDescent="0.2">
      <c r="A28" s="4" t="s">
        <v>25</v>
      </c>
      <c r="B28" s="5" t="s">
        <v>101</v>
      </c>
      <c r="C28" s="7">
        <v>1767823.8</v>
      </c>
      <c r="D28" s="7">
        <v>825399.31012000004</v>
      </c>
      <c r="E28" s="7">
        <f t="shared" si="0"/>
        <v>46.690134510011688</v>
      </c>
    </row>
    <row r="29" spans="1:5" x14ac:dyDescent="0.2">
      <c r="A29" s="4" t="s">
        <v>26</v>
      </c>
      <c r="B29" s="5" t="s">
        <v>102</v>
      </c>
      <c r="C29" s="7">
        <v>71236.3</v>
      </c>
      <c r="D29" s="7">
        <v>0</v>
      </c>
      <c r="E29" s="7">
        <f t="shared" si="0"/>
        <v>0</v>
      </c>
    </row>
    <row r="30" spans="1:5" x14ac:dyDescent="0.2">
      <c r="A30" s="4" t="s">
        <v>27</v>
      </c>
      <c r="B30" s="5" t="s">
        <v>103</v>
      </c>
      <c r="C30" s="7">
        <v>510913.8</v>
      </c>
      <c r="D30" s="7">
        <v>176656.86459000001</v>
      </c>
      <c r="E30" s="7">
        <f t="shared" si="0"/>
        <v>34.576647683033812</v>
      </c>
    </row>
    <row r="31" spans="1:5" x14ac:dyDescent="0.2">
      <c r="A31" s="4" t="s">
        <v>28</v>
      </c>
      <c r="B31" s="5" t="s">
        <v>104</v>
      </c>
      <c r="C31" s="7">
        <v>4686897.3</v>
      </c>
      <c r="D31" s="7">
        <v>1893961.46627</v>
      </c>
      <c r="E31" s="7">
        <f t="shared" si="0"/>
        <v>40.409706998913755</v>
      </c>
    </row>
    <row r="32" spans="1:5" x14ac:dyDescent="0.2">
      <c r="A32" s="4" t="s">
        <v>29</v>
      </c>
      <c r="B32" s="5" t="s">
        <v>105</v>
      </c>
      <c r="C32" s="7">
        <v>15870573.5</v>
      </c>
      <c r="D32" s="7">
        <v>3917328.0943700001</v>
      </c>
      <c r="E32" s="7">
        <f t="shared" si="0"/>
        <v>24.682964950006376</v>
      </c>
    </row>
    <row r="33" spans="1:5" x14ac:dyDescent="0.2">
      <c r="A33" s="4" t="s">
        <v>30</v>
      </c>
      <c r="B33" s="5" t="s">
        <v>106</v>
      </c>
      <c r="C33" s="7">
        <v>166355.20000000001</v>
      </c>
      <c r="D33" s="7">
        <v>64106.882740000001</v>
      </c>
      <c r="E33" s="7">
        <f t="shared" si="0"/>
        <v>38.5361459936329</v>
      </c>
    </row>
    <row r="34" spans="1:5" x14ac:dyDescent="0.2">
      <c r="A34" s="4" t="s">
        <v>31</v>
      </c>
      <c r="B34" s="5" t="s">
        <v>107</v>
      </c>
      <c r="C34" s="7">
        <v>2128802.4</v>
      </c>
      <c r="D34" s="7">
        <v>1337059.5536500001</v>
      </c>
      <c r="E34" s="7">
        <f t="shared" si="0"/>
        <v>62.808063052258881</v>
      </c>
    </row>
    <row r="35" spans="1:5" x14ac:dyDescent="0.2">
      <c r="A35" s="2" t="s">
        <v>32</v>
      </c>
      <c r="B35" s="3" t="s">
        <v>108</v>
      </c>
      <c r="C35" s="6">
        <f>C36+C37+C38+C39</f>
        <v>5590724.9000000004</v>
      </c>
      <c r="D35" s="6">
        <v>1340881.8390599999</v>
      </c>
      <c r="E35" s="6">
        <f t="shared" si="0"/>
        <v>23.984042553408411</v>
      </c>
    </row>
    <row r="36" spans="1:5" x14ac:dyDescent="0.2">
      <c r="A36" s="4" t="s">
        <v>33</v>
      </c>
      <c r="B36" s="5" t="s">
        <v>109</v>
      </c>
      <c r="C36" s="7">
        <v>1924624.5</v>
      </c>
      <c r="D36" s="7">
        <v>38074.035590000007</v>
      </c>
      <c r="E36" s="7">
        <f t="shared" si="0"/>
        <v>1.9782578674437536</v>
      </c>
    </row>
    <row r="37" spans="1:5" x14ac:dyDescent="0.2">
      <c r="A37" s="4" t="s">
        <v>34</v>
      </c>
      <c r="B37" s="5" t="s">
        <v>110</v>
      </c>
      <c r="C37" s="7">
        <v>2648929.2999999998</v>
      </c>
      <c r="D37" s="7">
        <v>922828.00875000004</v>
      </c>
      <c r="E37" s="7">
        <f t="shared" si="0"/>
        <v>34.837774218813621</v>
      </c>
    </row>
    <row r="38" spans="1:5" x14ac:dyDescent="0.2">
      <c r="A38" s="4" t="s">
        <v>35</v>
      </c>
      <c r="B38" s="5" t="s">
        <v>111</v>
      </c>
      <c r="C38" s="7">
        <v>723647.7</v>
      </c>
      <c r="D38" s="7">
        <v>308897.74907000002</v>
      </c>
      <c r="E38" s="7">
        <f t="shared" si="0"/>
        <v>42.68620615666989</v>
      </c>
    </row>
    <row r="39" spans="1:5" x14ac:dyDescent="0.2">
      <c r="A39" s="4" t="s">
        <v>36</v>
      </c>
      <c r="B39" s="5" t="s">
        <v>112</v>
      </c>
      <c r="C39" s="7">
        <v>293523.40000000002</v>
      </c>
      <c r="D39" s="7">
        <v>71082.04565</v>
      </c>
      <c r="E39" s="7">
        <f t="shared" ref="E39:E70" si="1">D39/C39*100</f>
        <v>24.216824161208269</v>
      </c>
    </row>
    <row r="40" spans="1:5" s="15" customFormat="1" x14ac:dyDescent="0.2">
      <c r="A40" s="2" t="s">
        <v>37</v>
      </c>
      <c r="B40" s="3" t="s">
        <v>113</v>
      </c>
      <c r="C40" s="6">
        <v>1006811.9</v>
      </c>
      <c r="D40" s="6">
        <v>148516.05351</v>
      </c>
      <c r="E40" s="6">
        <f t="shared" si="1"/>
        <v>14.75112218180973</v>
      </c>
    </row>
    <row r="41" spans="1:5" x14ac:dyDescent="0.2">
      <c r="A41" s="4" t="s">
        <v>38</v>
      </c>
      <c r="B41" s="5" t="s">
        <v>114</v>
      </c>
      <c r="C41" s="7">
        <v>1930.7</v>
      </c>
      <c r="D41" s="7">
        <v>1306.47783</v>
      </c>
      <c r="E41" s="7">
        <f t="shared" si="1"/>
        <v>67.668608794737665</v>
      </c>
    </row>
    <row r="42" spans="1:5" x14ac:dyDescent="0.2">
      <c r="A42" s="4" t="s">
        <v>39</v>
      </c>
      <c r="B42" s="5" t="s">
        <v>115</v>
      </c>
      <c r="C42" s="7">
        <v>28455</v>
      </c>
      <c r="D42" s="7">
        <v>10198.419669999999</v>
      </c>
      <c r="E42" s="7">
        <f t="shared" si="1"/>
        <v>35.840518959761027</v>
      </c>
    </row>
    <row r="43" spans="1:5" x14ac:dyDescent="0.2">
      <c r="A43" s="4" t="s">
        <v>40</v>
      </c>
      <c r="B43" s="5" t="s">
        <v>116</v>
      </c>
      <c r="C43" s="7">
        <v>976426.2</v>
      </c>
      <c r="D43" s="7">
        <v>137011.15600999998</v>
      </c>
      <c r="E43" s="7">
        <f t="shared" si="1"/>
        <v>14.031900824660376</v>
      </c>
    </row>
    <row r="44" spans="1:5" s="15" customFormat="1" x14ac:dyDescent="0.2">
      <c r="A44" s="2" t="s">
        <v>41</v>
      </c>
      <c r="B44" s="3" t="s">
        <v>117</v>
      </c>
      <c r="C44" s="6">
        <f>C45+C46+C47+C48+C49+C50+C51</f>
        <v>18598042.899999999</v>
      </c>
      <c r="D44" s="6">
        <v>9277949.2765100002</v>
      </c>
      <c r="E44" s="6">
        <f t="shared" si="1"/>
        <v>49.886696822868394</v>
      </c>
    </row>
    <row r="45" spans="1:5" x14ac:dyDescent="0.2">
      <c r="A45" s="4" t="s">
        <v>42</v>
      </c>
      <c r="B45" s="5" t="s">
        <v>118</v>
      </c>
      <c r="C45" s="7">
        <v>2985202.1</v>
      </c>
      <c r="D45" s="7">
        <v>1825696.0461600001</v>
      </c>
      <c r="E45" s="7">
        <f t="shared" si="1"/>
        <v>61.158205876915339</v>
      </c>
    </row>
    <row r="46" spans="1:5" x14ac:dyDescent="0.2">
      <c r="A46" s="4" t="s">
        <v>43</v>
      </c>
      <c r="B46" s="5" t="s">
        <v>119</v>
      </c>
      <c r="C46" s="7">
        <v>11673149.800000001</v>
      </c>
      <c r="D46" s="7">
        <v>5661228.5626000008</v>
      </c>
      <c r="E46" s="7">
        <f t="shared" si="1"/>
        <v>48.497866125216696</v>
      </c>
    </row>
    <row r="47" spans="1:5" ht="15" x14ac:dyDescent="0.25">
      <c r="A47" s="4" t="s">
        <v>44</v>
      </c>
      <c r="B47" s="18" t="s">
        <v>120</v>
      </c>
      <c r="C47" s="7">
        <v>699523</v>
      </c>
      <c r="D47" s="7">
        <v>307168.49583999999</v>
      </c>
      <c r="E47" s="7">
        <f t="shared" si="1"/>
        <v>43.911135994098835</v>
      </c>
    </row>
    <row r="48" spans="1:5" ht="15" x14ac:dyDescent="0.25">
      <c r="A48" s="4" t="s">
        <v>45</v>
      </c>
      <c r="B48" s="20" t="s">
        <v>121</v>
      </c>
      <c r="C48" s="7">
        <v>2086580.8</v>
      </c>
      <c r="D48" s="7">
        <v>1165777.10305</v>
      </c>
      <c r="E48" s="7">
        <f t="shared" si="1"/>
        <v>55.870211354863422</v>
      </c>
    </row>
    <row r="49" spans="1:5" x14ac:dyDescent="0.2">
      <c r="A49" s="4" t="s">
        <v>46</v>
      </c>
      <c r="B49" s="5" t="s">
        <v>122</v>
      </c>
      <c r="C49" s="7">
        <v>84749</v>
      </c>
      <c r="D49" s="7">
        <v>38231.800000000003</v>
      </c>
      <c r="E49" s="7">
        <f t="shared" si="1"/>
        <v>45.111800729212149</v>
      </c>
    </row>
    <row r="50" spans="1:5" x14ac:dyDescent="0.2">
      <c r="A50" s="4" t="s">
        <v>47</v>
      </c>
      <c r="B50" s="5" t="s">
        <v>123</v>
      </c>
      <c r="C50" s="7">
        <v>439731.20000000001</v>
      </c>
      <c r="D50" s="7">
        <v>116909.00229</v>
      </c>
      <c r="E50" s="7">
        <f t="shared" si="1"/>
        <v>26.58646970922236</v>
      </c>
    </row>
    <row r="51" spans="1:5" x14ac:dyDescent="0.2">
      <c r="A51" s="4" t="s">
        <v>48</v>
      </c>
      <c r="B51" s="19" t="s">
        <v>124</v>
      </c>
      <c r="C51" s="7">
        <v>629107</v>
      </c>
      <c r="D51" s="7">
        <v>162938.26657000001</v>
      </c>
      <c r="E51" s="7">
        <f t="shared" si="1"/>
        <v>25.899929037508723</v>
      </c>
    </row>
    <row r="52" spans="1:5" s="15" customFormat="1" ht="14.25" x14ac:dyDescent="0.2">
      <c r="A52" s="2" t="s">
        <v>49</v>
      </c>
      <c r="B52" s="22" t="s">
        <v>125</v>
      </c>
      <c r="C52" s="6">
        <v>3409116.6</v>
      </c>
      <c r="D52" s="6">
        <v>1200524.3568499999</v>
      </c>
      <c r="E52" s="6">
        <f t="shared" si="1"/>
        <v>35.21511575315435</v>
      </c>
    </row>
    <row r="53" spans="1:5" ht="15" x14ac:dyDescent="0.25">
      <c r="A53" s="4" t="s">
        <v>50</v>
      </c>
      <c r="B53" s="20" t="s">
        <v>126</v>
      </c>
      <c r="C53" s="7">
        <v>3303704.9</v>
      </c>
      <c r="D53" s="7">
        <v>1155785.25459</v>
      </c>
      <c r="E53" s="7">
        <f t="shared" si="1"/>
        <v>34.984518580639573</v>
      </c>
    </row>
    <row r="54" spans="1:5" x14ac:dyDescent="0.2">
      <c r="A54" s="4" t="s">
        <v>51</v>
      </c>
      <c r="B54" s="5" t="s">
        <v>127</v>
      </c>
      <c r="C54" s="7">
        <v>13551.6</v>
      </c>
      <c r="D54" s="7">
        <v>7800</v>
      </c>
      <c r="E54" s="7">
        <f t="shared" si="1"/>
        <v>57.557779155228907</v>
      </c>
    </row>
    <row r="55" spans="1:5" x14ac:dyDescent="0.2">
      <c r="A55" s="4" t="s">
        <v>52</v>
      </c>
      <c r="B55" s="5" t="s">
        <v>128</v>
      </c>
      <c r="C55" s="7">
        <v>91860.1</v>
      </c>
      <c r="D55" s="7">
        <v>36939.10226</v>
      </c>
      <c r="E55" s="7">
        <f t="shared" si="1"/>
        <v>40.212347101734046</v>
      </c>
    </row>
    <row r="56" spans="1:5" s="15" customFormat="1" x14ac:dyDescent="0.2">
      <c r="A56" s="2" t="s">
        <v>53</v>
      </c>
      <c r="B56" s="3" t="s">
        <v>129</v>
      </c>
      <c r="C56" s="6">
        <f>C57+C58+C59+C60+C61+C62+C63</f>
        <v>10090092.600000001</v>
      </c>
      <c r="D56" s="6">
        <v>4647081.5668100007</v>
      </c>
      <c r="E56" s="6">
        <f t="shared" si="1"/>
        <v>46.055886214661697</v>
      </c>
    </row>
    <row r="57" spans="1:5" x14ac:dyDescent="0.2">
      <c r="A57" s="4" t="s">
        <v>54</v>
      </c>
      <c r="B57" s="5" t="s">
        <v>130</v>
      </c>
      <c r="C57" s="7">
        <v>3625906.5</v>
      </c>
      <c r="D57" s="7">
        <v>1356102.70521</v>
      </c>
      <c r="E57" s="7">
        <f t="shared" si="1"/>
        <v>37.400377125278879</v>
      </c>
    </row>
    <row r="58" spans="1:5" x14ac:dyDescent="0.2">
      <c r="A58" s="4" t="s">
        <v>55</v>
      </c>
      <c r="B58" s="5" t="s">
        <v>131</v>
      </c>
      <c r="C58" s="7">
        <v>3467806.5</v>
      </c>
      <c r="D58" s="7">
        <v>1982187.7512399999</v>
      </c>
      <c r="E58" s="7">
        <f t="shared" si="1"/>
        <v>57.159698825179547</v>
      </c>
    </row>
    <row r="59" spans="1:5" x14ac:dyDescent="0.2">
      <c r="A59" s="4" t="s">
        <v>56</v>
      </c>
      <c r="B59" s="5" t="s">
        <v>132</v>
      </c>
      <c r="C59" s="7">
        <v>59925.4</v>
      </c>
      <c r="D59" s="7">
        <v>28642.914639999999</v>
      </c>
      <c r="E59" s="7">
        <f t="shared" si="1"/>
        <v>47.797619440170607</v>
      </c>
    </row>
    <row r="60" spans="1:5" x14ac:dyDescent="0.2">
      <c r="A60" s="4" t="s">
        <v>57</v>
      </c>
      <c r="B60" s="5" t="s">
        <v>133</v>
      </c>
      <c r="C60" s="7">
        <v>666257.80000000005</v>
      </c>
      <c r="D60" s="7">
        <v>277452.29386000003</v>
      </c>
      <c r="E60" s="7">
        <f t="shared" si="1"/>
        <v>41.643383966386587</v>
      </c>
    </row>
    <row r="61" spans="1:5" x14ac:dyDescent="0.2">
      <c r="A61" s="4" t="s">
        <v>58</v>
      </c>
      <c r="B61" s="5" t="s">
        <v>134</v>
      </c>
      <c r="C61" s="7">
        <v>290273.2</v>
      </c>
      <c r="D61" s="7">
        <v>129159.74539</v>
      </c>
      <c r="E61" s="7">
        <f t="shared" si="1"/>
        <v>44.495925007889113</v>
      </c>
    </row>
    <row r="62" spans="1:5" ht="25.5" x14ac:dyDescent="0.2">
      <c r="A62" s="4" t="s">
        <v>59</v>
      </c>
      <c r="B62" s="5" t="s">
        <v>135</v>
      </c>
      <c r="C62" s="7">
        <v>138668.70000000001</v>
      </c>
      <c r="D62" s="7">
        <v>61384.871100000004</v>
      </c>
      <c r="E62" s="7">
        <f t="shared" si="1"/>
        <v>44.267286777765996</v>
      </c>
    </row>
    <row r="63" spans="1:5" x14ac:dyDescent="0.2">
      <c r="A63" s="4" t="s">
        <v>60</v>
      </c>
      <c r="B63" s="5" t="s">
        <v>136</v>
      </c>
      <c r="C63" s="7">
        <v>1841254.5</v>
      </c>
      <c r="D63" s="7">
        <v>812151.28537000006</v>
      </c>
      <c r="E63" s="7">
        <f t="shared" si="1"/>
        <v>44.108583868769905</v>
      </c>
    </row>
    <row r="64" spans="1:5" s="15" customFormat="1" x14ac:dyDescent="0.2">
      <c r="A64" s="2" t="s">
        <v>61</v>
      </c>
      <c r="B64" s="3" t="s">
        <v>137</v>
      </c>
      <c r="C64" s="6">
        <f>C65+C66+C67+C68+C69</f>
        <v>21091652.099999998</v>
      </c>
      <c r="D64" s="6">
        <v>10340999.086170001</v>
      </c>
      <c r="E64" s="6">
        <f t="shared" si="1"/>
        <v>49.028871883250922</v>
      </c>
    </row>
    <row r="65" spans="1:5" x14ac:dyDescent="0.2">
      <c r="A65" s="4" t="s">
        <v>62</v>
      </c>
      <c r="B65" s="5" t="s">
        <v>138</v>
      </c>
      <c r="C65" s="7">
        <v>97710.6</v>
      </c>
      <c r="D65" s="7">
        <v>39104.442000000003</v>
      </c>
      <c r="E65" s="7">
        <f t="shared" si="1"/>
        <v>40.020675341262873</v>
      </c>
    </row>
    <row r="66" spans="1:5" x14ac:dyDescent="0.2">
      <c r="A66" s="4" t="s">
        <v>63</v>
      </c>
      <c r="B66" s="5" t="s">
        <v>139</v>
      </c>
      <c r="C66" s="7">
        <v>2316789.9</v>
      </c>
      <c r="D66" s="7">
        <v>1106653.6717900001</v>
      </c>
      <c r="E66" s="7">
        <f t="shared" si="1"/>
        <v>47.766682330150012</v>
      </c>
    </row>
    <row r="67" spans="1:5" x14ac:dyDescent="0.2">
      <c r="A67" s="4" t="s">
        <v>64</v>
      </c>
      <c r="B67" s="5" t="s">
        <v>140</v>
      </c>
      <c r="C67" s="7">
        <v>10630667.800000001</v>
      </c>
      <c r="D67" s="7">
        <v>5708059.85408</v>
      </c>
      <c r="E67" s="7">
        <f t="shared" si="1"/>
        <v>53.694273600384726</v>
      </c>
    </row>
    <row r="68" spans="1:5" x14ac:dyDescent="0.2">
      <c r="A68" s="4" t="s">
        <v>65</v>
      </c>
      <c r="B68" s="5" t="s">
        <v>141</v>
      </c>
      <c r="C68" s="7">
        <v>7644607.0999999996</v>
      </c>
      <c r="D68" s="7">
        <v>3312877.72866</v>
      </c>
      <c r="E68" s="7">
        <f t="shared" si="1"/>
        <v>43.336141221175382</v>
      </c>
    </row>
    <row r="69" spans="1:5" x14ac:dyDescent="0.2">
      <c r="A69" s="4" t="s">
        <v>66</v>
      </c>
      <c r="B69" s="5" t="s">
        <v>142</v>
      </c>
      <c r="C69" s="7">
        <v>401876.7</v>
      </c>
      <c r="D69" s="7">
        <v>174303.38963999998</v>
      </c>
      <c r="E69" s="7">
        <f t="shared" si="1"/>
        <v>43.372355162665563</v>
      </c>
    </row>
    <row r="70" spans="1:5" s="15" customFormat="1" x14ac:dyDescent="0.2">
      <c r="A70" s="2" t="s">
        <v>67</v>
      </c>
      <c r="B70" s="3" t="s">
        <v>143</v>
      </c>
      <c r="C70" s="6">
        <v>1391277.7</v>
      </c>
      <c r="D70" s="6">
        <v>666898.74044000008</v>
      </c>
      <c r="E70" s="6">
        <f t="shared" si="1"/>
        <v>47.934265060095491</v>
      </c>
    </row>
    <row r="71" spans="1:5" x14ac:dyDescent="0.2">
      <c r="A71" s="4" t="s">
        <v>68</v>
      </c>
      <c r="B71" s="5" t="s">
        <v>144</v>
      </c>
      <c r="C71" s="7">
        <v>936239.8</v>
      </c>
      <c r="D71" s="7">
        <v>428386.40451999998</v>
      </c>
      <c r="E71" s="7">
        <f t="shared" ref="E71:E102" si="2">D71/C71*100</f>
        <v>45.756055715640372</v>
      </c>
    </row>
    <row r="72" spans="1:5" x14ac:dyDescent="0.2">
      <c r="A72" s="4" t="s">
        <v>69</v>
      </c>
      <c r="B72" s="5" t="s">
        <v>145</v>
      </c>
      <c r="C72" s="7">
        <v>430859</v>
      </c>
      <c r="D72" s="7">
        <v>227702.07777</v>
      </c>
      <c r="E72" s="7">
        <f t="shared" si="2"/>
        <v>52.848397682304416</v>
      </c>
    </row>
    <row r="73" spans="1:5" x14ac:dyDescent="0.2">
      <c r="A73" s="4" t="s">
        <v>70</v>
      </c>
      <c r="B73" s="5" t="s">
        <v>146</v>
      </c>
      <c r="C73" s="7">
        <v>24178.9</v>
      </c>
      <c r="D73" s="7">
        <v>10810.25815</v>
      </c>
      <c r="E73" s="7">
        <f t="shared" si="2"/>
        <v>44.709470447373533</v>
      </c>
    </row>
    <row r="74" spans="1:5" s="15" customFormat="1" x14ac:dyDescent="0.2">
      <c r="A74" s="2" t="s">
        <v>71</v>
      </c>
      <c r="B74" s="3" t="s">
        <v>147</v>
      </c>
      <c r="C74" s="6">
        <v>196310.3</v>
      </c>
      <c r="D74" s="6">
        <v>86579.487439999997</v>
      </c>
      <c r="E74" s="6">
        <f t="shared" si="2"/>
        <v>44.103385018514061</v>
      </c>
    </row>
    <row r="75" spans="1:5" x14ac:dyDescent="0.2">
      <c r="A75" s="4" t="s">
        <v>72</v>
      </c>
      <c r="B75" s="5" t="s">
        <v>148</v>
      </c>
      <c r="C75" s="7">
        <v>39071.599999999999</v>
      </c>
      <c r="D75" s="7">
        <v>18100</v>
      </c>
      <c r="E75" s="7">
        <f t="shared" si="2"/>
        <v>46.325208079525801</v>
      </c>
    </row>
    <row r="76" spans="1:5" x14ac:dyDescent="0.2">
      <c r="A76" s="4" t="s">
        <v>73</v>
      </c>
      <c r="B76" s="5" t="s">
        <v>149</v>
      </c>
      <c r="C76" s="7">
        <v>20585.2</v>
      </c>
      <c r="D76" s="7">
        <v>9300</v>
      </c>
      <c r="E76" s="7">
        <f t="shared" si="2"/>
        <v>45.178089112566312</v>
      </c>
    </row>
    <row r="77" spans="1:5" x14ac:dyDescent="0.2">
      <c r="A77" s="4" t="s">
        <v>74</v>
      </c>
      <c r="B77" s="21" t="s">
        <v>150</v>
      </c>
      <c r="C77" s="7">
        <v>136653.5</v>
      </c>
      <c r="D77" s="7">
        <v>59179.487439999997</v>
      </c>
      <c r="E77" s="7">
        <f t="shared" si="2"/>
        <v>43.306236166655076</v>
      </c>
    </row>
    <row r="78" spans="1:5" s="15" customFormat="1" x14ac:dyDescent="0.2">
      <c r="A78" s="2" t="s">
        <v>75</v>
      </c>
      <c r="B78" s="3" t="s">
        <v>151</v>
      </c>
      <c r="C78" s="6">
        <v>21300</v>
      </c>
      <c r="D78" s="6">
        <v>0</v>
      </c>
      <c r="E78" s="6">
        <f t="shared" si="2"/>
        <v>0</v>
      </c>
    </row>
    <row r="79" spans="1:5" s="15" customFormat="1" x14ac:dyDescent="0.2">
      <c r="A79" s="4" t="s">
        <v>76</v>
      </c>
      <c r="B79" s="5" t="s">
        <v>152</v>
      </c>
      <c r="C79" s="7">
        <v>21300</v>
      </c>
      <c r="D79" s="7">
        <v>0</v>
      </c>
      <c r="E79" s="7">
        <f t="shared" si="2"/>
        <v>0</v>
      </c>
    </row>
    <row r="80" spans="1:5" s="15" customFormat="1" ht="25.5" x14ac:dyDescent="0.2">
      <c r="A80" s="2" t="s">
        <v>77</v>
      </c>
      <c r="B80" s="3" t="s">
        <v>153</v>
      </c>
      <c r="C80" s="6">
        <f>C81+C82+C83</f>
        <v>2294973.5</v>
      </c>
      <c r="D80" s="6">
        <v>871740.98509000009</v>
      </c>
      <c r="E80" s="6">
        <f t="shared" si="2"/>
        <v>37.984795253191379</v>
      </c>
    </row>
    <row r="81" spans="1:5" ht="25.5" x14ac:dyDescent="0.2">
      <c r="A81" s="4" t="s">
        <v>78</v>
      </c>
      <c r="B81" s="5" t="s">
        <v>154</v>
      </c>
      <c r="C81" s="7">
        <v>1169614.6000000001</v>
      </c>
      <c r="D81" s="7">
        <v>590476.32499999995</v>
      </c>
      <c r="E81" s="7">
        <f t="shared" si="2"/>
        <v>50.484691709559705</v>
      </c>
    </row>
    <row r="82" spans="1:5" x14ac:dyDescent="0.2">
      <c r="A82" s="4" t="s">
        <v>79</v>
      </c>
      <c r="B82" s="5" t="s">
        <v>155</v>
      </c>
      <c r="C82" s="7">
        <v>876844</v>
      </c>
      <c r="D82" s="7">
        <v>262783.05</v>
      </c>
      <c r="E82" s="7">
        <f t="shared" si="2"/>
        <v>29.969190642805334</v>
      </c>
    </row>
    <row r="83" spans="1:5" x14ac:dyDescent="0.2">
      <c r="A83" s="4" t="s">
        <v>80</v>
      </c>
      <c r="B83" s="5" t="s">
        <v>156</v>
      </c>
      <c r="C83" s="7">
        <v>248514.9</v>
      </c>
      <c r="D83" s="7">
        <v>18481.610089999998</v>
      </c>
      <c r="E83" s="7">
        <f t="shared" si="2"/>
        <v>7.4368217318156775</v>
      </c>
    </row>
  </sheetData>
  <autoFilter ref="A6:E83"/>
  <mergeCells count="6">
    <mergeCell ref="E4:E5"/>
    <mergeCell ref="A1:D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71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01.07.2022</vt:lpstr>
      <vt:lpstr>'01.07.2022'!Заголовки_для_печати</vt:lpstr>
      <vt:lpstr>'01.07.2022'!Область_печати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2022-08-04T06:29:41Z</cp:lastPrinted>
  <dcterms:created xsi:type="dcterms:W3CDTF">1999-06-18T11:49:53Z</dcterms:created>
  <dcterms:modified xsi:type="dcterms:W3CDTF">2022-08-04T06:29:46Z</dcterms:modified>
</cp:coreProperties>
</file>