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9'!$A$5:$E$34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9'!$3:$5</definedName>
    <definedName name="_xlnm.Print_Area" localSheetId="0">'приложение 9'!$A$1:$E$37</definedName>
  </definedNames>
  <calcPr fullCalcOnLoad="1"/>
</workbook>
</file>

<file path=xl/sharedStrings.xml><?xml version="1.0" encoding="utf-8"?>
<sst xmlns="http://schemas.openxmlformats.org/spreadsheetml/2006/main" count="63" uniqueCount="63">
  <si>
    <t>Наименование</t>
  </si>
  <si>
    <t>ГП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</si>
  <si>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</si>
  <si>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</si>
  <si>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</si>
  <si>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</si>
  <si>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</si>
  <si>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</si>
  <si>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</si>
  <si>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</si>
  <si>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</si>
  <si>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</si>
  <si>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</si>
  <si>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Государственная программа Тверской области "Здравоохранение Тверской области" на 2019-2024 годы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</si>
  <si>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</si>
  <si>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</si>
  <si>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</si>
  <si>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</si>
  <si>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</si>
  <si>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</si>
  <si>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</si>
  <si>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</si>
  <si>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</si>
  <si>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</si>
  <si>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99</t>
  </si>
  <si>
    <t>Расходы, не включенные в государственные программы Тверской области</t>
  </si>
  <si>
    <t/>
  </si>
  <si>
    <t>Итого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</si>
  <si>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</si>
  <si>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</si>
  <si>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</si>
  <si>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</si>
  <si>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</si>
  <si>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</si>
  <si>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</si>
  <si>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</si>
  <si>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</si>
  <si>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</si>
  <si>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</si>
  <si>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</si>
  <si>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</si>
  <si>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</si>
  <si>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</si>
  <si>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</si>
  <si>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</si>
  <si>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</si>
  <si>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</si>
  <si>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</si>
  <si>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</si>
  <si>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</si>
  <si>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</si>
  <si>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</si>
  <si>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</si>
  <si>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</si>
  <si>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</si>
  <si>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</si>
  <si>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</si>
  <si>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</si>
  <si>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Исполнено, тыс. руб.</t>
  </si>
  <si>
    <t>Факт за аналогичный период прошлого года, тыс. руб.</t>
  </si>
  <si>
    <t>Ежеквартальные сведения об исполнении областного бюджета Тверской области за первый квартал 2021 года по расходам в разрезе государственных программ в сравнении с соответствующим периодом прошлого года</t>
  </si>
  <si>
    <t>Государственная программа Тверской области "Социальная поддержка и защита населения Тверской области" на 2021 - 2026 годы, Государственная программа Тверской области "Развитие демографической и семейной политики Тверской области" на 2020 - 2025 годы</t>
  </si>
  <si>
    <t xml:space="preserve">Темп роста,%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</si>
</sst>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justify" vertical="justify" wrapText="1"/>
    </xf>
    <xf numFmtId="192" fontId="9" fillId="33" borderId="0" xfId="0" applyNumberFormat="1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5" fillId="33" borderId="11" xfId="0" applyNumberFormat="1" applyFont="1" applyFill="1" applyBorder="1" applyAlignment="1">
      <alignment horizontal="center" vertical="top" wrapText="1"/>
    </xf>
    <xf numFmtId="0" fontId="45" fillId="33" borderId="11" xfId="0" applyNumberFormat="1" applyFont="1" applyFill="1" applyBorder="1" applyAlignment="1">
      <alignment vertical="top" wrapText="1"/>
    </xf>
    <xf numFmtId="192" fontId="45" fillId="33" borderId="11" xfId="0" applyNumberFormat="1" applyFont="1" applyFill="1" applyBorder="1" applyAlignment="1">
      <alignment horizontal="right" vertical="top" wrapText="1"/>
    </xf>
    <xf numFmtId="192" fontId="45" fillId="33" borderId="11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/>
    </xf>
    <xf numFmtId="0" fontId="8" fillId="33" borderId="0" xfId="0" applyFont="1" applyFill="1" applyAlignment="1">
      <alignment wrapText="1"/>
    </xf>
    <xf numFmtId="0" fontId="45" fillId="0" borderId="11" xfId="0" applyNumberFormat="1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vertical="top" wrapText="1"/>
    </xf>
    <xf numFmtId="192" fontId="45" fillId="0" borderId="11" xfId="0" applyNumberFormat="1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92" fontId="8" fillId="0" borderId="12" xfId="0" applyNumberFormat="1" applyFont="1" applyFill="1" applyBorder="1" applyAlignment="1">
      <alignment horizontal="center" vertical="center" wrapText="1"/>
    </xf>
    <xf numFmtId="192" fontId="8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4"/>
  <sheetViews>
    <sheetView showGridLines="0" showZeros="0" tabSelected="1" view="pageBreakPreview" zoomScale="130" zoomScaleNormal="110" zoomScaleSheetLayoutView="130" zoomScalePageLayoutView="50" workbookViewId="0" topLeftCell="A1">
      <selection activeCell="A1" sqref="A1"/>
    </sheetView>
  </sheetViews>
  <sheetFormatPr defaultColWidth="9.00390625" defaultRowHeight="12.75"/>
  <cols>
    <col min="1" max="1" width="5.00390625" style="13" customWidth="1"/>
    <col min="2" max="2" width="86.625" style="13" customWidth="1"/>
    <col min="3" max="4" width="15.375" style="14" customWidth="1"/>
    <col min="5" max="5" width="13.125" style="1" customWidth="1"/>
    <col min="6" max="6" width="9.75390625" style="1" bestFit="1" customWidth="1"/>
    <col min="7" max="16384" width="9.125" style="1" customWidth="1"/>
  </cols>
  <sheetData>
    <row r="1" spans="1:5" ht="66.75" customHeight="1">
      <c r="A1" s="15"/>
      <c r="B1" s="23" t="s">
        <v>60</v>
      </c>
      <c r="C1" s="23"/>
      <c r="D1" s="23"/>
      <c r="E1" s="23"/>
    </row>
    <row r="2" spans="1:5" ht="15.75">
      <c r="A2" s="2"/>
      <c r="B2" s="2"/>
      <c r="C2" s="3"/>
      <c r="D2" s="3"/>
      <c r="E2" s="4"/>
    </row>
    <row r="3" spans="1:5" ht="12.75" customHeight="1">
      <c r="A3" s="19" t="s">
        <v>1</v>
      </c>
      <c r="B3" s="19" t="s">
        <v>0</v>
      </c>
      <c r="C3" s="24" t="s">
        <v>58</v>
      </c>
      <c r="D3" s="25" t="s">
        <v>59</v>
      </c>
      <c r="E3" s="21" t="s">
        <v>62</v>
      </c>
    </row>
    <row r="4" spans="1:5" ht="84" customHeight="1">
      <c r="A4" s="20"/>
      <c r="B4" s="20"/>
      <c r="C4" s="24"/>
      <c r="D4" s="26"/>
      <c r="E4" s="22"/>
    </row>
    <row r="5" spans="1:5" ht="12.75">
      <c r="A5" s="5">
        <v>1</v>
      </c>
      <c r="B5" s="5">
        <v>2</v>
      </c>
      <c r="C5" s="6">
        <v>3</v>
      </c>
      <c r="D5" s="6">
        <v>4</v>
      </c>
      <c r="E5" s="7">
        <v>5</v>
      </c>
    </row>
    <row r="6" spans="1:5" s="8" customFormat="1" ht="24">
      <c r="A6" s="9" t="s">
        <v>2</v>
      </c>
      <c r="B6" s="10" t="s">
        <v>3</v>
      </c>
      <c r="C6" s="12">
        <v>205826</v>
      </c>
      <c r="D6" s="12">
        <v>190656.3</v>
      </c>
      <c r="E6" s="11">
        <f>C6/D6*100</f>
        <v>107.95656896729875</v>
      </c>
    </row>
    <row r="7" spans="1:5" s="8" customFormat="1" ht="24">
      <c r="A7" s="9" t="s">
        <v>4</v>
      </c>
      <c r="B7" s="10" t="s">
        <v>5</v>
      </c>
      <c r="C7" s="12">
        <v>15778.3</v>
      </c>
      <c r="D7" s="12">
        <v>20392.7</v>
      </c>
      <c r="E7" s="11">
        <f aca="true" t="shared" si="0" ref="E7:E34">C7/D7*100</f>
        <v>77.37229498791234</v>
      </c>
    </row>
    <row r="8" spans="1:5" s="8" customFormat="1" ht="24">
      <c r="A8" s="9" t="s">
        <v>6</v>
      </c>
      <c r="B8" s="10" t="s">
        <v>7</v>
      </c>
      <c r="C8" s="12">
        <v>14618.399999999998</v>
      </c>
      <c r="D8" s="12">
        <v>13820</v>
      </c>
      <c r="E8" s="11">
        <f t="shared" si="0"/>
        <v>105.77713458755424</v>
      </c>
    </row>
    <row r="9" spans="1:5" s="8" customFormat="1" ht="12.75">
      <c r="A9" s="9" t="s">
        <v>8</v>
      </c>
      <c r="B9" s="10" t="s">
        <v>9</v>
      </c>
      <c r="C9" s="12">
        <v>3091615.8000000007</v>
      </c>
      <c r="D9" s="12">
        <v>2895118.3</v>
      </c>
      <c r="E9" s="11">
        <f t="shared" si="0"/>
        <v>106.78720106187029</v>
      </c>
    </row>
    <row r="10" spans="1:5" s="8" customFormat="1" ht="36">
      <c r="A10" s="9" t="s">
        <v>10</v>
      </c>
      <c r="B10" s="10" t="s">
        <v>11</v>
      </c>
      <c r="C10" s="12">
        <v>54900.8</v>
      </c>
      <c r="D10" s="12">
        <v>57055.1</v>
      </c>
      <c r="E10" s="11">
        <f t="shared" si="0"/>
        <v>96.22417627872005</v>
      </c>
    </row>
    <row r="11" spans="1:5" s="8" customFormat="1" ht="12.75">
      <c r="A11" s="9" t="s">
        <v>12</v>
      </c>
      <c r="B11" s="10" t="s">
        <v>13</v>
      </c>
      <c r="C11" s="12">
        <v>2755183.2</v>
      </c>
      <c r="D11" s="12">
        <v>2586596.7</v>
      </c>
      <c r="E11" s="11">
        <f t="shared" si="0"/>
        <v>106.51769562684434</v>
      </c>
    </row>
    <row r="12" spans="1:5" s="8" customFormat="1" ht="24">
      <c r="A12" s="9" t="s">
        <v>14</v>
      </c>
      <c r="B12" s="10" t="s">
        <v>15</v>
      </c>
      <c r="C12" s="12">
        <v>4786.7</v>
      </c>
      <c r="D12" s="12">
        <v>4669</v>
      </c>
      <c r="E12" s="11">
        <f t="shared" si="0"/>
        <v>102.52088241593489</v>
      </c>
    </row>
    <row r="13" spans="1:5" s="8" customFormat="1" ht="24">
      <c r="A13" s="9" t="s">
        <v>16</v>
      </c>
      <c r="B13" s="10" t="s">
        <v>17</v>
      </c>
      <c r="C13" s="12">
        <v>1559112.5999999999</v>
      </c>
      <c r="D13" s="12">
        <v>1416138.8</v>
      </c>
      <c r="E13" s="11">
        <f t="shared" si="0"/>
        <v>110.0960301348992</v>
      </c>
    </row>
    <row r="14" spans="1:5" s="8" customFormat="1" ht="24">
      <c r="A14" s="9" t="s">
        <v>18</v>
      </c>
      <c r="B14" s="10" t="s">
        <v>19</v>
      </c>
      <c r="C14" s="12">
        <v>35989</v>
      </c>
      <c r="D14" s="12">
        <v>33414.6</v>
      </c>
      <c r="E14" s="11">
        <f t="shared" si="0"/>
        <v>107.70441663225058</v>
      </c>
    </row>
    <row r="15" spans="1:5" s="8" customFormat="1" ht="24">
      <c r="A15" s="9" t="s">
        <v>20</v>
      </c>
      <c r="B15" s="10" t="s">
        <v>21</v>
      </c>
      <c r="C15" s="12">
        <v>150990.69999999998</v>
      </c>
      <c r="D15" s="12">
        <v>167648.6</v>
      </c>
      <c r="E15" s="11">
        <f t="shared" si="0"/>
        <v>90.06380011524104</v>
      </c>
    </row>
    <row r="16" spans="1:5" s="8" customFormat="1" ht="24">
      <c r="A16" s="9" t="s">
        <v>22</v>
      </c>
      <c r="B16" s="10" t="s">
        <v>23</v>
      </c>
      <c r="C16" s="12">
        <v>7367.5</v>
      </c>
      <c r="D16" s="12">
        <v>6395.6</v>
      </c>
      <c r="E16" s="11">
        <f t="shared" si="0"/>
        <v>115.1963850146976</v>
      </c>
    </row>
    <row r="17" spans="1:5" s="8" customFormat="1" ht="12.75">
      <c r="A17" s="9" t="s">
        <v>28</v>
      </c>
      <c r="B17" s="10" t="s">
        <v>29</v>
      </c>
      <c r="C17" s="12">
        <v>7484.3</v>
      </c>
      <c r="D17" s="12">
        <v>16549.4</v>
      </c>
      <c r="E17" s="11">
        <f t="shared" si="0"/>
        <v>45.22399603611007</v>
      </c>
    </row>
    <row r="18" spans="1:5" s="8" customFormat="1" ht="24">
      <c r="A18" s="9" t="s">
        <v>30</v>
      </c>
      <c r="B18" s="10" t="s">
        <v>31</v>
      </c>
      <c r="C18" s="12">
        <v>176819.5</v>
      </c>
      <c r="D18" s="12">
        <v>151872.8</v>
      </c>
      <c r="E18" s="11">
        <f t="shared" si="0"/>
        <v>116.42604864070461</v>
      </c>
    </row>
    <row r="19" spans="1:5" s="8" customFormat="1" ht="12.75">
      <c r="A19" s="9" t="s">
        <v>32</v>
      </c>
      <c r="B19" s="10" t="s">
        <v>33</v>
      </c>
      <c r="C19" s="12">
        <v>428924.5</v>
      </c>
      <c r="D19" s="12">
        <v>422371.3</v>
      </c>
      <c r="E19" s="11">
        <f t="shared" si="0"/>
        <v>101.55152587308845</v>
      </c>
    </row>
    <row r="20" spans="1:5" s="8" customFormat="1" ht="36">
      <c r="A20" s="16">
        <v>62.66</v>
      </c>
      <c r="B20" s="17" t="s">
        <v>61</v>
      </c>
      <c r="C20" s="18">
        <v>3218155.9</v>
      </c>
      <c r="D20" s="18">
        <v>2735579.5</v>
      </c>
      <c r="E20" s="11">
        <f t="shared" si="0"/>
        <v>117.64073754756532</v>
      </c>
    </row>
    <row r="21" spans="1:5" s="8" customFormat="1" ht="24">
      <c r="A21" s="16" t="s">
        <v>34</v>
      </c>
      <c r="B21" s="17" t="s">
        <v>35</v>
      </c>
      <c r="C21" s="18">
        <f>174542.8-36.5</f>
        <v>174506.3</v>
      </c>
      <c r="D21" s="18">
        <v>132762.1</v>
      </c>
      <c r="E21" s="11">
        <f t="shared" si="0"/>
        <v>131.4428590689662</v>
      </c>
    </row>
    <row r="22" spans="1:5" s="8" customFormat="1" ht="24">
      <c r="A22" s="9" t="s">
        <v>36</v>
      </c>
      <c r="B22" s="10" t="s">
        <v>37</v>
      </c>
      <c r="C22" s="12">
        <v>27412.3</v>
      </c>
      <c r="D22" s="12">
        <v>28810.1</v>
      </c>
      <c r="E22" s="11">
        <f t="shared" si="0"/>
        <v>95.14822926681963</v>
      </c>
    </row>
    <row r="23" spans="1:5" s="8" customFormat="1" ht="24">
      <c r="A23" s="9" t="s">
        <v>38</v>
      </c>
      <c r="B23" s="10" t="s">
        <v>39</v>
      </c>
      <c r="C23" s="12">
        <v>7594.2</v>
      </c>
      <c r="D23" s="12">
        <v>7867.2</v>
      </c>
      <c r="E23" s="11">
        <f t="shared" si="0"/>
        <v>96.52989627821843</v>
      </c>
    </row>
    <row r="24" spans="1:5" s="8" customFormat="1" ht="24">
      <c r="A24" s="9" t="s">
        <v>40</v>
      </c>
      <c r="B24" s="10" t="s">
        <v>41</v>
      </c>
      <c r="C24" s="12">
        <v>35632</v>
      </c>
      <c r="D24" s="12">
        <v>34761.8</v>
      </c>
      <c r="E24" s="11">
        <f t="shared" si="0"/>
        <v>102.50332261275308</v>
      </c>
    </row>
    <row r="25" spans="1:5" s="8" customFormat="1" ht="24">
      <c r="A25" s="9" t="s">
        <v>42</v>
      </c>
      <c r="B25" s="10" t="s">
        <v>43</v>
      </c>
      <c r="C25" s="12">
        <v>79846.1</v>
      </c>
      <c r="D25" s="12">
        <v>71082.5</v>
      </c>
      <c r="E25" s="11">
        <f t="shared" si="0"/>
        <v>112.32877290472338</v>
      </c>
    </row>
    <row r="26" spans="1:5" s="8" customFormat="1" ht="24">
      <c r="A26" s="9" t="s">
        <v>44</v>
      </c>
      <c r="B26" s="10" t="s">
        <v>45</v>
      </c>
      <c r="C26" s="12">
        <v>7814.1</v>
      </c>
      <c r="D26" s="12">
        <v>9374.1</v>
      </c>
      <c r="E26" s="11">
        <f t="shared" si="0"/>
        <v>83.35840240663104</v>
      </c>
    </row>
    <row r="27" spans="1:5" s="8" customFormat="1" ht="24">
      <c r="A27" s="9" t="s">
        <v>46</v>
      </c>
      <c r="B27" s="10" t="s">
        <v>47</v>
      </c>
      <c r="C27" s="12">
        <v>15378.000000000002</v>
      </c>
      <c r="D27" s="12">
        <v>15520.3</v>
      </c>
      <c r="E27" s="11">
        <f t="shared" si="0"/>
        <v>99.08313627958223</v>
      </c>
    </row>
    <row r="28" spans="1:5" s="8" customFormat="1" ht="24">
      <c r="A28" s="9" t="s">
        <v>48</v>
      </c>
      <c r="B28" s="10" t="s">
        <v>49</v>
      </c>
      <c r="C28" s="12">
        <f>227719.9-0.5</f>
        <v>227719.4</v>
      </c>
      <c r="D28" s="12">
        <v>210604</v>
      </c>
      <c r="E28" s="11">
        <f t="shared" si="0"/>
        <v>108.12681620482041</v>
      </c>
    </row>
    <row r="29" spans="1:5" s="8" customFormat="1" ht="12.75">
      <c r="A29" s="9" t="s">
        <v>50</v>
      </c>
      <c r="B29" s="10" t="s">
        <v>51</v>
      </c>
      <c r="C29" s="12">
        <v>69156.9</v>
      </c>
      <c r="D29" s="12">
        <v>53645.1</v>
      </c>
      <c r="E29" s="11">
        <f t="shared" si="0"/>
        <v>128.91559527338003</v>
      </c>
    </row>
    <row r="30" spans="1:5" s="8" customFormat="1" ht="12.75">
      <c r="A30" s="9" t="s">
        <v>52</v>
      </c>
      <c r="B30" s="10" t="s">
        <v>53</v>
      </c>
      <c r="C30" s="12">
        <f>97106.6-13.1</f>
        <v>97093.5</v>
      </c>
      <c r="D30" s="12">
        <v>107480.1</v>
      </c>
      <c r="E30" s="11">
        <f t="shared" si="0"/>
        <v>90.3362575955921</v>
      </c>
    </row>
    <row r="31" spans="1:5" s="8" customFormat="1" ht="24">
      <c r="A31" s="9" t="s">
        <v>54</v>
      </c>
      <c r="B31" s="10" t="s">
        <v>55</v>
      </c>
      <c r="C31" s="12">
        <v>462889.6</v>
      </c>
      <c r="D31" s="12">
        <v>415900.3</v>
      </c>
      <c r="E31" s="11">
        <f t="shared" si="0"/>
        <v>111.29821257642757</v>
      </c>
    </row>
    <row r="32" spans="1:5" s="8" customFormat="1" ht="24">
      <c r="A32" s="9" t="s">
        <v>56</v>
      </c>
      <c r="B32" s="10" t="s">
        <v>57</v>
      </c>
      <c r="C32" s="12">
        <v>235550.6</v>
      </c>
      <c r="D32" s="12">
        <v>243859.5</v>
      </c>
      <c r="E32" s="11">
        <f t="shared" si="0"/>
        <v>96.59275115384064</v>
      </c>
    </row>
    <row r="33" spans="1:5" s="8" customFormat="1" ht="12.75">
      <c r="A33" s="9" t="s">
        <v>24</v>
      </c>
      <c r="B33" s="10" t="s">
        <v>25</v>
      </c>
      <c r="C33" s="12">
        <v>110231.20000000001</v>
      </c>
      <c r="D33" s="12">
        <v>98717</v>
      </c>
      <c r="E33" s="11">
        <f t="shared" si="0"/>
        <v>111.66384715905062</v>
      </c>
    </row>
    <row r="34" spans="1:5" s="8" customFormat="1" ht="12.75">
      <c r="A34" s="9" t="s">
        <v>26</v>
      </c>
      <c r="B34" s="10" t="s">
        <v>27</v>
      </c>
      <c r="C34" s="12">
        <v>13278377.5</v>
      </c>
      <c r="D34" s="12">
        <v>12148662.8</v>
      </c>
      <c r="E34" s="11">
        <f t="shared" si="0"/>
        <v>109.29908680978453</v>
      </c>
    </row>
    <row r="37" ht="22.5" customHeight="1"/>
  </sheetData>
  <sheetProtection/>
  <autoFilter ref="A5:E34"/>
  <mergeCells count="6">
    <mergeCell ref="B3:B4"/>
    <mergeCell ref="E3:E4"/>
    <mergeCell ref="B1:E1"/>
    <mergeCell ref="C3:C4"/>
    <mergeCell ref="A3:A4"/>
    <mergeCell ref="D3:D4"/>
  </mergeCells>
  <printOptions/>
  <pageMargins left="0.3937007874015748" right="0.3937007874015748" top="0.7086614173228347" bottom="0.6299212598425197" header="0" footer="0"/>
  <pageSetup fitToHeight="0" fitToWidth="1" horizontalDpi="600" verticalDpi="600" orientation="portrait" pageOrder="overThenDown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Карташева </cp:lastModifiedBy>
  <cp:lastPrinted>2021-05-20T08:50:49Z</cp:lastPrinted>
  <dcterms:created xsi:type="dcterms:W3CDTF">1999-06-18T11:49:53Z</dcterms:created>
  <dcterms:modified xsi:type="dcterms:W3CDTF">2021-04-16T12:48:37Z</dcterms:modified>
  <cp:category/>
  <cp:version/>
  <cp:contentType/>
  <cp:contentStatus/>
</cp:coreProperties>
</file>