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ЭтаКнига" defaultThemeVersion="124226"/>
  <mc:AlternateContent xmlns:mc="http://schemas.openxmlformats.org/markup-compatibility/2006">
    <mc:Choice Requires="x15">
      <x15ac:absPath xmlns:x15ac="http://schemas.microsoft.com/office/spreadsheetml/2010/11/ac" url="D:\02 Открытый бюджет\01 Публикации на портал\2021-05-26\1\"/>
    </mc:Choice>
  </mc:AlternateContent>
  <xr:revisionPtr revIDLastSave="0" documentId="13_ncr:1_{6CDFC3CC-706F-4F35-B74B-215758DA6AAE}" xr6:coauthVersionLast="36" xr6:coauthVersionMax="36" xr10:uidLastSave="{00000000-0000-0000-0000-000000000000}"/>
  <bookViews>
    <workbookView xWindow="0" yWindow="1485" windowWidth="11805" windowHeight="5025" xr2:uid="{00000000-000D-0000-FFFF-FFFF00000000}"/>
  </bookViews>
  <sheets>
    <sheet name="01.04.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'01.04.2021'!$A$6:$E$503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'01.04.2021'!$6:$6</definedName>
    <definedName name="_xlnm.Print_Area" localSheetId="0">'01.04.2021'!$A$1:$E$503</definedName>
  </definedNames>
  <calcPr calcId="191029"/>
</workbook>
</file>

<file path=xl/calcChain.xml><?xml version="1.0" encoding="utf-8"?>
<calcChain xmlns="http://schemas.openxmlformats.org/spreadsheetml/2006/main">
  <c r="E11" i="14" l="1"/>
  <c r="E12" i="14"/>
  <c r="E13" i="14"/>
  <c r="E14" i="14"/>
  <c r="E15" i="14"/>
  <c r="E16" i="14"/>
  <c r="E17" i="14"/>
  <c r="E18"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7" i="14"/>
  <c r="E48" i="14"/>
  <c r="E49" i="14"/>
  <c r="E50" i="14"/>
  <c r="E52" i="14"/>
  <c r="E53" i="14"/>
  <c r="E56" i="14"/>
  <c r="E57" i="14"/>
  <c r="E59" i="14"/>
  <c r="E60" i="14"/>
  <c r="E61" i="14"/>
  <c r="E62" i="14"/>
  <c r="E63" i="14"/>
  <c r="E64" i="14"/>
  <c r="E65" i="14"/>
  <c r="E66" i="14"/>
  <c r="E67" i="14"/>
  <c r="E68" i="14"/>
  <c r="E69" i="14"/>
  <c r="E70" i="14"/>
  <c r="E71" i="14"/>
  <c r="E72" i="14"/>
  <c r="E73" i="14"/>
  <c r="E74" i="14"/>
  <c r="E77" i="14"/>
  <c r="E78" i="14"/>
  <c r="E79" i="14"/>
  <c r="E80" i="14"/>
  <c r="E81" i="14"/>
  <c r="E82" i="14"/>
  <c r="E83" i="14"/>
  <c r="E84" i="14"/>
  <c r="E85" i="14"/>
  <c r="E86" i="14"/>
  <c r="E87" i="14"/>
  <c r="E88" i="14"/>
  <c r="E89" i="14"/>
  <c r="E90" i="14"/>
  <c r="E91" i="14"/>
  <c r="E92" i="14"/>
  <c r="E93" i="14"/>
  <c r="E94" i="14"/>
  <c r="E95" i="14"/>
  <c r="E96" i="14"/>
  <c r="E97" i="14"/>
  <c r="E102"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5"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1" i="14"/>
  <c r="E212" i="14"/>
  <c r="E213" i="14"/>
  <c r="E214" i="14"/>
  <c r="E215" i="14"/>
  <c r="E216" i="14"/>
  <c r="E217" i="14"/>
  <c r="E218" i="14"/>
  <c r="E219" i="14"/>
  <c r="E220" i="14"/>
  <c r="E221" i="14"/>
  <c r="E223" i="14"/>
  <c r="E224" i="14"/>
  <c r="E225" i="14"/>
  <c r="E226" i="14"/>
  <c r="E227" i="14"/>
  <c r="E228" i="14"/>
  <c r="E229" i="14"/>
  <c r="E230" i="14"/>
  <c r="E231" i="14"/>
  <c r="E232" i="14"/>
  <c r="E233" i="14"/>
  <c r="E234" i="14"/>
  <c r="E235" i="14"/>
  <c r="E236" i="14"/>
  <c r="E237" i="14"/>
  <c r="E238" i="14"/>
  <c r="E240" i="14"/>
  <c r="E241" i="14"/>
  <c r="E245" i="14"/>
  <c r="E246" i="14"/>
  <c r="E247" i="14"/>
  <c r="E253" i="14"/>
  <c r="E254" i="14"/>
  <c r="E255" i="14"/>
  <c r="E256" i="14"/>
  <c r="E257" i="14"/>
  <c r="E258" i="14"/>
  <c r="E259" i="14"/>
  <c r="E260" i="14"/>
  <c r="E261" i="14"/>
  <c r="E264" i="14"/>
  <c r="E265" i="14"/>
  <c r="E266" i="14"/>
  <c r="E267" i="14"/>
  <c r="E268" i="14"/>
  <c r="E269" i="14"/>
  <c r="E270" i="14"/>
  <c r="E271" i="14"/>
  <c r="E272" i="14"/>
  <c r="E273" i="14"/>
  <c r="E274" i="14"/>
  <c r="E275" i="14"/>
  <c r="E276" i="14"/>
  <c r="E277" i="14"/>
  <c r="E278" i="14"/>
  <c r="E279" i="14"/>
  <c r="E280" i="14"/>
  <c r="E281"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30" i="14"/>
  <c r="E431" i="14"/>
  <c r="E432" i="14"/>
  <c r="E433" i="14"/>
  <c r="E434" i="14"/>
  <c r="E435" i="14"/>
  <c r="E436" i="14"/>
  <c r="E437" i="14"/>
  <c r="E438" i="14"/>
  <c r="E439" i="14"/>
  <c r="E440" i="14"/>
  <c r="E441" i="14"/>
  <c r="E442" i="14"/>
  <c r="E443" i="14"/>
  <c r="E444" i="14"/>
  <c r="E445" i="14"/>
  <c r="E446" i="14"/>
  <c r="E447" i="14"/>
  <c r="E448" i="14"/>
  <c r="E449" i="14"/>
  <c r="E450" i="14"/>
  <c r="E452" i="14"/>
  <c r="E453" i="14"/>
  <c r="E454" i="14"/>
  <c r="E455" i="14"/>
  <c r="E456" i="14"/>
  <c r="E9" i="14" l="1"/>
  <c r="E10" i="14"/>
  <c r="F484" i="14" l="1"/>
  <c r="F432" i="14"/>
  <c r="F311" i="14"/>
  <c r="F291" i="14"/>
  <c r="F222" i="14" l="1"/>
  <c r="F478" i="14" l="1"/>
  <c r="F305" i="14" l="1"/>
  <c r="F304" i="14" l="1"/>
  <c r="E8" i="14"/>
  <c r="E7" i="14" l="1"/>
</calcChain>
</file>

<file path=xl/sharedStrings.xml><?xml version="1.0" encoding="utf-8"?>
<sst xmlns="http://schemas.openxmlformats.org/spreadsheetml/2006/main" count="1011" uniqueCount="1000">
  <si>
    <t>Наименование показателя</t>
  </si>
  <si>
    <t>Код по бюджетной классификации</t>
  </si>
  <si>
    <t>% исполнения</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</si>
  <si>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</si>
  <si>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</si>
  <si>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</si>
  <si>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</si>
  <si>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</si>
  <si>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</si>
  <si>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</si>
  <si>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</si>
  <si>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</si>
  <si>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</si>
  <si>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</si>
  <si>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</si>
  <si>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</si>
  <si>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</si>
  <si>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</si>
  <si>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</si>
  <si>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</si>
  <si>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</si>
  <si>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</si>
  <si>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</si>
  <si>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</si>
  <si>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</si>
  <si>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</si>
  <si>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</si>
  <si>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</si>
  <si>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</si>
  <si>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</si>
  <si>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</si>
  <si>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</si>
  <si>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</si>
  <si>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</si>
  <si>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</si>
  <si>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</si>
  <si>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</si>
  <si>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</si>
  <si>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</si>
  <si>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</si>
  <si>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</si>
  <si>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</si>
  <si>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</si>
  <si>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</si>
  <si>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</si>
  <si>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</si>
  <si>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</si>
  <si>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</si>
  <si>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</si>
  <si>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</si>
  <si>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</si>
  <si>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</si>
  <si>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</si>
  <si>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</si>
  <si>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</si>
  <si>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</si>
  <si>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</si>
  <si>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</si>
  <si>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</si>
  <si>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</si>
  <si>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</si>
  <si>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</si>
  <si>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</si>
  <si>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</si>
  <si>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</si>
  <si>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</si>
  <si>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</si>
  <si>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</si>
  <si>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</si>
  <si>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</si>
  <si>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</si>
  <si>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</si>
  <si>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</si>
  <si>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</si>
  <si>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</si>
  <si>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</si>
  <si>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</si>
  <si>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</si>
  <si>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</si>
  <si>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</si>
  <si>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</si>
  <si>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</si>
  <si>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</si>
  <si>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</si>
  <si>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</si>
  <si>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</si>
  <si>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</si>
  <si>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</si>
  <si>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</si>
  <si>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</si>
  <si>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</si>
  <si>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</si>
  <si>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</si>
  <si>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</si>
  <si>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</si>
  <si>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</si>
  <si>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</si>
  <si>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</si>
  <si>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</si>
  <si>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</si>
  <si>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</si>
  <si>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</si>
  <si>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</si>
  <si>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</si>
  <si>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</si>
  <si>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</si>
  <si>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</si>
  <si>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</si>
  <si>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</si>
  <si>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</si>
  <si>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</si>
  <si>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</si>
  <si>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</si>
  <si>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</si>
  <si>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</si>
  <si>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</si>
  <si>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</si>
  <si>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</si>
  <si>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</si>
  <si>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</si>
  <si>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</si>
  <si>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</si>
  <si>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</si>
  <si>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</si>
  <si>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</si>
  <si>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</si>
  <si>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</si>
  <si>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</si>
  <si>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</si>
  <si>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</si>
  <si>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</si>
  <si>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</si>
  <si>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</si>
  <si>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</si>
  <si>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</si>
  <si>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</si>
  <si>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</si>
  <si>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</si>
  <si>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</si>
  <si>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</si>
  <si>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</si>
  <si>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</si>
  <si>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</si>
  <si>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</si>
  <si>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</si>
  <si>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</si>
  <si>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</si>
  <si>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</si>
  <si>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</si>
  <si>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</si>
  <si>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</si>
  <si>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</si>
  <si>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</si>
  <si>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</si>
  <si>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</si>
  <si>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</si>
  <si>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</si>
  <si>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</si>
  <si>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</si>
  <si>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</si>
  <si>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</si>
  <si>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</si>
  <si>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</si>
  <si>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</si>
  <si>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</si>
  <si>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</si>
  <si>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</si>
  <si>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</si>
  <si>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</si>
  <si>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</si>
  <si>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</si>
  <si>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</si>
  <si>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</si>
  <si>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</si>
  <si>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</si>
  <si>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</si>
  <si>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</si>
  <si>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</si>
  <si>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</si>
  <si>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</si>
  <si>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</si>
  <si>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</si>
  <si>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</si>
  <si>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</si>
  <si>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</si>
  <si>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</si>
  <si>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</si>
  <si>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</si>
  <si>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</si>
  <si>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</si>
  <si>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</si>
  <si>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</si>
  <si>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</si>
  <si>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</si>
  <si>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</si>
  <si>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</si>
  <si>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</si>
  <si>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</si>
  <si>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</si>
  <si>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</si>
  <si>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</si>
  <si>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</si>
  <si>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</si>
  <si>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</si>
  <si>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</si>
  <si>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</si>
  <si>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</si>
  <si>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</si>
  <si>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</si>
  <si>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</si>
  <si>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</si>
  <si>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</si>
  <si>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</si>
  <si>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</si>
  <si>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</si>
  <si>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</si>
  <si>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</si>
  <si>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</si>
  <si>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</si>
  <si>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</si>
  <si>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</si>
  <si>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</si>
  <si>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</si>
  <si>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</si>
  <si>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</si>
  <si>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</si>
  <si>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</si>
  <si>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</si>
  <si>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</si>
  <si>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</si>
  <si>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</si>
  <si>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</si>
  <si>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</si>
  <si>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</si>
  <si>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</si>
  <si>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</si>
  <si>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</si>
  <si>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</si>
  <si>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</si>
  <si>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</si>
  <si>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</si>
  <si>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</si>
  <si>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</si>
  <si>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</si>
  <si>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</si>
  <si>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</si>
  <si>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</si>
  <si>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</si>
  <si>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</si>
  <si>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</si>
  <si>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</si>
  <si>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</si>
  <si>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</si>
  <si>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</si>
  <si>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</si>
  <si>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</si>
  <si>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</si>
  <si>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</si>
  <si>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</si>
  <si>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</si>
  <si>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</si>
  <si>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</si>
  <si>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</si>
  <si>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</si>
  <si>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</si>
  <si>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</si>
  <si>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</si>
  <si>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</si>
  <si>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</si>
  <si>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</si>
  <si>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</si>
  <si>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</si>
  <si>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</si>
  <si>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</si>
  <si>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</si>
  <si>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</si>
  <si>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</si>
  <si>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</si>
  <si>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</si>
  <si>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</si>
  <si>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</si>
  <si>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</si>
  <si>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</si>
  <si>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</si>
  <si>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</si>
  <si>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</si>
  <si>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</si>
  <si>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</si>
  <si>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</si>
  <si>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</si>
  <si>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</si>
  <si>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</si>
  <si>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</si>
  <si>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</si>
  <si>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</si>
  <si>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</si>
  <si>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</si>
  <si>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</si>
  <si>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</si>
  <si>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</si>
  <si>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</si>
  <si>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</si>
  <si>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</si>
  <si>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</si>
  <si>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</si>
  <si>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</si>
  <si>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</si>
  <si>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</si>
  <si>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</si>
  <si>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</si>
  <si>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</si>
  <si>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</si>
  <si>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</si>
  <si>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</si>
  <si>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</si>
  <si>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</si>
  <si>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</si>
  <si>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</si>
  <si>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</si>
  <si>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</si>
  <si>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</si>
  <si>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</si>
  <si>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</si>
  <si>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</si>
  <si>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</si>
  <si>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</si>
  <si>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</si>
  <si>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</si>
  <si>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</si>
  <si>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</si>
  <si>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</si>
  <si>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</si>
  <si>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</si>
  <si>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</si>
  <si>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</si>
  <si>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</si>
  <si>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</si>
  <si>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</si>
  <si>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</si>
  <si>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</si>
  <si>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</si>
  <si>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</si>
  <si>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</si>
  <si>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</si>
  <si>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</si>
  <si>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</si>
  <si>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</si>
  <si>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</si>
  <si>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</si>
  <si>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</si>
  <si>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</si>
  <si>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</si>
  <si>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</si>
  <si>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</si>
  <si>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</si>
  <si>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</si>
  <si>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</si>
  <si>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</si>
  <si>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</si>
  <si>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</si>
  <si>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</si>
  <si>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</si>
  <si>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</si>
  <si>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</si>
  <si>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</si>
  <si>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</si>
  <si>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</si>
  <si>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</si>
  <si>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</si>
  <si>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</si>
  <si>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</si>
  <si>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</si>
  <si>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</si>
  <si>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</si>
  <si>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</si>
  <si>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</si>
  <si>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</si>
  <si>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</si>
  <si>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</si>
  <si>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</si>
  <si>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</si>
  <si>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</si>
  <si>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</si>
  <si>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</si>
  <si>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</si>
  <si>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</si>
  <si>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</si>
  <si>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</si>
  <si>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</si>
  <si>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</si>
  <si>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</si>
  <si>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</si>
  <si>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</si>
  <si>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</si>
  <si>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</si>
  <si>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</si>
  <si>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</si>
  <si>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</si>
  <si>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</si>
  <si>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</si>
  <si>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</si>
  <si>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</si>
  <si>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</si>
  <si>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</si>
  <si>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</si>
  <si>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</si>
  <si>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</si>
  <si>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</si>
  <si>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</si>
  <si>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</si>
  <si>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</si>
  <si>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</si>
  <si>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</si>
  <si>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</si>
  <si>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</si>
  <si>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</si>
  <si>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</si>
  <si>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</si>
  <si>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</si>
  <si>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</si>
  <si>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</si>
  <si>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</si>
  <si>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</si>
  <si>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</si>
  <si>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</si>
  <si>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</si>
  <si>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</si>
  <si>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</si>
  <si>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</si>
  <si>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</si>
  <si>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</si>
  <si>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</si>
  <si>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</si>
  <si>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</si>
  <si>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</si>
  <si>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</si>
  <si>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</si>
  <si>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</si>
  <si>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</si>
  <si>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</si>
  <si>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</si>
  <si>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</si>
  <si>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</si>
  <si>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</si>
  <si>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</si>
  <si>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</si>
  <si>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</si>
  <si>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</si>
  <si>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</si>
  <si>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</si>
  <si>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</si>
  <si>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</si>
  <si>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</si>
  <si>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</si>
  <si>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</si>
  <si>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</si>
  <si>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</si>
  <si>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</si>
  <si>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</si>
  <si>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</si>
  <si>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</si>
  <si>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</si>
  <si>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</si>
  <si>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</si>
  <si>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</si>
  <si>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</si>
  <si>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</si>
  <si>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</si>
  <si>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</si>
  <si>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</si>
  <si>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</si>
  <si>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</si>
  <si>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</si>
  <si>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</si>
  <si>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</si>
  <si>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</si>
  <si>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</si>
  <si>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</si>
  <si>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</si>
  <si>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</si>
  <si>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</si>
  <si>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</si>
  <si>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</si>
  <si>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</si>
  <si>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</si>
  <si>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</si>
  <si>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</si>
  <si>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</si>
  <si>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</si>
  <si>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</si>
  <si>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</si>
  <si>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</si>
  <si>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</si>
  <si>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</si>
  <si>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</si>
  <si>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</si>
  <si>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</si>
  <si>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</si>
  <si>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</si>
  <si>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</si>
  <si>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</si>
  <si>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</si>
  <si>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</si>
  <si>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</si>
  <si>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</si>
  <si>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</si>
  <si>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</si>
  <si>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</si>
  <si>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</si>
  <si>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</si>
  <si>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</si>
  <si>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</si>
  <si>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</si>
  <si>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</si>
  <si>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</si>
  <si>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</si>
  <si>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</si>
  <si>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</si>
  <si>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</si>
  <si>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</si>
  <si>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</si>
  <si>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</si>
  <si>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</si>
  <si>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</si>
  <si>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</si>
  <si>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</si>
  <si>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</si>
  <si>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</si>
  <si>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</si>
  <si>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</si>
  <si>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</si>
  <si>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</si>
  <si>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</si>
  <si>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</si>
  <si>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</si>
  <si>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</si>
  <si>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</si>
  <si>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</si>
  <si>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</si>
  <si>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</si>
  <si>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</si>
  <si>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</si>
  <si>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</si>
  <si>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</si>
  <si>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</si>
  <si>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</si>
  <si>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</si>
  <si>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</si>
  <si>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</si>
  <si>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</si>
  <si>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</si>
  <si>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</si>
  <si>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</si>
  <si>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</si>
  <si>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</si>
  <si>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</si>
  <si>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</si>
  <si>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</si>
  <si>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</si>
  <si>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</si>
  <si>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</si>
  <si>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</si>
  <si>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</si>
  <si>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</si>
  <si>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</si>
  <si>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</si>
  <si>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</si>
  <si>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</si>
  <si>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</si>
  <si>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</si>
  <si>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</si>
  <si>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</si>
  <si>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</si>
  <si>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</si>
  <si>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</si>
  <si>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</si>
  <si>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</si>
  <si>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</si>
  <si>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</si>
  <si>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</si>
  <si>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</si>
  <si>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</si>
  <si>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</si>
  <si>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</si>
  <si>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</si>
  <si>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</si>
  <si>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</si>
  <si>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</si>
  <si>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</si>
  <si>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</si>
  <si>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</si>
  <si>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</si>
  <si>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</si>
  <si>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</si>
  <si>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</si>
  <si>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</si>
  <si>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</si>
  <si>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</si>
  <si>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</si>
  <si>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</si>
  <si>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</si>
  <si>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</si>
  <si>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</si>
  <si>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</si>
  <si>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</si>
  <si>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</si>
  <si>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</si>
  <si>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</si>
  <si>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</si>
  <si>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</si>
  <si>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</si>
  <si>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</si>
  <si>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</si>
  <si>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</si>
  <si>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</si>
  <si>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</si>
  <si>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</si>
  <si>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</si>
  <si>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</si>
  <si>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</si>
  <si>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</si>
  <si>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</si>
  <si>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</si>
  <si>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</si>
  <si>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</si>
  <si>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</si>
  <si>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</si>
  <si>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</si>
  <si>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</si>
  <si>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</si>
  <si>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</si>
  <si>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</si>
  <si>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</si>
  <si>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</si>
  <si>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</si>
  <si>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</si>
  <si>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</si>
  <si>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</si>
  <si>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</si>
  <si>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</si>
  <si>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</si>
  <si>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</si>
  <si>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</si>
  <si>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</si>
  <si>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</si>
  <si>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</si>
  <si>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</si>
  <si>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</si>
  <si>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</si>
  <si>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</si>
  <si>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</si>
  <si>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</si>
  <si>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</si>
  <si>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</si>
  <si>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</si>
  <si>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</si>
  <si>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</si>
  <si>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</si>
  <si>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</si>
  <si>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</si>
  <si>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</si>
  <si>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</si>
  <si>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</si>
  <si>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</si>
  <si>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</si>
  <si>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</si>
  <si>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</si>
  <si>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</si>
  <si>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</si>
  <si>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</si>
  <si>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</si>
  <si>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</si>
  <si>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</si>
  <si>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</si>
  <si>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</si>
  <si>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</si>
  <si>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</si>
  <si>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</si>
  <si>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</si>
  <si>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</si>
  <si>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</si>
  <si>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</si>
  <si>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</si>
  <si>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</si>
  <si>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</si>
  <si>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</si>
  <si>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</si>
  <si>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</si>
  <si>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</si>
  <si>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</si>
  <si>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</si>
  <si>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</si>
  <si>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</si>
  <si>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</si>
  <si>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</si>
  <si>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</si>
  <si>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</si>
  <si>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</si>
  <si>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</si>
  <si>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</si>
  <si>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</si>
  <si>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</si>
  <si>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</si>
  <si>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</si>
  <si>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</si>
  <si>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</si>
  <si>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</si>
  <si>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</si>
  <si>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</si>
  <si>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</si>
  <si>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</si>
  <si>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</si>
  <si>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</si>
  <si>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</si>
  <si>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</si>
  <si>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</si>
  <si>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</si>
  <si>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</si>
  <si>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</si>
  <si>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</si>
  <si>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</si>
  <si>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</si>
  <si>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</si>
  <si>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</si>
  <si>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</si>
  <si>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</si>
  <si>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</si>
  <si>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</si>
  <si>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</si>
  <si>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</si>
  <si>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</si>
  <si>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</si>
  <si>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</si>
  <si>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</si>
  <si>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</si>
  <si>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</si>
  <si>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</si>
  <si>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</si>
  <si>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</si>
  <si>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</si>
  <si>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</si>
  <si>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</si>
  <si>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</si>
  <si>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</si>
  <si>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</si>
  <si>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</si>
  <si>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</si>
  <si>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</si>
  <si>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</si>
  <si>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</si>
  <si>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</si>
  <si>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</si>
  <si>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</si>
  <si>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</si>
  <si>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</si>
  <si>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</si>
  <si>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</si>
  <si>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</si>
  <si>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</si>
  <si>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</si>
  <si>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</si>
  <si>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</si>
  <si>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</si>
  <si>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</si>
  <si>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</si>
  <si>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</si>
  <si>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</si>
  <si>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</si>
  <si>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</si>
  <si>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</si>
  <si>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</si>
  <si>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</si>
  <si>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</si>
  <si>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</si>
  <si>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</si>
  <si>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</si>
  <si>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</si>
  <si>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</si>
  <si>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</si>
  <si>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</si>
  <si>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</si>
  <si>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</si>
  <si>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</si>
  <si>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</si>
  <si>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</si>
  <si>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</si>
  <si>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</si>
  <si>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</si>
  <si>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</si>
  <si>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</si>
  <si>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</si>
  <si>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</si>
  <si>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</si>
  <si>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</si>
  <si>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</si>
  <si>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</si>
  <si>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</si>
  <si>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</si>
  <si>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</si>
  <si>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</si>
  <si>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</si>
  <si>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</si>
  <si>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</si>
  <si>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</si>
  <si>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</si>
  <si>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</si>
  <si>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</si>
  <si>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</si>
  <si>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</si>
  <si>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</si>
  <si>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</si>
  <si>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</si>
  <si>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</si>
  <si>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</si>
  <si>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</si>
  <si>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</si>
  <si>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</si>
  <si>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</si>
  <si>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</si>
  <si>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</si>
  <si>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</si>
  <si>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</si>
  <si>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</si>
  <si>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</si>
  <si>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</si>
  <si>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</si>
  <si>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</si>
  <si>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</si>
  <si>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</si>
  <si>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</si>
  <si>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</si>
  <si>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</si>
  <si>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</si>
  <si>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</si>
  <si>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</si>
  <si>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</si>
  <si>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</si>
  <si>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</si>
  <si>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</si>
  <si>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</si>
  <si>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</si>
  <si>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</si>
  <si>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</si>
  <si>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</si>
  <si>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</si>
  <si>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</si>
  <si>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</si>
  <si>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</si>
  <si>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</si>
  <si>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</si>
  <si>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</si>
  <si>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</si>
  <si>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</si>
  <si>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</si>
  <si>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</si>
  <si>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</si>
  <si>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</si>
  <si>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</si>
  <si>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</si>
  <si>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</si>
  <si>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</si>
  <si>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</si>
  <si>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</si>
  <si>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</si>
  <si>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</si>
  <si>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</si>
  <si>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</si>
  <si>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</si>
  <si>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</si>
  <si>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</si>
  <si>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</si>
  <si>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</si>
  <si>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</si>
  <si>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</si>
  <si>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</si>
  <si>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</si>
  <si>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</si>
  <si>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</si>
  <si>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</si>
  <si>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</si>
  <si>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</si>
  <si>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</si>
  <si>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</si>
  <si>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</si>
  <si>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</si>
  <si>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</si>
  <si>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</si>
  <si>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</si>
  <si>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</si>
  <si>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</si>
  <si>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</si>
  <si>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</si>
  <si>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</si>
  <si>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</si>
  <si>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</si>
  <si>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</si>
  <si>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</si>
  <si>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</si>
  <si>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</si>
  <si>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</si>
  <si>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</si>
  <si>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</si>
  <si>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</si>
  <si>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</si>
  <si>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</si>
  <si>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</si>
  <si>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</si>
  <si>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</si>
  <si>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</si>
  <si>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</si>
  <si>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</si>
  <si>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</si>
  <si>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</si>
  <si>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</si>
  <si>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</si>
  <si>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</si>
  <si>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</si>
  <si>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</si>
  <si>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</si>
  <si>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</si>
  <si>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</si>
  <si>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</si>
  <si>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</si>
  <si>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</si>
  <si>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</si>
  <si>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</si>
  <si>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</si>
  <si>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</si>
  <si>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</si>
  <si>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</si>
  <si>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</si>
  <si>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</si>
  <si>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</si>
  <si>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</si>
  <si>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</si>
  <si>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</si>
  <si>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</si>
  <si>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</si>
  <si>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</si>
  <si>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</si>
  <si>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</si>
  <si>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</si>
  <si>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</si>
  <si>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</si>
  <si>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</si>
  <si>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</si>
  <si>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</si>
  <si>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</si>
  <si>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</si>
  <si>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</si>
  <si>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</si>
  <si>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</si>
  <si>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</si>
  <si>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</si>
  <si>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</si>
  <si>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</si>
  <si>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</si>
  <si>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</si>
  <si>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</si>
  <si>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</si>
  <si>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</si>
  <si>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</si>
  <si>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</si>
  <si>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</si>
  <si>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</si>
  <si>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</si>
  <si>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00021825304020000150</t>
  </si>
  <si>
    <t>00021845303020000150</t>
  </si>
  <si>
    <t>00021925041020000150</t>
  </si>
  <si>
    <t>00021925138020000150</t>
  </si>
  <si>
    <t>00021925508020000150</t>
  </si>
  <si>
    <t>00021935220020000150</t>
  </si>
  <si>
    <t>00021945422020000150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</si>
  <si>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</si>
  <si>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</si>
  <si>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0002022517020000150</t>
  </si>
  <si>
    <t>Межбюджетные трансферты, передаваемые бюджетам субъектов Российской Фелдерации за счет резервного фонда Правительства Российской Федерации</t>
  </si>
  <si>
    <t>00020249001020000150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</si>
  <si>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</si>
  <si>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</si>
  <si>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Акцизы на средние дистилляты, производимые на территории Российской Федерации</t>
  </si>
  <si>
    <t>00010302330010000110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</si>
  <si>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</si>
  <si>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</si>
  <si>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</si>
  <si>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</si>
  <si>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</si>
  <si>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</si>
  <si>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</si>
  <si>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</si>
  <si>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Прочие субсидии</t>
  </si>
  <si>
    <t>00020229999000000150</t>
  </si>
  <si>
    <t>Прочие субсидии бюджетам субъектов Российской Федерации</t>
  </si>
  <si>
    <t>00020229999020000150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</si>
  <si>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</si>
  <si>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</si>
  <si>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св.200</t>
  </si>
  <si>
    <t>Утверждено Законом на текущий финансовый год, тыс. руб.</t>
  </si>
  <si>
    <t>Ежеквартальные сведения об исполнении областного бюджета Тверской области 
за первый квартал 2021 год по доходам в разрезе видов доходов 
в сравнении с запланированными значениями на  2021  год</t>
  </si>
  <si>
    <t>Исполнено
на 01.04.2021,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</si>
</sst>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7" fillId="3" borderId="5" xfId="0" applyNumberFormat="1" applyFont="1" applyFill="1" applyBorder="1" applyAlignment="1">
      <alignment horizontal="center" wrapText="1"/>
    </xf>
    <xf numFmtId="164" fontId="2" fillId="0" borderId="0" xfId="0" applyNumberFormat="1" applyFont="1" applyFill="1"/>
    <xf numFmtId="49" fontId="7" fillId="3" borderId="6"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2" fillId="0" borderId="0" xfId="0" applyNumberFormat="1" applyFont="1" applyFill="1" applyBorder="1" applyAlignment="1">
      <alignment horizontal="center" shrinkToFi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2">
    <pageSetUpPr fitToPage="1"/>
  </sheetPr>
  <dimension ref="A1:J504"/>
  <sheetViews>
    <sheetView showGridLines="0" showZeros="0" tabSelected="1" view="pageBreakPreview" zoomScale="90" zoomScaleNormal="90" zoomScaleSheetLayoutView="90" workbookViewId="0">
      <pane ySplit="5" topLeftCell="A6" activePane="bottomLeft" state="frozen"/>
      <selection pane="bottomLeft" sqref="A1:D1"/>
    </sheetView>
  </sheetViews>
  <sheetFormatPr defaultColWidth="9.140625" defaultRowHeight="12.75" x14ac:dyDescent="0.2"/>
  <cols>
    <col min="1" max="1" width="74" style="9" customWidth="1"/>
    <col min="2" max="2" width="26.140625" style="9" customWidth="1"/>
    <col min="3" max="3" width="19" style="9" customWidth="1"/>
    <col min="4" max="4" width="15.140625" style="9" customWidth="1"/>
    <col min="5" max="5" width="15.140625" style="18" customWidth="1"/>
    <col min="6" max="6" width="18.28515625" style="11" customWidth="1"/>
    <col min="7" max="7" width="12.85546875" style="11" bestFit="1" customWidth="1"/>
    <col min="8" max="16384" width="9.140625" style="11"/>
  </cols>
  <sheetData>
    <row r="1" spans="1:10" s="1" customFormat="1" ht="48.75" customHeight="1" x14ac:dyDescent="0.2">
      <c r="A1" s="33" t="s">
        <v>998</v>
      </c>
      <c r="B1" s="34"/>
      <c r="C1" s="34"/>
      <c r="D1" s="34"/>
      <c r="E1" s="8"/>
    </row>
    <row r="2" spans="1:10" x14ac:dyDescent="0.2">
      <c r="B2" s="10"/>
      <c r="C2" s="10"/>
      <c r="D2" s="10"/>
    </row>
    <row r="3" spans="1:10" x14ac:dyDescent="0.2">
      <c r="A3" s="12"/>
      <c r="B3" s="13"/>
      <c r="C3" s="13"/>
      <c r="D3" s="13"/>
      <c r="E3" s="19"/>
    </row>
    <row r="4" spans="1:10" ht="12.75" customHeight="1" x14ac:dyDescent="0.2">
      <c r="A4" s="37" t="s">
        <v>0</v>
      </c>
      <c r="B4" s="37" t="s">
        <v>1</v>
      </c>
      <c r="C4" s="35" t="s">
        <v>997</v>
      </c>
      <c r="D4" s="35" t="s">
        <v>999</v>
      </c>
      <c r="E4" s="31" t="s">
        <v>2</v>
      </c>
    </row>
    <row r="5" spans="1:10" ht="50.25" customHeight="1" x14ac:dyDescent="0.2">
      <c r="A5" s="38"/>
      <c r="B5" s="38"/>
      <c r="C5" s="36"/>
      <c r="D5" s="36"/>
      <c r="E5" s="32"/>
      <c r="J5" s="23"/>
    </row>
    <row r="6" spans="1:10" x14ac:dyDescent="0.2">
      <c r="A6" s="14">
        <v>1</v>
      </c>
      <c r="B6" s="14">
        <v>2</v>
      </c>
      <c r="C6" s="14">
        <v>3</v>
      </c>
      <c r="D6" s="14">
        <v>4</v>
      </c>
      <c r="E6" s="14">
        <v>5</v>
      </c>
      <c r="J6" s="24"/>
    </row>
    <row r="7" spans="1:10" s="15" customFormat="1" x14ac:dyDescent="0.2">
      <c r="A7" s="22" t="s">
        <v>3</v>
      </c>
      <c r="B7" s="20" t="s">
        <v>799</v>
      </c>
      <c r="C7" s="21">
        <v>81565192.200000003</v>
      </c>
      <c r="D7" s="21">
        <v>17516825.916069999</v>
      </c>
      <c r="E7" s="21">
        <f t="shared" ref="E7:E18" si="0">D7/C7*100</f>
        <v>21.475859301745139</v>
      </c>
      <c r="F7" s="16"/>
      <c r="J7" s="24"/>
    </row>
    <row r="8" spans="1:10" s="15" customFormat="1" x14ac:dyDescent="0.2">
      <c r="A8" s="2" t="s">
        <v>4</v>
      </c>
      <c r="B8" s="3" t="s">
        <v>378</v>
      </c>
      <c r="C8" s="6">
        <v>57658756</v>
      </c>
      <c r="D8" s="6">
        <v>13679720.1843</v>
      </c>
      <c r="E8" s="6">
        <f t="shared" si="0"/>
        <v>23.725312742265892</v>
      </c>
      <c r="F8" s="16"/>
      <c r="G8" s="16"/>
      <c r="J8" s="11"/>
    </row>
    <row r="9" spans="1:10" s="15" customFormat="1" x14ac:dyDescent="0.2">
      <c r="A9" s="2" t="s">
        <v>5</v>
      </c>
      <c r="B9" s="3" t="s">
        <v>379</v>
      </c>
      <c r="C9" s="6">
        <v>29610403</v>
      </c>
      <c r="D9" s="6">
        <v>7809366.7888700003</v>
      </c>
      <c r="E9" s="6">
        <f t="shared" si="0"/>
        <v>26.373726790783632</v>
      </c>
      <c r="J9" s="11"/>
    </row>
    <row r="10" spans="1:10" s="15" customFormat="1" x14ac:dyDescent="0.2">
      <c r="A10" s="4" t="s">
        <v>6</v>
      </c>
      <c r="B10" s="5" t="s">
        <v>380</v>
      </c>
      <c r="C10" s="7">
        <v>14408066</v>
      </c>
      <c r="D10" s="7">
        <v>4548073.8659799993</v>
      </c>
      <c r="E10" s="7">
        <f t="shared" si="0"/>
        <v>31.566164855019395</v>
      </c>
    </row>
    <row r="11" spans="1:10" ht="25.5" x14ac:dyDescent="0.2">
      <c r="A11" s="4" t="s">
        <v>7</v>
      </c>
      <c r="B11" s="5" t="s">
        <v>381</v>
      </c>
      <c r="C11" s="7">
        <v>14408066</v>
      </c>
      <c r="D11" s="7">
        <v>4548073.8659799993</v>
      </c>
      <c r="E11" s="7">
        <f t="shared" si="0"/>
        <v>31.566164855019395</v>
      </c>
      <c r="J11" s="15"/>
    </row>
    <row r="12" spans="1:10" ht="25.5" x14ac:dyDescent="0.2">
      <c r="A12" s="4" t="s">
        <v>8</v>
      </c>
      <c r="B12" s="5" t="s">
        <v>382</v>
      </c>
      <c r="C12" s="7">
        <v>10416273</v>
      </c>
      <c r="D12" s="7">
        <v>2866642.7763299998</v>
      </c>
      <c r="E12" s="7">
        <f t="shared" si="0"/>
        <v>27.520810719246704</v>
      </c>
      <c r="J12" s="15"/>
    </row>
    <row r="13" spans="1:10" ht="25.5" x14ac:dyDescent="0.2">
      <c r="A13" s="4" t="s">
        <v>9</v>
      </c>
      <c r="B13" s="5" t="s">
        <v>383</v>
      </c>
      <c r="C13" s="7">
        <v>3991793</v>
      </c>
      <c r="D13" s="7">
        <v>1681431.08965</v>
      </c>
      <c r="E13" s="7">
        <f t="shared" si="0"/>
        <v>42.122201468112195</v>
      </c>
      <c r="J13" s="15"/>
    </row>
    <row r="14" spans="1:10" x14ac:dyDescent="0.2">
      <c r="A14" s="4" t="s">
        <v>10</v>
      </c>
      <c r="B14" s="5" t="s">
        <v>384</v>
      </c>
      <c r="C14" s="7">
        <v>15202337</v>
      </c>
      <c r="D14" s="7">
        <v>3261292.92289</v>
      </c>
      <c r="E14" s="7">
        <f t="shared" si="0"/>
        <v>21.452576159112905</v>
      </c>
    </row>
    <row r="15" spans="1:10" ht="51" x14ac:dyDescent="0.2">
      <c r="A15" s="4" t="s">
        <v>11</v>
      </c>
      <c r="B15" s="5" t="s">
        <v>385</v>
      </c>
      <c r="C15" s="7">
        <v>14168325</v>
      </c>
      <c r="D15" s="7">
        <v>3115014.8862600001</v>
      </c>
      <c r="E15" s="7">
        <f t="shared" si="0"/>
        <v>21.985766745610366</v>
      </c>
    </row>
    <row r="16" spans="1:10" ht="76.5" x14ac:dyDescent="0.2">
      <c r="A16" s="4" t="s">
        <v>12</v>
      </c>
      <c r="B16" s="5" t="s">
        <v>386</v>
      </c>
      <c r="C16" s="7">
        <v>97662</v>
      </c>
      <c r="D16" s="7">
        <v>9382.9563900000012</v>
      </c>
      <c r="E16" s="7">
        <f t="shared" si="0"/>
        <v>9.607581648952511</v>
      </c>
    </row>
    <row r="17" spans="1:10" ht="25.5" x14ac:dyDescent="0.2">
      <c r="A17" s="4" t="s">
        <v>13</v>
      </c>
      <c r="B17" s="5" t="s">
        <v>387</v>
      </c>
      <c r="C17" s="7">
        <v>152113</v>
      </c>
      <c r="D17" s="7">
        <v>16021.159949999999</v>
      </c>
      <c r="E17" s="7">
        <f t="shared" si="0"/>
        <v>10.532406796263304</v>
      </c>
    </row>
    <row r="18" spans="1:10" ht="51" x14ac:dyDescent="0.2">
      <c r="A18" s="4" t="s">
        <v>14</v>
      </c>
      <c r="B18" s="5" t="s">
        <v>388</v>
      </c>
      <c r="C18" s="7">
        <v>447283</v>
      </c>
      <c r="D18" s="7">
        <v>68296.905060000005</v>
      </c>
      <c r="E18" s="7">
        <f t="shared" si="0"/>
        <v>15.269282548185378</v>
      </c>
    </row>
    <row r="19" spans="1:10" ht="38.25" x14ac:dyDescent="0.2">
      <c r="A19" s="4" t="s">
        <v>978</v>
      </c>
      <c r="B19" s="5" t="s">
        <v>979</v>
      </c>
      <c r="C19" s="7">
        <v>0</v>
      </c>
      <c r="D19" s="7">
        <v>0</v>
      </c>
      <c r="E19" s="7">
        <v>0</v>
      </c>
    </row>
    <row r="20" spans="1:10" ht="63.75" x14ac:dyDescent="0.2">
      <c r="A20" s="4" t="s">
        <v>806</v>
      </c>
      <c r="B20" s="5" t="s">
        <v>885</v>
      </c>
      <c r="C20" s="7">
        <v>336954</v>
      </c>
      <c r="D20" s="7">
        <v>52577.015229999997</v>
      </c>
      <c r="E20" s="7">
        <f t="shared" ref="E20:E45" si="1">D20/C20*100</f>
        <v>15.603618069528777</v>
      </c>
    </row>
    <row r="21" spans="1:10" ht="25.5" x14ac:dyDescent="0.2">
      <c r="A21" s="2" t="s">
        <v>15</v>
      </c>
      <c r="B21" s="3" t="s">
        <v>389</v>
      </c>
      <c r="C21" s="6">
        <v>11930655.1</v>
      </c>
      <c r="D21" s="6">
        <v>2710529.2110900003</v>
      </c>
      <c r="E21" s="6">
        <f t="shared" si="1"/>
        <v>22.719030835867514</v>
      </c>
    </row>
    <row r="22" spans="1:10" s="15" customFormat="1" ht="25.5" x14ac:dyDescent="0.2">
      <c r="A22" s="4" t="s">
        <v>16</v>
      </c>
      <c r="B22" s="5" t="s">
        <v>390</v>
      </c>
      <c r="C22" s="7">
        <v>11930655.1</v>
      </c>
      <c r="D22" s="7">
        <v>2710529.2110900003</v>
      </c>
      <c r="E22" s="7">
        <f t="shared" si="1"/>
        <v>22.719030835867514</v>
      </c>
      <c r="J22" s="11"/>
    </row>
    <row r="23" spans="1:10" s="15" customFormat="1" ht="76.5" x14ac:dyDescent="0.2">
      <c r="A23" s="4" t="s">
        <v>307</v>
      </c>
      <c r="B23" s="5" t="s">
        <v>391</v>
      </c>
      <c r="C23" s="7">
        <v>114425</v>
      </c>
      <c r="D23" s="7">
        <v>5625.6517000000003</v>
      </c>
      <c r="E23" s="7">
        <f t="shared" si="1"/>
        <v>4.9164533100284036</v>
      </c>
      <c r="J23" s="11"/>
    </row>
    <row r="24" spans="1:10" x14ac:dyDescent="0.2">
      <c r="A24" s="4" t="s">
        <v>17</v>
      </c>
      <c r="B24" s="5" t="s">
        <v>392</v>
      </c>
      <c r="C24" s="7">
        <v>1292764</v>
      </c>
      <c r="D24" s="7">
        <v>332475.13761000003</v>
      </c>
      <c r="E24" s="7">
        <f t="shared" si="1"/>
        <v>25.718161830774992</v>
      </c>
    </row>
    <row r="25" spans="1:10" ht="25.5" x14ac:dyDescent="0.2">
      <c r="A25" s="4" t="s">
        <v>18</v>
      </c>
      <c r="B25" s="5" t="s">
        <v>393</v>
      </c>
      <c r="C25" s="7">
        <v>918</v>
      </c>
      <c r="D25" s="7">
        <v>175.15799999999999</v>
      </c>
      <c r="E25" s="7">
        <f t="shared" si="1"/>
        <v>19.080392156862743</v>
      </c>
      <c r="J25" s="15"/>
    </row>
    <row r="26" spans="1:10" ht="89.25" x14ac:dyDescent="0.2">
      <c r="A26" s="4" t="s">
        <v>243</v>
      </c>
      <c r="B26" s="5" t="s">
        <v>394</v>
      </c>
      <c r="C26" s="7">
        <v>3557</v>
      </c>
      <c r="D26" s="7">
        <v>7.3630000000000004</v>
      </c>
      <c r="E26" s="7">
        <f t="shared" si="1"/>
        <v>0.20700028113578858</v>
      </c>
      <c r="J26" s="15"/>
    </row>
    <row r="27" spans="1:10" ht="89.25" x14ac:dyDescent="0.2">
      <c r="A27" s="4" t="s">
        <v>19</v>
      </c>
      <c r="B27" s="5" t="s">
        <v>395</v>
      </c>
      <c r="C27" s="7">
        <v>1363658.2</v>
      </c>
      <c r="D27" s="7">
        <v>319483.60417000001</v>
      </c>
      <c r="E27" s="7">
        <f t="shared" si="1"/>
        <v>23.428422471994818</v>
      </c>
    </row>
    <row r="28" spans="1:10" ht="102" x14ac:dyDescent="0.2">
      <c r="A28" s="4" t="s">
        <v>20</v>
      </c>
      <c r="B28" s="5" t="s">
        <v>396</v>
      </c>
      <c r="C28" s="7">
        <v>1045048.5</v>
      </c>
      <c r="D28" s="7">
        <v>248021.87031</v>
      </c>
      <c r="E28" s="7">
        <f t="shared" si="1"/>
        <v>23.733048782903378</v>
      </c>
    </row>
    <row r="29" spans="1:10" ht="127.5" x14ac:dyDescent="0.2">
      <c r="A29" s="4" t="s">
        <v>807</v>
      </c>
      <c r="B29" s="5" t="s">
        <v>397</v>
      </c>
      <c r="C29" s="7">
        <v>318609.7</v>
      </c>
      <c r="D29" s="7">
        <v>71461.733859999993</v>
      </c>
      <c r="E29" s="7">
        <f t="shared" si="1"/>
        <v>22.42923986934484</v>
      </c>
    </row>
    <row r="30" spans="1:10" ht="76.5" x14ac:dyDescent="0.2">
      <c r="A30" s="4" t="s">
        <v>244</v>
      </c>
      <c r="B30" s="5" t="s">
        <v>398</v>
      </c>
      <c r="C30" s="7">
        <v>4239.2</v>
      </c>
      <c r="D30" s="7">
        <v>430.98131999999998</v>
      </c>
      <c r="E30" s="7">
        <f t="shared" si="1"/>
        <v>10.166571994715984</v>
      </c>
    </row>
    <row r="31" spans="1:10" ht="76.5" x14ac:dyDescent="0.2">
      <c r="A31" s="4" t="s">
        <v>365</v>
      </c>
      <c r="B31" s="5" t="s">
        <v>399</v>
      </c>
      <c r="C31" s="7">
        <v>16.399999999999999</v>
      </c>
      <c r="D31" s="7">
        <v>12.30523</v>
      </c>
      <c r="E31" s="7">
        <f t="shared" si="1"/>
        <v>75.031890243902438</v>
      </c>
    </row>
    <row r="32" spans="1:10" ht="63.75" x14ac:dyDescent="0.2">
      <c r="A32" s="4" t="s">
        <v>245</v>
      </c>
      <c r="B32" s="5" t="s">
        <v>400</v>
      </c>
      <c r="C32" s="7">
        <v>350.4</v>
      </c>
      <c r="D32" s="7">
        <v>25.696450000000002</v>
      </c>
      <c r="E32" s="7">
        <f t="shared" si="1"/>
        <v>7.3334617579908681</v>
      </c>
    </row>
    <row r="33" spans="1:10" ht="63.75" x14ac:dyDescent="0.2">
      <c r="A33" s="4" t="s">
        <v>246</v>
      </c>
      <c r="B33" s="5" t="s">
        <v>401</v>
      </c>
      <c r="C33" s="7">
        <v>663.4</v>
      </c>
      <c r="D33" s="7">
        <v>661.35467000000006</v>
      </c>
      <c r="E33" s="7">
        <f t="shared" si="1"/>
        <v>99.691689779921631</v>
      </c>
    </row>
    <row r="34" spans="1:10" ht="51" x14ac:dyDescent="0.2">
      <c r="A34" s="4" t="s">
        <v>21</v>
      </c>
      <c r="B34" s="5" t="s">
        <v>402</v>
      </c>
      <c r="C34" s="7">
        <v>4201381.2</v>
      </c>
      <c r="D34" s="7">
        <v>920735.77430999989</v>
      </c>
      <c r="E34" s="7">
        <f t="shared" si="1"/>
        <v>21.915073412286411</v>
      </c>
    </row>
    <row r="35" spans="1:10" ht="76.5" x14ac:dyDescent="0.2">
      <c r="A35" s="4" t="s">
        <v>808</v>
      </c>
      <c r="B35" s="5" t="s">
        <v>403</v>
      </c>
      <c r="C35" s="7">
        <v>2438674.7999999998</v>
      </c>
      <c r="D35" s="7">
        <v>534437.37360000005</v>
      </c>
      <c r="E35" s="7">
        <f t="shared" si="1"/>
        <v>21.915073448907581</v>
      </c>
    </row>
    <row r="36" spans="1:10" s="15" customFormat="1" ht="76.5" x14ac:dyDescent="0.2">
      <c r="A36" s="4" t="s">
        <v>809</v>
      </c>
      <c r="B36" s="5" t="s">
        <v>404</v>
      </c>
      <c r="C36" s="7">
        <v>1762706.4</v>
      </c>
      <c r="D36" s="7">
        <v>386298.40070999996</v>
      </c>
      <c r="E36" s="7">
        <f t="shared" si="1"/>
        <v>21.915073361621651</v>
      </c>
      <c r="J36" s="11"/>
    </row>
    <row r="37" spans="1:10" ht="51" x14ac:dyDescent="0.2">
      <c r="A37" s="4" t="s">
        <v>22</v>
      </c>
      <c r="B37" s="5" t="s">
        <v>405</v>
      </c>
      <c r="C37" s="7">
        <v>23942.799999999999</v>
      </c>
      <c r="D37" s="7">
        <v>6457.6811500000003</v>
      </c>
      <c r="E37" s="7">
        <f t="shared" si="1"/>
        <v>26.97128635748534</v>
      </c>
    </row>
    <row r="38" spans="1:10" ht="76.5" x14ac:dyDescent="0.2">
      <c r="A38" s="4" t="s">
        <v>810</v>
      </c>
      <c r="B38" s="5" t="s">
        <v>406</v>
      </c>
      <c r="C38" s="7">
        <v>13897.5</v>
      </c>
      <c r="D38" s="7">
        <v>3748.3349600000001</v>
      </c>
      <c r="E38" s="7">
        <f t="shared" si="1"/>
        <v>26.971289512502249</v>
      </c>
    </row>
    <row r="39" spans="1:10" ht="89.25" x14ac:dyDescent="0.2">
      <c r="A39" s="4" t="s">
        <v>811</v>
      </c>
      <c r="B39" s="5" t="s">
        <v>407</v>
      </c>
      <c r="C39" s="7">
        <v>10045.299999999999</v>
      </c>
      <c r="D39" s="7">
        <v>2709.3461899999998</v>
      </c>
      <c r="E39" s="7">
        <f t="shared" si="1"/>
        <v>26.971281992573644</v>
      </c>
      <c r="J39" s="15"/>
    </row>
    <row r="40" spans="1:10" ht="51" x14ac:dyDescent="0.2">
      <c r="A40" s="4" t="s">
        <v>23</v>
      </c>
      <c r="B40" s="5" t="s">
        <v>408</v>
      </c>
      <c r="C40" s="7">
        <v>5526671.2999999998</v>
      </c>
      <c r="D40" s="7">
        <v>1288875.5374700001</v>
      </c>
      <c r="E40" s="7">
        <f t="shared" si="1"/>
        <v>23.321009474002917</v>
      </c>
    </row>
    <row r="41" spans="1:10" s="15" customFormat="1" ht="76.5" x14ac:dyDescent="0.2">
      <c r="A41" s="4" t="s">
        <v>812</v>
      </c>
      <c r="B41" s="5" t="s">
        <v>409</v>
      </c>
      <c r="C41" s="7">
        <v>3207934.1</v>
      </c>
      <c r="D41" s="7">
        <v>748122.61711999995</v>
      </c>
      <c r="E41" s="7">
        <f t="shared" si="1"/>
        <v>23.32100952821942</v>
      </c>
      <c r="J41" s="11"/>
    </row>
    <row r="42" spans="1:10" ht="76.5" x14ac:dyDescent="0.2">
      <c r="A42" s="4" t="s">
        <v>813</v>
      </c>
      <c r="B42" s="5" t="s">
        <v>410</v>
      </c>
      <c r="C42" s="7">
        <v>2318737.2000000002</v>
      </c>
      <c r="D42" s="7">
        <v>540752.92035000003</v>
      </c>
      <c r="E42" s="7">
        <f t="shared" si="1"/>
        <v>23.32100939899528</v>
      </c>
    </row>
    <row r="43" spans="1:10" ht="51" x14ac:dyDescent="0.2">
      <c r="A43" s="4" t="s">
        <v>24</v>
      </c>
      <c r="B43" s="5" t="s">
        <v>411</v>
      </c>
      <c r="C43" s="7">
        <v>-601931.80000000005</v>
      </c>
      <c r="D43" s="7">
        <v>-164437.03399</v>
      </c>
      <c r="E43" s="7">
        <f t="shared" si="1"/>
        <v>27.318216779708266</v>
      </c>
    </row>
    <row r="44" spans="1:10" ht="76.5" x14ac:dyDescent="0.2">
      <c r="A44" s="4" t="s">
        <v>814</v>
      </c>
      <c r="B44" s="5" t="s">
        <v>412</v>
      </c>
      <c r="C44" s="7">
        <v>-349388.9</v>
      </c>
      <c r="D44" s="7">
        <v>-95446.814409999992</v>
      </c>
      <c r="E44" s="7">
        <f t="shared" si="1"/>
        <v>27.318216008007116</v>
      </c>
      <c r="J44" s="15"/>
    </row>
    <row r="45" spans="1:10" ht="76.5" x14ac:dyDescent="0.2">
      <c r="A45" s="4" t="s">
        <v>815</v>
      </c>
      <c r="B45" s="5" t="s">
        <v>413</v>
      </c>
      <c r="C45" s="7">
        <v>-252542.9</v>
      </c>
      <c r="D45" s="7">
        <v>-68990.219580000004</v>
      </c>
      <c r="E45" s="7">
        <f t="shared" si="1"/>
        <v>27.318217847343956</v>
      </c>
    </row>
    <row r="46" spans="1:10" ht="25.5" x14ac:dyDescent="0.2">
      <c r="A46" s="4" t="s">
        <v>980</v>
      </c>
      <c r="B46" s="5" t="s">
        <v>981</v>
      </c>
      <c r="C46" s="7">
        <v>0</v>
      </c>
      <c r="D46" s="7">
        <v>0</v>
      </c>
      <c r="E46" s="7">
        <v>0</v>
      </c>
    </row>
    <row r="47" spans="1:10" x14ac:dyDescent="0.2">
      <c r="A47" s="2" t="s">
        <v>25</v>
      </c>
      <c r="B47" s="3" t="s">
        <v>414</v>
      </c>
      <c r="C47" s="6">
        <v>3394716.2</v>
      </c>
      <c r="D47" s="6">
        <v>748001.38380999991</v>
      </c>
      <c r="E47" s="6">
        <f>D47/C47*100</f>
        <v>22.034283272634099</v>
      </c>
    </row>
    <row r="48" spans="1:10" x14ac:dyDescent="0.2">
      <c r="A48" s="4" t="s">
        <v>26</v>
      </c>
      <c r="B48" s="5" t="s">
        <v>415</v>
      </c>
      <c r="C48" s="7">
        <v>3392958.5</v>
      </c>
      <c r="D48" s="7">
        <v>741601.95739</v>
      </c>
      <c r="E48" s="7">
        <f>D48/C48*100</f>
        <v>21.857088950247991</v>
      </c>
    </row>
    <row r="49" spans="1:10" ht="25.5" x14ac:dyDescent="0.2">
      <c r="A49" s="4" t="s">
        <v>27</v>
      </c>
      <c r="B49" s="5" t="s">
        <v>416</v>
      </c>
      <c r="C49" s="7">
        <v>2507396.4</v>
      </c>
      <c r="D49" s="7">
        <v>514221.17176</v>
      </c>
      <c r="E49" s="7">
        <f>D49/C49*100</f>
        <v>20.508172212419225</v>
      </c>
    </row>
    <row r="50" spans="1:10" ht="25.5" x14ac:dyDescent="0.2">
      <c r="A50" s="4" t="s">
        <v>27</v>
      </c>
      <c r="B50" s="5" t="s">
        <v>417</v>
      </c>
      <c r="C50" s="7">
        <v>2507361.7000000002</v>
      </c>
      <c r="D50" s="7">
        <v>514148.10610000003</v>
      </c>
      <c r="E50" s="7">
        <f>D50/C50*100</f>
        <v>20.505541984628703</v>
      </c>
    </row>
    <row r="51" spans="1:10" ht="25.5" x14ac:dyDescent="0.2">
      <c r="A51" s="4" t="s">
        <v>28</v>
      </c>
      <c r="B51" s="5" t="s">
        <v>418</v>
      </c>
      <c r="C51" s="7">
        <v>34.700000000000003</v>
      </c>
      <c r="D51" s="7">
        <v>73.065660000000008</v>
      </c>
      <c r="E51" s="7" t="s">
        <v>996</v>
      </c>
    </row>
    <row r="52" spans="1:10" s="15" customFormat="1" ht="25.5" x14ac:dyDescent="0.2">
      <c r="A52" s="4" t="s">
        <v>29</v>
      </c>
      <c r="B52" s="5" t="s">
        <v>419</v>
      </c>
      <c r="C52" s="7">
        <v>885523</v>
      </c>
      <c r="D52" s="7">
        <v>226901.31597999998</v>
      </c>
      <c r="E52" s="7">
        <f>D52/C52*100</f>
        <v>25.623424346967838</v>
      </c>
    </row>
    <row r="53" spans="1:10" ht="38.25" x14ac:dyDescent="0.2">
      <c r="A53" s="4" t="s">
        <v>30</v>
      </c>
      <c r="B53" s="5" t="s">
        <v>420</v>
      </c>
      <c r="C53" s="7">
        <v>885486.6</v>
      </c>
      <c r="D53" s="7">
        <v>226902.45063000001</v>
      </c>
      <c r="E53" s="7">
        <f>D53/C53*100</f>
        <v>25.624605796406179</v>
      </c>
    </row>
    <row r="54" spans="1:10" ht="38.25" x14ac:dyDescent="0.2">
      <c r="A54" s="4" t="s">
        <v>31</v>
      </c>
      <c r="B54" s="5" t="s">
        <v>421</v>
      </c>
      <c r="C54" s="7">
        <v>36.4</v>
      </c>
      <c r="D54" s="7">
        <v>-1.1346500000000002</v>
      </c>
      <c r="E54" s="7">
        <v>0</v>
      </c>
    </row>
    <row r="55" spans="1:10" ht="25.5" x14ac:dyDescent="0.2">
      <c r="A55" s="4" t="s">
        <v>32</v>
      </c>
      <c r="B55" s="5" t="s">
        <v>422</v>
      </c>
      <c r="C55" s="7">
        <v>39.1</v>
      </c>
      <c r="D55" s="7">
        <v>479.46965</v>
      </c>
      <c r="E55" s="7" t="s">
        <v>996</v>
      </c>
      <c r="J55" s="15"/>
    </row>
    <row r="56" spans="1:10" x14ac:dyDescent="0.2">
      <c r="A56" s="4" t="s">
        <v>305</v>
      </c>
      <c r="B56" s="5" t="s">
        <v>423</v>
      </c>
      <c r="C56" s="7">
        <v>0.7</v>
      </c>
      <c r="D56" s="7">
        <v>1.0620000000000001</v>
      </c>
      <c r="E56" s="7">
        <f>D56/C56*100</f>
        <v>151.71428571428572</v>
      </c>
    </row>
    <row r="57" spans="1:10" s="15" customFormat="1" ht="25.5" x14ac:dyDescent="0.2">
      <c r="A57" s="4" t="s">
        <v>306</v>
      </c>
      <c r="B57" s="5" t="s">
        <v>424</v>
      </c>
      <c r="C57" s="7">
        <v>0.7</v>
      </c>
      <c r="D57" s="7">
        <v>1.0620000000000001</v>
      </c>
      <c r="E57" s="7">
        <f>D57/C57*100</f>
        <v>151.71428571428572</v>
      </c>
      <c r="J57" s="11"/>
    </row>
    <row r="58" spans="1:10" s="15" customFormat="1" x14ac:dyDescent="0.2">
      <c r="A58" s="4" t="s">
        <v>366</v>
      </c>
      <c r="B58" s="5" t="s">
        <v>425</v>
      </c>
      <c r="C58" s="7">
        <v>1757</v>
      </c>
      <c r="D58" s="7">
        <v>6398.3644199999999</v>
      </c>
      <c r="E58" s="7" t="s">
        <v>996</v>
      </c>
      <c r="J58" s="11"/>
    </row>
    <row r="59" spans="1:10" s="15" customFormat="1" x14ac:dyDescent="0.2">
      <c r="A59" s="2" t="s">
        <v>33</v>
      </c>
      <c r="B59" s="3" t="s">
        <v>426</v>
      </c>
      <c r="C59" s="6">
        <v>8526751</v>
      </c>
      <c r="D59" s="6">
        <v>1739037.4080899998</v>
      </c>
      <c r="E59" s="6">
        <f t="shared" ref="E59:E74" si="2">D59/C59*100</f>
        <v>20.395076719022285</v>
      </c>
      <c r="J59" s="11"/>
    </row>
    <row r="60" spans="1:10" s="15" customFormat="1" x14ac:dyDescent="0.2">
      <c r="A60" s="4" t="s">
        <v>34</v>
      </c>
      <c r="B60" s="5" t="s">
        <v>427</v>
      </c>
      <c r="C60" s="7">
        <v>6919156</v>
      </c>
      <c r="D60" s="7">
        <v>1551742.3136099998</v>
      </c>
      <c r="E60" s="7">
        <f t="shared" si="2"/>
        <v>22.426757159543733</v>
      </c>
    </row>
    <row r="61" spans="1:10" s="15" customFormat="1" ht="25.5" x14ac:dyDescent="0.2">
      <c r="A61" s="4" t="s">
        <v>35</v>
      </c>
      <c r="B61" s="5" t="s">
        <v>428</v>
      </c>
      <c r="C61" s="7">
        <v>6144211</v>
      </c>
      <c r="D61" s="7">
        <v>1389600.9356099998</v>
      </c>
      <c r="E61" s="7">
        <f t="shared" si="2"/>
        <v>22.616426024594531</v>
      </c>
    </row>
    <row r="62" spans="1:10" ht="25.5" x14ac:dyDescent="0.2">
      <c r="A62" s="4" t="s">
        <v>36</v>
      </c>
      <c r="B62" s="5" t="s">
        <v>429</v>
      </c>
      <c r="C62" s="7">
        <v>774945</v>
      </c>
      <c r="D62" s="7">
        <v>162141.378</v>
      </c>
      <c r="E62" s="7">
        <f t="shared" si="2"/>
        <v>20.922952983760137</v>
      </c>
      <c r="J62" s="15"/>
    </row>
    <row r="63" spans="1:10" x14ac:dyDescent="0.2">
      <c r="A63" s="4" t="s">
        <v>37</v>
      </c>
      <c r="B63" s="5" t="s">
        <v>430</v>
      </c>
      <c r="C63" s="7">
        <v>1605243</v>
      </c>
      <c r="D63" s="7">
        <v>186819.09448</v>
      </c>
      <c r="E63" s="7">
        <f t="shared" si="2"/>
        <v>11.638056947141335</v>
      </c>
      <c r="J63" s="15"/>
    </row>
    <row r="64" spans="1:10" s="15" customFormat="1" x14ac:dyDescent="0.2">
      <c r="A64" s="4" t="s">
        <v>38</v>
      </c>
      <c r="B64" s="5" t="s">
        <v>431</v>
      </c>
      <c r="C64" s="7">
        <v>207324</v>
      </c>
      <c r="D64" s="7">
        <v>71395.100720000002</v>
      </c>
      <c r="E64" s="7">
        <f t="shared" si="2"/>
        <v>34.436486234107001</v>
      </c>
    </row>
    <row r="65" spans="1:10" x14ac:dyDescent="0.2">
      <c r="A65" s="4" t="s">
        <v>39</v>
      </c>
      <c r="B65" s="5" t="s">
        <v>432</v>
      </c>
      <c r="C65" s="7">
        <v>1397919</v>
      </c>
      <c r="D65" s="7">
        <v>115423.99376000001</v>
      </c>
      <c r="E65" s="7">
        <f t="shared" si="2"/>
        <v>8.2568441919739275</v>
      </c>
    </row>
    <row r="66" spans="1:10" s="15" customFormat="1" x14ac:dyDescent="0.2">
      <c r="A66" s="4" t="s">
        <v>40</v>
      </c>
      <c r="B66" s="5" t="s">
        <v>433</v>
      </c>
      <c r="C66" s="7">
        <v>2352</v>
      </c>
      <c r="D66" s="7">
        <v>476</v>
      </c>
      <c r="E66" s="7">
        <f t="shared" si="2"/>
        <v>20.238095238095237</v>
      </c>
      <c r="J66" s="11"/>
    </row>
    <row r="67" spans="1:10" ht="25.5" x14ac:dyDescent="0.2">
      <c r="A67" s="2" t="s">
        <v>41</v>
      </c>
      <c r="B67" s="3" t="s">
        <v>434</v>
      </c>
      <c r="C67" s="6">
        <v>44417</v>
      </c>
      <c r="D67" s="6">
        <v>5320.0957699999999</v>
      </c>
      <c r="E67" s="6">
        <f t="shared" si="2"/>
        <v>11.977611657698628</v>
      </c>
      <c r="J67" s="15"/>
    </row>
    <row r="68" spans="1:10" x14ac:dyDescent="0.2">
      <c r="A68" s="4" t="s">
        <v>42</v>
      </c>
      <c r="B68" s="5" t="s">
        <v>435</v>
      </c>
      <c r="C68" s="7">
        <v>38646</v>
      </c>
      <c r="D68" s="7">
        <v>5221.7646799999993</v>
      </c>
      <c r="E68" s="7">
        <f t="shared" si="2"/>
        <v>13.51178564405113</v>
      </c>
    </row>
    <row r="69" spans="1:10" x14ac:dyDescent="0.2">
      <c r="A69" s="4" t="s">
        <v>43</v>
      </c>
      <c r="B69" s="5" t="s">
        <v>436</v>
      </c>
      <c r="C69" s="7">
        <v>38535</v>
      </c>
      <c r="D69" s="7">
        <v>5210.4738799999996</v>
      </c>
      <c r="E69" s="7">
        <f t="shared" si="2"/>
        <v>13.521406202153885</v>
      </c>
      <c r="J69" s="15"/>
    </row>
    <row r="70" spans="1:10" ht="38.25" x14ac:dyDescent="0.2">
      <c r="A70" s="4" t="s">
        <v>816</v>
      </c>
      <c r="B70" s="5" t="s">
        <v>437</v>
      </c>
      <c r="C70" s="7">
        <v>111</v>
      </c>
      <c r="D70" s="7">
        <v>11.290799999999999</v>
      </c>
      <c r="E70" s="7">
        <f t="shared" si="2"/>
        <v>10.171891891891891</v>
      </c>
    </row>
    <row r="71" spans="1:10" s="15" customFormat="1" ht="25.5" x14ac:dyDescent="0.2">
      <c r="A71" s="4" t="s">
        <v>44</v>
      </c>
      <c r="B71" s="5" t="s">
        <v>438</v>
      </c>
      <c r="C71" s="7">
        <v>5771</v>
      </c>
      <c r="D71" s="7">
        <v>98.331090000000003</v>
      </c>
      <c r="E71" s="7">
        <f t="shared" si="2"/>
        <v>1.7038830358690003</v>
      </c>
      <c r="J71" s="11"/>
    </row>
    <row r="72" spans="1:10" s="15" customFormat="1" x14ac:dyDescent="0.2">
      <c r="A72" s="4" t="s">
        <v>45</v>
      </c>
      <c r="B72" s="5" t="s">
        <v>439</v>
      </c>
      <c r="C72" s="7">
        <v>5767</v>
      </c>
      <c r="D72" s="7">
        <v>98.29764999999999</v>
      </c>
      <c r="E72" s="7">
        <f t="shared" si="2"/>
        <v>1.7044850008670016</v>
      </c>
      <c r="J72" s="11"/>
    </row>
    <row r="73" spans="1:10" s="15" customFormat="1" ht="25.5" x14ac:dyDescent="0.2">
      <c r="A73" s="4" t="s">
        <v>46</v>
      </c>
      <c r="B73" s="5" t="s">
        <v>440</v>
      </c>
      <c r="C73" s="7">
        <v>4</v>
      </c>
      <c r="D73" s="7">
        <v>3.3439999999999998E-2</v>
      </c>
      <c r="E73" s="7">
        <f t="shared" si="2"/>
        <v>0.83599999999999997</v>
      </c>
      <c r="J73" s="11"/>
    </row>
    <row r="74" spans="1:10" x14ac:dyDescent="0.2">
      <c r="A74" s="2" t="s">
        <v>47</v>
      </c>
      <c r="B74" s="3" t="s">
        <v>441</v>
      </c>
      <c r="C74" s="6">
        <v>240475.2</v>
      </c>
      <c r="D74" s="6">
        <v>41878.372390000004</v>
      </c>
      <c r="E74" s="6">
        <f t="shared" si="2"/>
        <v>17.414840445085396</v>
      </c>
      <c r="J74" s="15"/>
    </row>
    <row r="75" spans="1:10" ht="38.25" x14ac:dyDescent="0.2">
      <c r="A75" s="4" t="s">
        <v>950</v>
      </c>
      <c r="B75" s="5" t="s">
        <v>951</v>
      </c>
      <c r="C75" s="7">
        <v>0</v>
      </c>
      <c r="D75" s="7">
        <v>10.523</v>
      </c>
      <c r="E75" s="7">
        <v>0</v>
      </c>
      <c r="J75" s="15"/>
    </row>
    <row r="76" spans="1:10" ht="25.5" x14ac:dyDescent="0.2">
      <c r="A76" s="4" t="s">
        <v>952</v>
      </c>
      <c r="B76" s="5" t="s">
        <v>953</v>
      </c>
      <c r="C76" s="7">
        <v>0</v>
      </c>
      <c r="D76" s="7">
        <v>10.523</v>
      </c>
      <c r="E76" s="7">
        <v>0</v>
      </c>
      <c r="J76" s="15"/>
    </row>
    <row r="77" spans="1:10" ht="51" x14ac:dyDescent="0.2">
      <c r="A77" s="4" t="s">
        <v>48</v>
      </c>
      <c r="B77" s="5" t="s">
        <v>442</v>
      </c>
      <c r="C77" s="7">
        <v>7780.2</v>
      </c>
      <c r="D77" s="7">
        <v>1049.5</v>
      </c>
      <c r="E77" s="7">
        <f t="shared" ref="E77:E97" si="3">D77/C77*100</f>
        <v>13.489370453201719</v>
      </c>
      <c r="J77" s="15"/>
    </row>
    <row r="78" spans="1:10" ht="25.5" x14ac:dyDescent="0.2">
      <c r="A78" s="4" t="s">
        <v>49</v>
      </c>
      <c r="B78" s="5" t="s">
        <v>443</v>
      </c>
      <c r="C78" s="7">
        <v>232695</v>
      </c>
      <c r="D78" s="7">
        <v>40818.349390000003</v>
      </c>
      <c r="E78" s="7">
        <f t="shared" si="3"/>
        <v>17.541567025505493</v>
      </c>
      <c r="J78" s="15"/>
    </row>
    <row r="79" spans="1:10" ht="63.75" x14ac:dyDescent="0.2">
      <c r="A79" s="4" t="s">
        <v>50</v>
      </c>
      <c r="B79" s="5" t="s">
        <v>444</v>
      </c>
      <c r="C79" s="7">
        <v>219</v>
      </c>
      <c r="D79" s="7">
        <v>2.86</v>
      </c>
      <c r="E79" s="7">
        <f t="shared" si="3"/>
        <v>1.3059360730593608</v>
      </c>
    </row>
    <row r="80" spans="1:10" ht="25.5" x14ac:dyDescent="0.2">
      <c r="A80" s="4" t="s">
        <v>51</v>
      </c>
      <c r="B80" s="5" t="s">
        <v>445</v>
      </c>
      <c r="C80" s="7">
        <v>143794</v>
      </c>
      <c r="D80" s="7">
        <v>25651.91619</v>
      </c>
      <c r="E80" s="7">
        <f t="shared" si="3"/>
        <v>17.839350869994576</v>
      </c>
    </row>
    <row r="81" spans="1:10" ht="38.25" x14ac:dyDescent="0.2">
      <c r="A81" s="4" t="s">
        <v>52</v>
      </c>
      <c r="B81" s="5" t="s">
        <v>446</v>
      </c>
      <c r="C81" s="7">
        <v>47484.1</v>
      </c>
      <c r="D81" s="7">
        <v>5676</v>
      </c>
      <c r="E81" s="7">
        <f t="shared" si="3"/>
        <v>11.953474952668367</v>
      </c>
    </row>
    <row r="82" spans="1:10" ht="51" x14ac:dyDescent="0.2">
      <c r="A82" s="4" t="s">
        <v>53</v>
      </c>
      <c r="B82" s="5" t="s">
        <v>447</v>
      </c>
      <c r="C82" s="7">
        <v>47484.1</v>
      </c>
      <c r="D82" s="7">
        <v>5676</v>
      </c>
      <c r="E82" s="7">
        <f t="shared" si="3"/>
        <v>11.953474952668367</v>
      </c>
    </row>
    <row r="83" spans="1:10" ht="25.5" x14ac:dyDescent="0.2">
      <c r="A83" s="4" t="s">
        <v>54</v>
      </c>
      <c r="B83" s="5" t="s">
        <v>448</v>
      </c>
      <c r="C83" s="7">
        <v>6125.2</v>
      </c>
      <c r="D83" s="7">
        <v>1506.0055</v>
      </c>
      <c r="E83" s="7">
        <f t="shared" si="3"/>
        <v>24.587042055769608</v>
      </c>
    </row>
    <row r="84" spans="1:10" ht="51" x14ac:dyDescent="0.2">
      <c r="A84" s="4" t="s">
        <v>55</v>
      </c>
      <c r="B84" s="5" t="s">
        <v>449</v>
      </c>
      <c r="C84" s="7">
        <v>113.9</v>
      </c>
      <c r="D84" s="7">
        <v>28.1</v>
      </c>
      <c r="E84" s="7">
        <f t="shared" si="3"/>
        <v>24.670763827919227</v>
      </c>
    </row>
    <row r="85" spans="1:10" ht="25.5" x14ac:dyDescent="0.2">
      <c r="A85" s="4" t="s">
        <v>56</v>
      </c>
      <c r="B85" s="5" t="s">
        <v>450</v>
      </c>
      <c r="C85" s="7">
        <v>21</v>
      </c>
      <c r="D85" s="7">
        <v>0</v>
      </c>
      <c r="E85" s="7">
        <f t="shared" si="3"/>
        <v>0</v>
      </c>
    </row>
    <row r="86" spans="1:10" ht="76.5" x14ac:dyDescent="0.2">
      <c r="A86" s="4" t="s">
        <v>57</v>
      </c>
      <c r="B86" s="5" t="s">
        <v>451</v>
      </c>
      <c r="C86" s="7">
        <v>68</v>
      </c>
      <c r="D86" s="7">
        <v>8</v>
      </c>
      <c r="E86" s="7">
        <f t="shared" si="3"/>
        <v>11.76470588235294</v>
      </c>
    </row>
    <row r="87" spans="1:10" ht="51" x14ac:dyDescent="0.2">
      <c r="A87" s="4" t="s">
        <v>58</v>
      </c>
      <c r="B87" s="5" t="s">
        <v>452</v>
      </c>
      <c r="C87" s="7">
        <v>30222.7</v>
      </c>
      <c r="D87" s="7">
        <v>6701.8177000000005</v>
      </c>
      <c r="E87" s="7">
        <f t="shared" si="3"/>
        <v>22.174781538380092</v>
      </c>
    </row>
    <row r="88" spans="1:10" ht="51" x14ac:dyDescent="0.2">
      <c r="A88" s="4" t="s">
        <v>59</v>
      </c>
      <c r="B88" s="5" t="s">
        <v>453</v>
      </c>
      <c r="C88" s="7">
        <v>7698.4</v>
      </c>
      <c r="D88" s="7">
        <v>1544.71</v>
      </c>
      <c r="E88" s="7">
        <f t="shared" si="3"/>
        <v>20.065338252104333</v>
      </c>
    </row>
    <row r="89" spans="1:10" ht="115.5" x14ac:dyDescent="0.25">
      <c r="A89" s="4" t="s">
        <v>60</v>
      </c>
      <c r="B89" s="26" t="s">
        <v>454</v>
      </c>
      <c r="C89" s="7">
        <v>22524.3</v>
      </c>
      <c r="D89" s="7">
        <v>5157.1077000000005</v>
      </c>
      <c r="E89" s="7">
        <f t="shared" si="3"/>
        <v>22.895751255310934</v>
      </c>
    </row>
    <row r="90" spans="1:10" ht="76.5" x14ac:dyDescent="0.2">
      <c r="A90" s="4" t="s">
        <v>61</v>
      </c>
      <c r="B90" s="5" t="s">
        <v>455</v>
      </c>
      <c r="C90" s="7">
        <v>1.6</v>
      </c>
      <c r="D90" s="7">
        <v>1.6</v>
      </c>
      <c r="E90" s="7">
        <f t="shared" si="3"/>
        <v>100</v>
      </c>
    </row>
    <row r="91" spans="1:10" ht="38.25" x14ac:dyDescent="0.2">
      <c r="A91" s="4" t="s">
        <v>62</v>
      </c>
      <c r="B91" s="5" t="s">
        <v>456</v>
      </c>
      <c r="C91" s="7">
        <v>1640</v>
      </c>
      <c r="D91" s="7">
        <v>300.8</v>
      </c>
      <c r="E91" s="7">
        <f t="shared" si="3"/>
        <v>18.341463414634145</v>
      </c>
    </row>
    <row r="92" spans="1:10" ht="63.75" x14ac:dyDescent="0.2">
      <c r="A92" s="4" t="s">
        <v>63</v>
      </c>
      <c r="B92" s="5" t="s">
        <v>457</v>
      </c>
      <c r="C92" s="7">
        <v>1640</v>
      </c>
      <c r="D92" s="7">
        <v>300.8</v>
      </c>
      <c r="E92" s="7">
        <f t="shared" si="3"/>
        <v>18.341463414634145</v>
      </c>
    </row>
    <row r="93" spans="1:10" s="15" customFormat="1" ht="25.5" x14ac:dyDescent="0.2">
      <c r="A93" s="4" t="s">
        <v>64</v>
      </c>
      <c r="B93" s="5" t="s">
        <v>458</v>
      </c>
      <c r="C93" s="7">
        <v>4</v>
      </c>
      <c r="D93" s="7">
        <v>3</v>
      </c>
      <c r="E93" s="7">
        <f t="shared" si="3"/>
        <v>75</v>
      </c>
      <c r="J93" s="11"/>
    </row>
    <row r="94" spans="1:10" ht="51" x14ac:dyDescent="0.2">
      <c r="A94" s="4" t="s">
        <v>65</v>
      </c>
      <c r="B94" s="5" t="s">
        <v>459</v>
      </c>
      <c r="C94" s="7">
        <v>1172</v>
      </c>
      <c r="D94" s="7">
        <v>388.75</v>
      </c>
      <c r="E94" s="7">
        <f t="shared" si="3"/>
        <v>33.169795221843003</v>
      </c>
    </row>
    <row r="95" spans="1:10" ht="51" x14ac:dyDescent="0.2">
      <c r="A95" s="4" t="s">
        <v>66</v>
      </c>
      <c r="B95" s="5" t="s">
        <v>460</v>
      </c>
      <c r="C95" s="7">
        <v>567.5</v>
      </c>
      <c r="D95" s="7">
        <v>82.5</v>
      </c>
      <c r="E95" s="7">
        <f t="shared" si="3"/>
        <v>14.537444933920703</v>
      </c>
    </row>
    <row r="96" spans="1:10" ht="39" x14ac:dyDescent="0.25">
      <c r="A96" s="4" t="s">
        <v>67</v>
      </c>
      <c r="B96" s="26" t="s">
        <v>461</v>
      </c>
      <c r="C96" s="7">
        <v>495</v>
      </c>
      <c r="D96" s="7">
        <v>460</v>
      </c>
      <c r="E96" s="7">
        <f t="shared" si="3"/>
        <v>92.929292929292927</v>
      </c>
    </row>
    <row r="97" spans="1:5" ht="51.75" x14ac:dyDescent="0.25">
      <c r="A97" s="4" t="s">
        <v>247</v>
      </c>
      <c r="B97" s="26" t="s">
        <v>462</v>
      </c>
      <c r="C97" s="7">
        <v>767</v>
      </c>
      <c r="D97" s="7">
        <v>7</v>
      </c>
      <c r="E97" s="7">
        <f t="shared" si="3"/>
        <v>0.91264667535853972</v>
      </c>
    </row>
    <row r="98" spans="1:5" ht="25.5" x14ac:dyDescent="0.2">
      <c r="A98" s="2" t="s">
        <v>68</v>
      </c>
      <c r="B98" s="3" t="s">
        <v>463</v>
      </c>
      <c r="C98" s="6">
        <v>25</v>
      </c>
      <c r="D98" s="6">
        <v>-2.60032</v>
      </c>
      <c r="E98" s="6">
        <v>0</v>
      </c>
    </row>
    <row r="99" spans="1:5" ht="25.5" x14ac:dyDescent="0.2">
      <c r="A99" s="4" t="s">
        <v>920</v>
      </c>
      <c r="B99" s="5" t="s">
        <v>935</v>
      </c>
      <c r="C99" s="7">
        <v>0</v>
      </c>
      <c r="D99" s="7">
        <v>-0.19875000000000001</v>
      </c>
      <c r="E99" s="7">
        <v>0</v>
      </c>
    </row>
    <row r="100" spans="1:5" ht="25.5" x14ac:dyDescent="0.2">
      <c r="A100" s="4" t="s">
        <v>921</v>
      </c>
      <c r="B100" s="5" t="s">
        <v>936</v>
      </c>
      <c r="C100" s="7">
        <v>0</v>
      </c>
      <c r="D100" s="7">
        <v>-0.19875000000000001</v>
      </c>
      <c r="E100" s="7">
        <v>0</v>
      </c>
    </row>
    <row r="101" spans="1:5" x14ac:dyDescent="0.2">
      <c r="A101" s="4" t="s">
        <v>69</v>
      </c>
      <c r="B101" s="5" t="s">
        <v>464</v>
      </c>
      <c r="C101" s="7">
        <v>1</v>
      </c>
      <c r="D101" s="7">
        <v>-2.41046</v>
      </c>
      <c r="E101" s="7">
        <v>0</v>
      </c>
    </row>
    <row r="102" spans="1:5" x14ac:dyDescent="0.2">
      <c r="A102" s="4" t="s">
        <v>70</v>
      </c>
      <c r="B102" s="5" t="s">
        <v>465</v>
      </c>
      <c r="C102" s="7">
        <v>1</v>
      </c>
      <c r="D102" s="7">
        <v>0</v>
      </c>
      <c r="E102" s="7">
        <f>D102/C102*100</f>
        <v>0</v>
      </c>
    </row>
    <row r="103" spans="1:5" ht="25.5" x14ac:dyDescent="0.2">
      <c r="A103" s="4" t="s">
        <v>922</v>
      </c>
      <c r="B103" s="5" t="s">
        <v>937</v>
      </c>
      <c r="C103" s="7">
        <v>0</v>
      </c>
      <c r="D103" s="7">
        <v>-2.94</v>
      </c>
      <c r="E103" s="7">
        <v>0</v>
      </c>
    </row>
    <row r="104" spans="1:5" x14ac:dyDescent="0.2">
      <c r="A104" s="4" t="s">
        <v>954</v>
      </c>
      <c r="B104" s="5" t="s">
        <v>955</v>
      </c>
      <c r="C104" s="7">
        <v>0</v>
      </c>
      <c r="D104" s="7">
        <v>0.52954000000000001</v>
      </c>
      <c r="E104" s="7">
        <v>0</v>
      </c>
    </row>
    <row r="105" spans="1:5" ht="25.5" x14ac:dyDescent="0.2">
      <c r="A105" s="4" t="s">
        <v>71</v>
      </c>
      <c r="B105" s="5" t="s">
        <v>466</v>
      </c>
      <c r="C105" s="7">
        <v>24</v>
      </c>
      <c r="D105" s="7">
        <v>8.8900000000000003E-3</v>
      </c>
      <c r="E105" s="7">
        <v>0</v>
      </c>
    </row>
    <row r="106" spans="1:5" x14ac:dyDescent="0.2">
      <c r="A106" s="4" t="s">
        <v>72</v>
      </c>
      <c r="B106" s="5" t="s">
        <v>467</v>
      </c>
      <c r="C106" s="7">
        <v>24</v>
      </c>
      <c r="D106" s="7">
        <v>8.8900000000000003E-3</v>
      </c>
      <c r="E106" s="7">
        <v>0</v>
      </c>
    </row>
    <row r="107" spans="1:5" ht="25.5" x14ac:dyDescent="0.2">
      <c r="A107" s="2" t="s">
        <v>73</v>
      </c>
      <c r="B107" s="3" t="s">
        <v>468</v>
      </c>
      <c r="C107" s="6">
        <v>74542.899999999994</v>
      </c>
      <c r="D107" s="6">
        <v>7587.5332600000002</v>
      </c>
      <c r="E107" s="6">
        <f t="shared" ref="E107:E132" si="4">D107/C107*100</f>
        <v>10.178747083893972</v>
      </c>
    </row>
    <row r="108" spans="1:5" ht="51" x14ac:dyDescent="0.2">
      <c r="A108" s="4" t="s">
        <v>74</v>
      </c>
      <c r="B108" s="5" t="s">
        <v>469</v>
      </c>
      <c r="C108" s="7">
        <v>5767.5</v>
      </c>
      <c r="D108" s="7">
        <v>0</v>
      </c>
      <c r="E108" s="7">
        <f t="shared" si="4"/>
        <v>0</v>
      </c>
    </row>
    <row r="109" spans="1:5" ht="38.25" x14ac:dyDescent="0.2">
      <c r="A109" s="4" t="s">
        <v>75</v>
      </c>
      <c r="B109" s="5" t="s">
        <v>470</v>
      </c>
      <c r="C109" s="7">
        <v>5767.5</v>
      </c>
      <c r="D109" s="7">
        <v>0</v>
      </c>
      <c r="E109" s="7">
        <f t="shared" si="4"/>
        <v>0</v>
      </c>
    </row>
    <row r="110" spans="1:5" x14ac:dyDescent="0.2">
      <c r="A110" s="4" t="s">
        <v>76</v>
      </c>
      <c r="B110" s="5" t="s">
        <v>471</v>
      </c>
      <c r="C110" s="7">
        <v>412.4</v>
      </c>
      <c r="D110" s="7">
        <v>39.817809999999994</v>
      </c>
      <c r="E110" s="7">
        <f t="shared" si="4"/>
        <v>9.6551430649854488</v>
      </c>
    </row>
    <row r="111" spans="1:5" ht="26.25" x14ac:dyDescent="0.25">
      <c r="A111" s="4" t="s">
        <v>77</v>
      </c>
      <c r="B111" s="28" t="s">
        <v>472</v>
      </c>
      <c r="C111" s="7">
        <v>412.4</v>
      </c>
      <c r="D111" s="7">
        <v>39.817809999999994</v>
      </c>
      <c r="E111" s="7">
        <f t="shared" si="4"/>
        <v>9.6551430649854488</v>
      </c>
    </row>
    <row r="112" spans="1:5" ht="51.75" x14ac:dyDescent="0.25">
      <c r="A112" s="4" t="s">
        <v>78</v>
      </c>
      <c r="B112" s="26" t="s">
        <v>473</v>
      </c>
      <c r="C112" s="7">
        <v>66626.8</v>
      </c>
      <c r="D112" s="7">
        <v>7395.7865300000003</v>
      </c>
      <c r="E112" s="7">
        <f t="shared" si="4"/>
        <v>11.100317785035452</v>
      </c>
    </row>
    <row r="113" spans="1:10" ht="51.75" x14ac:dyDescent="0.25">
      <c r="A113" s="4" t="s">
        <v>79</v>
      </c>
      <c r="B113" s="26" t="s">
        <v>474</v>
      </c>
      <c r="C113" s="7">
        <v>50947.4</v>
      </c>
      <c r="D113" s="7">
        <v>3344.0419500000003</v>
      </c>
      <c r="E113" s="7">
        <f t="shared" si="4"/>
        <v>6.563714635094235</v>
      </c>
    </row>
    <row r="114" spans="1:10" ht="51.75" x14ac:dyDescent="0.25">
      <c r="A114" s="4" t="s">
        <v>80</v>
      </c>
      <c r="B114" s="26" t="s">
        <v>475</v>
      </c>
      <c r="C114" s="7">
        <v>50947.4</v>
      </c>
      <c r="D114" s="7">
        <v>3344.0419500000003</v>
      </c>
      <c r="E114" s="7">
        <f t="shared" si="4"/>
        <v>6.563714635094235</v>
      </c>
    </row>
    <row r="115" spans="1:10" ht="51.75" x14ac:dyDescent="0.25">
      <c r="A115" s="4" t="s">
        <v>817</v>
      </c>
      <c r="B115" s="26" t="s">
        <v>476</v>
      </c>
      <c r="C115" s="7">
        <v>3564.8</v>
      </c>
      <c r="D115" s="7">
        <v>963.94971999999996</v>
      </c>
      <c r="E115" s="7">
        <f t="shared" si="4"/>
        <v>27.040779847396767</v>
      </c>
    </row>
    <row r="116" spans="1:10" ht="51.75" x14ac:dyDescent="0.25">
      <c r="A116" s="4" t="s">
        <v>81</v>
      </c>
      <c r="B116" s="26" t="s">
        <v>477</v>
      </c>
      <c r="C116" s="7">
        <v>3564.8</v>
      </c>
      <c r="D116" s="7">
        <v>963.94971999999996</v>
      </c>
      <c r="E116" s="7">
        <f t="shared" si="4"/>
        <v>27.040779847396767</v>
      </c>
    </row>
    <row r="117" spans="1:10" ht="25.5" x14ac:dyDescent="0.2">
      <c r="A117" s="4" t="s">
        <v>82</v>
      </c>
      <c r="B117" s="5" t="s">
        <v>478</v>
      </c>
      <c r="C117" s="7">
        <v>12114.3</v>
      </c>
      <c r="D117" s="7">
        <v>3087.3390299999996</v>
      </c>
      <c r="E117" s="7">
        <f t="shared" si="4"/>
        <v>25.485079864292608</v>
      </c>
      <c r="J117" s="15"/>
    </row>
    <row r="118" spans="1:10" ht="25.5" x14ac:dyDescent="0.2">
      <c r="A118" s="4" t="s">
        <v>83</v>
      </c>
      <c r="B118" s="5" t="s">
        <v>479</v>
      </c>
      <c r="C118" s="7">
        <v>12114.3</v>
      </c>
      <c r="D118" s="7">
        <v>3087.3390299999996</v>
      </c>
      <c r="E118" s="7">
        <f t="shared" si="4"/>
        <v>25.485079864292608</v>
      </c>
      <c r="J118" s="15"/>
    </row>
    <row r="119" spans="1:10" ht="76.5" x14ac:dyDescent="0.2">
      <c r="A119" s="4" t="s">
        <v>84</v>
      </c>
      <c r="B119" s="5" t="s">
        <v>480</v>
      </c>
      <c r="C119" s="7">
        <v>0.3</v>
      </c>
      <c r="D119" s="7">
        <v>0.45582999999999996</v>
      </c>
      <c r="E119" s="7">
        <f t="shared" si="4"/>
        <v>151.94333333333333</v>
      </c>
      <c r="J119" s="15"/>
    </row>
    <row r="120" spans="1:10" ht="25.5" x14ac:dyDescent="0.2">
      <c r="A120" s="4" t="s">
        <v>85</v>
      </c>
      <c r="B120" s="5" t="s">
        <v>481</v>
      </c>
      <c r="C120" s="7">
        <v>75.900000000000006</v>
      </c>
      <c r="D120" s="7">
        <v>51.102230000000006</v>
      </c>
      <c r="E120" s="7">
        <f t="shared" si="4"/>
        <v>67.328366271409763</v>
      </c>
      <c r="J120" s="15"/>
    </row>
    <row r="121" spans="1:10" ht="25.5" x14ac:dyDescent="0.2">
      <c r="A121" s="4" t="s">
        <v>86</v>
      </c>
      <c r="B121" s="5" t="s">
        <v>482</v>
      </c>
      <c r="C121" s="7">
        <v>75.900000000000006</v>
      </c>
      <c r="D121" s="7">
        <v>51.102230000000006</v>
      </c>
      <c r="E121" s="7">
        <f t="shared" si="4"/>
        <v>67.328366271409763</v>
      </c>
      <c r="J121" s="15"/>
    </row>
    <row r="122" spans="1:10" ht="63.75" x14ac:dyDescent="0.2">
      <c r="A122" s="4" t="s">
        <v>87</v>
      </c>
      <c r="B122" s="5" t="s">
        <v>483</v>
      </c>
      <c r="C122" s="7">
        <v>75.900000000000006</v>
      </c>
      <c r="D122" s="7">
        <v>51.102230000000006</v>
      </c>
      <c r="E122" s="7">
        <f t="shared" si="4"/>
        <v>67.328366271409763</v>
      </c>
    </row>
    <row r="123" spans="1:10" x14ac:dyDescent="0.2">
      <c r="A123" s="4" t="s">
        <v>88</v>
      </c>
      <c r="B123" s="5" t="s">
        <v>484</v>
      </c>
      <c r="C123" s="7">
        <v>1220.8</v>
      </c>
      <c r="D123" s="7">
        <v>0</v>
      </c>
      <c r="E123" s="7">
        <f t="shared" si="4"/>
        <v>0</v>
      </c>
    </row>
    <row r="124" spans="1:10" ht="38.25" x14ac:dyDescent="0.2">
      <c r="A124" s="4" t="s">
        <v>89</v>
      </c>
      <c r="B124" s="5" t="s">
        <v>485</v>
      </c>
      <c r="C124" s="7">
        <v>1220.8</v>
      </c>
      <c r="D124" s="7">
        <v>0</v>
      </c>
      <c r="E124" s="7">
        <f t="shared" si="4"/>
        <v>0</v>
      </c>
    </row>
    <row r="125" spans="1:10" ht="38.25" x14ac:dyDescent="0.2">
      <c r="A125" s="4" t="s">
        <v>90</v>
      </c>
      <c r="B125" s="5" t="s">
        <v>486</v>
      </c>
      <c r="C125" s="7">
        <v>1220.8</v>
      </c>
      <c r="D125" s="7">
        <v>0</v>
      </c>
      <c r="E125" s="7">
        <f t="shared" si="4"/>
        <v>0</v>
      </c>
    </row>
    <row r="126" spans="1:10" ht="51" x14ac:dyDescent="0.2">
      <c r="A126" s="4" t="s">
        <v>239</v>
      </c>
      <c r="B126" s="5" t="s">
        <v>487</v>
      </c>
      <c r="C126" s="7">
        <v>439.5</v>
      </c>
      <c r="D126" s="7">
        <v>100.82669</v>
      </c>
      <c r="E126" s="7">
        <f t="shared" si="4"/>
        <v>22.941226393629126</v>
      </c>
    </row>
    <row r="127" spans="1:10" ht="51" x14ac:dyDescent="0.2">
      <c r="A127" s="4" t="s">
        <v>240</v>
      </c>
      <c r="B127" s="5" t="s">
        <v>488</v>
      </c>
      <c r="C127" s="7">
        <v>439.5</v>
      </c>
      <c r="D127" s="7">
        <v>100.82669</v>
      </c>
      <c r="E127" s="7">
        <f t="shared" si="4"/>
        <v>22.941226393629126</v>
      </c>
    </row>
    <row r="128" spans="1:10" ht="63.75" x14ac:dyDescent="0.2">
      <c r="A128" s="4" t="s">
        <v>241</v>
      </c>
      <c r="B128" s="5" t="s">
        <v>489</v>
      </c>
      <c r="C128" s="7">
        <v>439.5</v>
      </c>
      <c r="D128" s="7">
        <v>100.82669</v>
      </c>
      <c r="E128" s="7">
        <f t="shared" si="4"/>
        <v>22.941226393629126</v>
      </c>
    </row>
    <row r="129" spans="1:5" x14ac:dyDescent="0.2">
      <c r="A129" s="2" t="s">
        <v>91</v>
      </c>
      <c r="B129" s="3" t="s">
        <v>490</v>
      </c>
      <c r="C129" s="6">
        <v>437310.2</v>
      </c>
      <c r="D129" s="6">
        <v>129866.07049</v>
      </c>
      <c r="E129" s="6">
        <f t="shared" si="4"/>
        <v>29.696556469526662</v>
      </c>
    </row>
    <row r="130" spans="1:5" x14ac:dyDescent="0.2">
      <c r="A130" s="4" t="s">
        <v>92</v>
      </c>
      <c r="B130" s="5" t="s">
        <v>491</v>
      </c>
      <c r="C130" s="7">
        <v>17771.3</v>
      </c>
      <c r="D130" s="7">
        <v>24648.308820000002</v>
      </c>
      <c r="E130" s="7">
        <f t="shared" si="4"/>
        <v>138.6972749320534</v>
      </c>
    </row>
    <row r="131" spans="1:5" ht="25.5" x14ac:dyDescent="0.2">
      <c r="A131" s="4" t="s">
        <v>818</v>
      </c>
      <c r="B131" s="5" t="s">
        <v>492</v>
      </c>
      <c r="C131" s="7">
        <v>5061</v>
      </c>
      <c r="D131" s="7">
        <v>1506.3348000000001</v>
      </c>
      <c r="E131" s="7">
        <f t="shared" si="4"/>
        <v>29.763580320094846</v>
      </c>
    </row>
    <row r="132" spans="1:5" x14ac:dyDescent="0.2">
      <c r="A132" s="4" t="s">
        <v>93</v>
      </c>
      <c r="B132" s="5" t="s">
        <v>493</v>
      </c>
      <c r="C132" s="7">
        <v>3222.2</v>
      </c>
      <c r="D132" s="7">
        <v>3207.8321599999999</v>
      </c>
      <c r="E132" s="7">
        <f t="shared" si="4"/>
        <v>99.554098442058219</v>
      </c>
    </row>
    <row r="133" spans="1:5" x14ac:dyDescent="0.2">
      <c r="A133" s="4" t="s">
        <v>94</v>
      </c>
      <c r="B133" s="5" t="s">
        <v>494</v>
      </c>
      <c r="C133" s="7">
        <v>9488.1</v>
      </c>
      <c r="D133" s="7">
        <v>19932.701969999998</v>
      </c>
      <c r="E133" s="7" t="s">
        <v>996</v>
      </c>
    </row>
    <row r="134" spans="1:5" x14ac:dyDescent="0.2">
      <c r="A134" s="4" t="s">
        <v>95</v>
      </c>
      <c r="B134" s="5" t="s">
        <v>495</v>
      </c>
      <c r="C134" s="7">
        <v>4609.5</v>
      </c>
      <c r="D134" s="7">
        <v>17249.568890000002</v>
      </c>
      <c r="E134" s="7" t="s">
        <v>996</v>
      </c>
    </row>
    <row r="135" spans="1:5" x14ac:dyDescent="0.2">
      <c r="A135" s="4" t="s">
        <v>96</v>
      </c>
      <c r="B135" s="5" t="s">
        <v>496</v>
      </c>
      <c r="C135" s="7">
        <v>4878.6000000000004</v>
      </c>
      <c r="D135" s="7">
        <v>2683.1330800000001</v>
      </c>
      <c r="E135" s="7">
        <f>D135/C135*100</f>
        <v>54.998013364489807</v>
      </c>
    </row>
    <row r="136" spans="1:5" ht="25.5" x14ac:dyDescent="0.2">
      <c r="A136" s="4" t="s">
        <v>923</v>
      </c>
      <c r="B136" s="5" t="s">
        <v>938</v>
      </c>
      <c r="C136" s="7">
        <v>0</v>
      </c>
      <c r="D136" s="7">
        <v>1.4398900000000001</v>
      </c>
      <c r="E136" s="7">
        <v>0</v>
      </c>
    </row>
    <row r="137" spans="1:5" x14ac:dyDescent="0.2">
      <c r="A137" s="4" t="s">
        <v>97</v>
      </c>
      <c r="B137" s="5" t="s">
        <v>497</v>
      </c>
      <c r="C137" s="7">
        <v>11072</v>
      </c>
      <c r="D137" s="7">
        <v>707.08799999999997</v>
      </c>
      <c r="E137" s="7">
        <f t="shared" ref="E137:E172" si="5">D137/C137*100</f>
        <v>6.386271676300578</v>
      </c>
    </row>
    <row r="138" spans="1:5" ht="38.25" x14ac:dyDescent="0.2">
      <c r="A138" s="4" t="s">
        <v>98</v>
      </c>
      <c r="B138" s="5" t="s">
        <v>498</v>
      </c>
      <c r="C138" s="7">
        <v>10412</v>
      </c>
      <c r="D138" s="7">
        <v>670.43060000000003</v>
      </c>
      <c r="E138" s="7">
        <f t="shared" si="5"/>
        <v>6.439018440261238</v>
      </c>
    </row>
    <row r="139" spans="1:5" ht="38.25" x14ac:dyDescent="0.2">
      <c r="A139" s="4" t="s">
        <v>99</v>
      </c>
      <c r="B139" s="5" t="s">
        <v>499</v>
      </c>
      <c r="C139" s="7">
        <v>10412</v>
      </c>
      <c r="D139" s="7">
        <v>670.43060000000003</v>
      </c>
      <c r="E139" s="7">
        <f t="shared" si="5"/>
        <v>6.439018440261238</v>
      </c>
    </row>
    <row r="140" spans="1:5" ht="25.5" x14ac:dyDescent="0.2">
      <c r="A140" s="4" t="s">
        <v>100</v>
      </c>
      <c r="B140" s="5" t="s">
        <v>500</v>
      </c>
      <c r="C140" s="7">
        <v>45</v>
      </c>
      <c r="D140" s="7">
        <v>11.657399999999999</v>
      </c>
      <c r="E140" s="7">
        <f t="shared" si="5"/>
        <v>25.905333333333331</v>
      </c>
    </row>
    <row r="141" spans="1:5" ht="39" x14ac:dyDescent="0.25">
      <c r="A141" s="4" t="s">
        <v>800</v>
      </c>
      <c r="B141" s="26" t="s">
        <v>501</v>
      </c>
      <c r="C141" s="7">
        <v>575</v>
      </c>
      <c r="D141" s="7">
        <v>25</v>
      </c>
      <c r="E141" s="7">
        <f t="shared" si="5"/>
        <v>4.3478260869565215</v>
      </c>
    </row>
    <row r="142" spans="1:5" ht="77.25" x14ac:dyDescent="0.25">
      <c r="A142" s="4" t="s">
        <v>801</v>
      </c>
      <c r="B142" s="26" t="s">
        <v>502</v>
      </c>
      <c r="C142" s="7">
        <v>575</v>
      </c>
      <c r="D142" s="7">
        <v>25</v>
      </c>
      <c r="E142" s="7">
        <f t="shared" si="5"/>
        <v>4.3478260869565215</v>
      </c>
    </row>
    <row r="143" spans="1:5" ht="15" x14ac:dyDescent="0.25">
      <c r="A143" s="4" t="s">
        <v>101</v>
      </c>
      <c r="B143" s="26" t="s">
        <v>503</v>
      </c>
      <c r="C143" s="7">
        <v>40</v>
      </c>
      <c r="D143" s="7">
        <v>0</v>
      </c>
      <c r="E143" s="7">
        <f t="shared" si="5"/>
        <v>0</v>
      </c>
    </row>
    <row r="144" spans="1:5" ht="26.25" x14ac:dyDescent="0.25">
      <c r="A144" s="4" t="s">
        <v>102</v>
      </c>
      <c r="B144" s="26" t="s">
        <v>504</v>
      </c>
      <c r="C144" s="7">
        <v>40</v>
      </c>
      <c r="D144" s="7">
        <v>0</v>
      </c>
      <c r="E144" s="7">
        <f t="shared" si="5"/>
        <v>0</v>
      </c>
    </row>
    <row r="145" spans="1:10" x14ac:dyDescent="0.2">
      <c r="A145" s="4" t="s">
        <v>103</v>
      </c>
      <c r="B145" s="5" t="s">
        <v>505</v>
      </c>
      <c r="C145" s="7">
        <v>408466.9</v>
      </c>
      <c r="D145" s="7">
        <v>104510.67367</v>
      </c>
      <c r="E145" s="7">
        <f t="shared" si="5"/>
        <v>25.586081435239915</v>
      </c>
    </row>
    <row r="146" spans="1:10" x14ac:dyDescent="0.2">
      <c r="A146" s="4" t="s">
        <v>104</v>
      </c>
      <c r="B146" s="5" t="s">
        <v>506</v>
      </c>
      <c r="C146" s="7">
        <v>408466.9</v>
      </c>
      <c r="D146" s="7">
        <v>104510.67367</v>
      </c>
      <c r="E146" s="7">
        <f t="shared" si="5"/>
        <v>25.586081435239915</v>
      </c>
    </row>
    <row r="147" spans="1:10" ht="38.25" x14ac:dyDescent="0.2">
      <c r="A147" s="4" t="s">
        <v>819</v>
      </c>
      <c r="B147" s="5" t="s">
        <v>507</v>
      </c>
      <c r="C147" s="7">
        <v>10444.5</v>
      </c>
      <c r="D147" s="7">
        <v>0</v>
      </c>
      <c r="E147" s="7">
        <f t="shared" si="5"/>
        <v>0</v>
      </c>
    </row>
    <row r="148" spans="1:10" ht="25.5" x14ac:dyDescent="0.2">
      <c r="A148" s="4" t="s">
        <v>105</v>
      </c>
      <c r="B148" s="5" t="s">
        <v>508</v>
      </c>
      <c r="C148" s="7">
        <v>375907.3</v>
      </c>
      <c r="D148" s="7">
        <v>100391.71826000001</v>
      </c>
      <c r="E148" s="7">
        <f t="shared" si="5"/>
        <v>26.706509360153426</v>
      </c>
    </row>
    <row r="149" spans="1:10" ht="25.5" x14ac:dyDescent="0.2">
      <c r="A149" s="4" t="s">
        <v>106</v>
      </c>
      <c r="B149" s="5" t="s">
        <v>509</v>
      </c>
      <c r="C149" s="7">
        <v>22115.1</v>
      </c>
      <c r="D149" s="7">
        <v>4118.9554100000005</v>
      </c>
      <c r="E149" s="7">
        <f t="shared" si="5"/>
        <v>18.625081550614741</v>
      </c>
    </row>
    <row r="150" spans="1:10" ht="25.5" x14ac:dyDescent="0.2">
      <c r="A150" s="2" t="s">
        <v>107</v>
      </c>
      <c r="B150" s="3" t="s">
        <v>510</v>
      </c>
      <c r="C150" s="6">
        <v>2487322.2000000002</v>
      </c>
      <c r="D150" s="6">
        <v>368372.21677</v>
      </c>
      <c r="E150" s="6">
        <f t="shared" si="5"/>
        <v>14.809991917010187</v>
      </c>
    </row>
    <row r="151" spans="1:10" x14ac:dyDescent="0.2">
      <c r="A151" s="4" t="s">
        <v>108</v>
      </c>
      <c r="B151" s="5" t="s">
        <v>511</v>
      </c>
      <c r="C151" s="7">
        <v>44608.800000000003</v>
      </c>
      <c r="D151" s="7">
        <v>4168.3069999999998</v>
      </c>
      <c r="E151" s="7">
        <f t="shared" si="5"/>
        <v>9.3441361345743434</v>
      </c>
    </row>
    <row r="152" spans="1:10" s="15" customFormat="1" ht="38.25" x14ac:dyDescent="0.2">
      <c r="A152" s="4" t="s">
        <v>109</v>
      </c>
      <c r="B152" s="5" t="s">
        <v>512</v>
      </c>
      <c r="C152" s="7">
        <v>8</v>
      </c>
      <c r="D152" s="7">
        <v>0.45</v>
      </c>
      <c r="E152" s="7">
        <f t="shared" si="5"/>
        <v>5.625</v>
      </c>
      <c r="J152" s="11"/>
    </row>
    <row r="153" spans="1:10" ht="25.5" x14ac:dyDescent="0.2">
      <c r="A153" s="4" t="s">
        <v>110</v>
      </c>
      <c r="B153" s="5" t="s">
        <v>513</v>
      </c>
      <c r="C153" s="7">
        <v>552.9</v>
      </c>
      <c r="D153" s="7">
        <v>108.83</v>
      </c>
      <c r="E153" s="7">
        <f t="shared" si="5"/>
        <v>19.683487068185929</v>
      </c>
    </row>
    <row r="154" spans="1:10" x14ac:dyDescent="0.2">
      <c r="A154" s="4" t="s">
        <v>111</v>
      </c>
      <c r="B154" s="5" t="s">
        <v>514</v>
      </c>
      <c r="C154" s="7">
        <v>1</v>
      </c>
      <c r="D154" s="7">
        <v>0.05</v>
      </c>
      <c r="E154" s="7">
        <f t="shared" si="5"/>
        <v>5</v>
      </c>
    </row>
    <row r="155" spans="1:10" ht="25.5" x14ac:dyDescent="0.2">
      <c r="A155" s="4" t="s">
        <v>112</v>
      </c>
      <c r="B155" s="5" t="s">
        <v>515</v>
      </c>
      <c r="C155" s="7">
        <v>29.2</v>
      </c>
      <c r="D155" s="7">
        <v>54.95</v>
      </c>
      <c r="E155" s="7">
        <f t="shared" si="5"/>
        <v>188.18493150684935</v>
      </c>
      <c r="J155" s="15"/>
    </row>
    <row r="156" spans="1:10" ht="51" x14ac:dyDescent="0.2">
      <c r="A156" s="4" t="s">
        <v>113</v>
      </c>
      <c r="B156" s="5" t="s">
        <v>516</v>
      </c>
      <c r="C156" s="7">
        <v>29.2</v>
      </c>
      <c r="D156" s="7">
        <v>54.95</v>
      </c>
      <c r="E156" s="7">
        <f t="shared" si="5"/>
        <v>188.18493150684935</v>
      </c>
    </row>
    <row r="157" spans="1:10" ht="25.5" x14ac:dyDescent="0.2">
      <c r="A157" s="4" t="s">
        <v>114</v>
      </c>
      <c r="B157" s="5" t="s">
        <v>517</v>
      </c>
      <c r="C157" s="7">
        <v>64</v>
      </c>
      <c r="D157" s="7">
        <v>0</v>
      </c>
      <c r="E157" s="7">
        <f t="shared" si="5"/>
        <v>0</v>
      </c>
    </row>
    <row r="158" spans="1:10" ht="51" x14ac:dyDescent="0.2">
      <c r="A158" s="4" t="s">
        <v>115</v>
      </c>
      <c r="B158" s="5" t="s">
        <v>518</v>
      </c>
      <c r="C158" s="7">
        <v>64</v>
      </c>
      <c r="D158" s="7">
        <v>0</v>
      </c>
      <c r="E158" s="7">
        <f t="shared" si="5"/>
        <v>0</v>
      </c>
    </row>
    <row r="159" spans="1:10" x14ac:dyDescent="0.2">
      <c r="A159" s="4" t="s">
        <v>116</v>
      </c>
      <c r="B159" s="5" t="s">
        <v>519</v>
      </c>
      <c r="C159" s="7">
        <v>43953.7</v>
      </c>
      <c r="D159" s="7">
        <v>4004.027</v>
      </c>
      <c r="E159" s="7">
        <f t="shared" si="5"/>
        <v>9.1096471969367787</v>
      </c>
    </row>
    <row r="160" spans="1:10" ht="25.5" x14ac:dyDescent="0.2">
      <c r="A160" s="4" t="s">
        <v>117</v>
      </c>
      <c r="B160" s="5" t="s">
        <v>520</v>
      </c>
      <c r="C160" s="7">
        <v>43953.7</v>
      </c>
      <c r="D160" s="7">
        <v>4004.027</v>
      </c>
      <c r="E160" s="7">
        <f t="shared" si="5"/>
        <v>9.1096471969367787</v>
      </c>
    </row>
    <row r="161" spans="1:5" x14ac:dyDescent="0.2">
      <c r="A161" s="4" t="s">
        <v>118</v>
      </c>
      <c r="B161" s="5" t="s">
        <v>521</v>
      </c>
      <c r="C161" s="7">
        <v>2442713.4</v>
      </c>
      <c r="D161" s="7">
        <v>364203.90976999997</v>
      </c>
      <c r="E161" s="7">
        <f t="shared" si="5"/>
        <v>14.909809303457374</v>
      </c>
    </row>
    <row r="162" spans="1:5" ht="25.5" x14ac:dyDescent="0.2">
      <c r="A162" s="4" t="s">
        <v>119</v>
      </c>
      <c r="B162" s="5" t="s">
        <v>522</v>
      </c>
      <c r="C162" s="7">
        <v>6236.2</v>
      </c>
      <c r="D162" s="7">
        <v>1434.77808</v>
      </c>
      <c r="E162" s="7">
        <f t="shared" si="5"/>
        <v>23.007249286424429</v>
      </c>
    </row>
    <row r="163" spans="1:5" ht="25.5" x14ac:dyDescent="0.2">
      <c r="A163" s="4" t="s">
        <v>120</v>
      </c>
      <c r="B163" s="5" t="s">
        <v>523</v>
      </c>
      <c r="C163" s="7">
        <v>6236.2</v>
      </c>
      <c r="D163" s="7">
        <v>1434.77808</v>
      </c>
      <c r="E163" s="7">
        <f t="shared" si="5"/>
        <v>23.007249286424429</v>
      </c>
    </row>
    <row r="164" spans="1:5" x14ac:dyDescent="0.2">
      <c r="A164" s="4" t="s">
        <v>121</v>
      </c>
      <c r="B164" s="5" t="s">
        <v>524</v>
      </c>
      <c r="C164" s="7">
        <v>2436477.2000000002</v>
      </c>
      <c r="D164" s="7">
        <v>362769.13169000001</v>
      </c>
      <c r="E164" s="7">
        <f t="shared" si="5"/>
        <v>14.889083784161821</v>
      </c>
    </row>
    <row r="165" spans="1:5" x14ac:dyDescent="0.2">
      <c r="A165" s="4" t="s">
        <v>122</v>
      </c>
      <c r="B165" s="5" t="s">
        <v>525</v>
      </c>
      <c r="C165" s="7">
        <v>2436477.2000000002</v>
      </c>
      <c r="D165" s="7">
        <v>362769.13169000001</v>
      </c>
      <c r="E165" s="7">
        <f t="shared" si="5"/>
        <v>14.889083784161821</v>
      </c>
    </row>
    <row r="166" spans="1:5" x14ac:dyDescent="0.2">
      <c r="A166" s="2" t="s">
        <v>123</v>
      </c>
      <c r="B166" s="3" t="s">
        <v>526</v>
      </c>
      <c r="C166" s="6">
        <v>540.20000000000005</v>
      </c>
      <c r="D166" s="6">
        <v>242.9607</v>
      </c>
      <c r="E166" s="6">
        <f t="shared" si="5"/>
        <v>44.976064420584969</v>
      </c>
    </row>
    <row r="167" spans="1:5" x14ac:dyDescent="0.2">
      <c r="A167" s="4" t="s">
        <v>308</v>
      </c>
      <c r="B167" s="5" t="s">
        <v>527</v>
      </c>
      <c r="C167" s="7">
        <v>321.10000000000002</v>
      </c>
      <c r="D167" s="7">
        <v>149.57733999999999</v>
      </c>
      <c r="E167" s="7">
        <f t="shared" si="5"/>
        <v>46.582790407972588</v>
      </c>
    </row>
    <row r="168" spans="1:5" ht="25.5" x14ac:dyDescent="0.2">
      <c r="A168" s="4" t="s">
        <v>309</v>
      </c>
      <c r="B168" s="5" t="s">
        <v>528</v>
      </c>
      <c r="C168" s="7">
        <v>321.10000000000002</v>
      </c>
      <c r="D168" s="7">
        <v>149.57733999999999</v>
      </c>
      <c r="E168" s="7">
        <f t="shared" si="5"/>
        <v>46.582790407972588</v>
      </c>
    </row>
    <row r="169" spans="1:5" ht="51" x14ac:dyDescent="0.2">
      <c r="A169" s="4" t="s">
        <v>124</v>
      </c>
      <c r="B169" s="5" t="s">
        <v>529</v>
      </c>
      <c r="C169" s="7">
        <v>219.1</v>
      </c>
      <c r="D169" s="7">
        <v>77.258279999999999</v>
      </c>
      <c r="E169" s="7">
        <f t="shared" si="5"/>
        <v>35.261652213601096</v>
      </c>
    </row>
    <row r="170" spans="1:5" ht="63.75" x14ac:dyDescent="0.2">
      <c r="A170" s="4" t="s">
        <v>125</v>
      </c>
      <c r="B170" s="5" t="s">
        <v>530</v>
      </c>
      <c r="C170" s="7">
        <v>219.1</v>
      </c>
      <c r="D170" s="7">
        <v>77.258279999999999</v>
      </c>
      <c r="E170" s="7">
        <f t="shared" si="5"/>
        <v>35.261652213601096</v>
      </c>
    </row>
    <row r="171" spans="1:5" ht="63.75" x14ac:dyDescent="0.2">
      <c r="A171" s="4" t="s">
        <v>126</v>
      </c>
      <c r="B171" s="5" t="s">
        <v>531</v>
      </c>
      <c r="C171" s="7">
        <v>215.1</v>
      </c>
      <c r="D171" s="7">
        <v>77.258279999999999</v>
      </c>
      <c r="E171" s="7">
        <f t="shared" si="5"/>
        <v>35.917377963737792</v>
      </c>
    </row>
    <row r="172" spans="1:5" ht="63.75" x14ac:dyDescent="0.2">
      <c r="A172" s="4" t="s">
        <v>371</v>
      </c>
      <c r="B172" s="5" t="s">
        <v>532</v>
      </c>
      <c r="C172" s="7">
        <v>4</v>
      </c>
      <c r="D172" s="7">
        <v>0</v>
      </c>
      <c r="E172" s="7">
        <f t="shared" si="5"/>
        <v>0</v>
      </c>
    </row>
    <row r="173" spans="1:5" ht="25.5" x14ac:dyDescent="0.2">
      <c r="A173" s="4" t="s">
        <v>924</v>
      </c>
      <c r="B173" s="5" t="s">
        <v>939</v>
      </c>
      <c r="C173" s="7">
        <v>0</v>
      </c>
      <c r="D173" s="7">
        <v>16.125080000000001</v>
      </c>
      <c r="E173" s="7">
        <v>0</v>
      </c>
    </row>
    <row r="174" spans="1:5" ht="38.25" x14ac:dyDescent="0.2">
      <c r="A174" s="4" t="s">
        <v>925</v>
      </c>
      <c r="B174" s="5" t="s">
        <v>940</v>
      </c>
      <c r="C174" s="7">
        <v>0</v>
      </c>
      <c r="D174" s="7">
        <v>16.125080000000001</v>
      </c>
      <c r="E174" s="7">
        <v>0</v>
      </c>
    </row>
    <row r="175" spans="1:5" ht="38.25" x14ac:dyDescent="0.2">
      <c r="A175" s="4" t="s">
        <v>926</v>
      </c>
      <c r="B175" s="5" t="s">
        <v>941</v>
      </c>
      <c r="C175" s="7">
        <v>0</v>
      </c>
      <c r="D175" s="7">
        <v>16.125080000000001</v>
      </c>
      <c r="E175" s="7">
        <v>0</v>
      </c>
    </row>
    <row r="176" spans="1:5" x14ac:dyDescent="0.2">
      <c r="A176" s="2" t="s">
        <v>127</v>
      </c>
      <c r="B176" s="3" t="s">
        <v>533</v>
      </c>
      <c r="C176" s="6">
        <v>6512.4</v>
      </c>
      <c r="D176" s="6">
        <v>1678.2068100000001</v>
      </c>
      <c r="E176" s="6">
        <f t="shared" ref="E176:E209" si="6">D176/C176*100</f>
        <v>25.769406209692281</v>
      </c>
    </row>
    <row r="177" spans="1:10" ht="25.5" x14ac:dyDescent="0.2">
      <c r="A177" s="4" t="s">
        <v>128</v>
      </c>
      <c r="B177" s="5" t="s">
        <v>534</v>
      </c>
      <c r="C177" s="7">
        <v>6512.4</v>
      </c>
      <c r="D177" s="7">
        <v>1678.2068100000001</v>
      </c>
      <c r="E177" s="7">
        <f t="shared" si="6"/>
        <v>25.769406209692281</v>
      </c>
    </row>
    <row r="178" spans="1:10" ht="25.5" x14ac:dyDescent="0.2">
      <c r="A178" s="4" t="s">
        <v>129</v>
      </c>
      <c r="B178" s="5" t="s">
        <v>535</v>
      </c>
      <c r="C178" s="7">
        <v>6512.4</v>
      </c>
      <c r="D178" s="7">
        <v>1678.2068100000001</v>
      </c>
      <c r="E178" s="7">
        <f t="shared" si="6"/>
        <v>25.769406209692281</v>
      </c>
    </row>
    <row r="179" spans="1:10" x14ac:dyDescent="0.2">
      <c r="A179" s="2" t="s">
        <v>130</v>
      </c>
      <c r="B179" s="3" t="s">
        <v>536</v>
      </c>
      <c r="C179" s="6">
        <v>905060.7</v>
      </c>
      <c r="D179" s="6">
        <v>116394.08786</v>
      </c>
      <c r="E179" s="6">
        <f t="shared" si="6"/>
        <v>12.860362609933235</v>
      </c>
    </row>
    <row r="180" spans="1:10" ht="25.5" x14ac:dyDescent="0.2">
      <c r="A180" s="4" t="s">
        <v>248</v>
      </c>
      <c r="B180" s="5" t="s">
        <v>537</v>
      </c>
      <c r="C180" s="7">
        <v>875685.6</v>
      </c>
      <c r="D180" s="7">
        <v>101625.92612</v>
      </c>
      <c r="E180" s="7">
        <f t="shared" si="6"/>
        <v>11.605298307977202</v>
      </c>
    </row>
    <row r="181" spans="1:10" ht="38.25" x14ac:dyDescent="0.2">
      <c r="A181" s="4" t="s">
        <v>325</v>
      </c>
      <c r="B181" s="5" t="s">
        <v>538</v>
      </c>
      <c r="C181" s="7">
        <v>352.9</v>
      </c>
      <c r="D181" s="7">
        <v>125.22602000000001</v>
      </c>
      <c r="E181" s="7">
        <f t="shared" si="6"/>
        <v>35.484845565315958</v>
      </c>
    </row>
    <row r="182" spans="1:10" ht="51" x14ac:dyDescent="0.2">
      <c r="A182" s="4" t="s">
        <v>326</v>
      </c>
      <c r="B182" s="5" t="s">
        <v>539</v>
      </c>
      <c r="C182" s="7">
        <v>352.9</v>
      </c>
      <c r="D182" s="7">
        <v>125.22602000000001</v>
      </c>
      <c r="E182" s="7">
        <f t="shared" si="6"/>
        <v>35.484845565315958</v>
      </c>
    </row>
    <row r="183" spans="1:10" ht="51" x14ac:dyDescent="0.2">
      <c r="A183" s="4" t="s">
        <v>327</v>
      </c>
      <c r="B183" s="5" t="s">
        <v>540</v>
      </c>
      <c r="C183" s="7">
        <v>876.7</v>
      </c>
      <c r="D183" s="7">
        <v>451.45722999999998</v>
      </c>
      <c r="E183" s="7">
        <f t="shared" si="6"/>
        <v>51.495064446218777</v>
      </c>
    </row>
    <row r="184" spans="1:10" ht="63.75" x14ac:dyDescent="0.2">
      <c r="A184" s="4" t="s">
        <v>328</v>
      </c>
      <c r="B184" s="5" t="s">
        <v>541</v>
      </c>
      <c r="C184" s="7">
        <v>876.7</v>
      </c>
      <c r="D184" s="7">
        <v>451.45722999999998</v>
      </c>
      <c r="E184" s="7">
        <f t="shared" si="6"/>
        <v>51.495064446218777</v>
      </c>
    </row>
    <row r="185" spans="1:10" ht="38.25" x14ac:dyDescent="0.2">
      <c r="A185" s="4" t="s">
        <v>329</v>
      </c>
      <c r="B185" s="5" t="s">
        <v>542</v>
      </c>
      <c r="C185" s="7">
        <v>5693.7</v>
      </c>
      <c r="D185" s="7">
        <v>1171.9064599999999</v>
      </c>
      <c r="E185" s="7">
        <f t="shared" si="6"/>
        <v>20.58251154785113</v>
      </c>
    </row>
    <row r="186" spans="1:10" ht="63.75" x14ac:dyDescent="0.2">
      <c r="A186" s="4" t="s">
        <v>330</v>
      </c>
      <c r="B186" s="5" t="s">
        <v>543</v>
      </c>
      <c r="C186" s="7">
        <v>5179</v>
      </c>
      <c r="D186" s="7">
        <v>895.85</v>
      </c>
      <c r="E186" s="7">
        <f t="shared" si="6"/>
        <v>17.297740876617105</v>
      </c>
    </row>
    <row r="187" spans="1:10" s="15" customFormat="1" ht="51" x14ac:dyDescent="0.2">
      <c r="A187" s="4" t="s">
        <v>331</v>
      </c>
      <c r="B187" s="5" t="s">
        <v>544</v>
      </c>
      <c r="C187" s="7">
        <v>514.70000000000005</v>
      </c>
      <c r="D187" s="7">
        <v>276.05646000000002</v>
      </c>
      <c r="E187" s="7">
        <f t="shared" si="6"/>
        <v>53.634439479308341</v>
      </c>
      <c r="J187" s="11"/>
    </row>
    <row r="188" spans="1:10" ht="38.25" x14ac:dyDescent="0.2">
      <c r="A188" s="4" t="s">
        <v>332</v>
      </c>
      <c r="B188" s="5" t="s">
        <v>545</v>
      </c>
      <c r="C188" s="7">
        <v>8855.4</v>
      </c>
      <c r="D188" s="7">
        <v>2706.79394</v>
      </c>
      <c r="E188" s="7">
        <f t="shared" si="6"/>
        <v>30.56659145831922</v>
      </c>
    </row>
    <row r="189" spans="1:10" ht="63.75" x14ac:dyDescent="0.2">
      <c r="A189" s="4" t="s">
        <v>333</v>
      </c>
      <c r="B189" s="5" t="s">
        <v>546</v>
      </c>
      <c r="C189" s="7">
        <v>8546</v>
      </c>
      <c r="D189" s="7">
        <v>2127.9253199999998</v>
      </c>
      <c r="E189" s="7">
        <f t="shared" si="6"/>
        <v>24.899664404399719</v>
      </c>
    </row>
    <row r="190" spans="1:10" ht="63.75" x14ac:dyDescent="0.2">
      <c r="A190" s="4" t="s">
        <v>334</v>
      </c>
      <c r="B190" s="5" t="s">
        <v>547</v>
      </c>
      <c r="C190" s="7">
        <v>309.39999999999998</v>
      </c>
      <c r="D190" s="7">
        <v>578.86861999999996</v>
      </c>
      <c r="E190" s="7">
        <f t="shared" si="6"/>
        <v>187.09393018745962</v>
      </c>
      <c r="J190" s="15"/>
    </row>
    <row r="191" spans="1:10" ht="38.25" x14ac:dyDescent="0.2">
      <c r="A191" s="4" t="s">
        <v>335</v>
      </c>
      <c r="B191" s="5" t="s">
        <v>548</v>
      </c>
      <c r="C191" s="7">
        <v>817.8</v>
      </c>
      <c r="D191" s="7">
        <v>99.8</v>
      </c>
      <c r="E191" s="7">
        <f t="shared" si="6"/>
        <v>12.203472731719248</v>
      </c>
    </row>
    <row r="192" spans="1:10" s="15" customFormat="1" ht="63.75" x14ac:dyDescent="0.2">
      <c r="A192" s="4" t="s">
        <v>336</v>
      </c>
      <c r="B192" s="5" t="s">
        <v>549</v>
      </c>
      <c r="C192" s="7">
        <v>808.8</v>
      </c>
      <c r="D192" s="7">
        <v>98.8</v>
      </c>
      <c r="E192" s="7">
        <f t="shared" si="6"/>
        <v>12.215628090999012</v>
      </c>
      <c r="J192" s="11"/>
    </row>
    <row r="193" spans="1:10" s="15" customFormat="1" ht="51.75" x14ac:dyDescent="0.25">
      <c r="A193" s="4" t="s">
        <v>337</v>
      </c>
      <c r="B193" s="26" t="s">
        <v>550</v>
      </c>
      <c r="C193" s="7">
        <v>9</v>
      </c>
      <c r="D193" s="7">
        <v>1</v>
      </c>
      <c r="E193" s="7">
        <f t="shared" si="6"/>
        <v>11.111111111111111</v>
      </c>
      <c r="J193" s="11"/>
    </row>
    <row r="194" spans="1:10" ht="38.25" x14ac:dyDescent="0.2">
      <c r="A194" s="4" t="s">
        <v>338</v>
      </c>
      <c r="B194" s="5" t="s">
        <v>551</v>
      </c>
      <c r="C194" s="7">
        <v>3</v>
      </c>
      <c r="D194" s="7">
        <v>2.16987</v>
      </c>
      <c r="E194" s="7">
        <f t="shared" si="6"/>
        <v>72.328999999999994</v>
      </c>
    </row>
    <row r="195" spans="1:10" ht="63.75" x14ac:dyDescent="0.2">
      <c r="A195" s="4" t="s">
        <v>339</v>
      </c>
      <c r="B195" s="5" t="s">
        <v>552</v>
      </c>
      <c r="C195" s="7">
        <v>3</v>
      </c>
      <c r="D195" s="7">
        <v>2.16987</v>
      </c>
      <c r="E195" s="7">
        <f t="shared" si="6"/>
        <v>72.328999999999994</v>
      </c>
    </row>
    <row r="196" spans="1:10" ht="38.25" x14ac:dyDescent="0.2">
      <c r="A196" s="4" t="s">
        <v>340</v>
      </c>
      <c r="B196" s="5" t="s">
        <v>553</v>
      </c>
      <c r="C196" s="7">
        <v>57.7</v>
      </c>
      <c r="D196" s="7">
        <v>26.4</v>
      </c>
      <c r="E196" s="7">
        <f t="shared" si="6"/>
        <v>45.753899480069322</v>
      </c>
      <c r="J196" s="15"/>
    </row>
    <row r="197" spans="1:10" ht="63.75" x14ac:dyDescent="0.2">
      <c r="A197" s="4" t="s">
        <v>372</v>
      </c>
      <c r="B197" s="5" t="s">
        <v>554</v>
      </c>
      <c r="C197" s="7">
        <v>4</v>
      </c>
      <c r="D197" s="7">
        <v>0</v>
      </c>
      <c r="E197" s="7">
        <f t="shared" si="6"/>
        <v>0</v>
      </c>
    </row>
    <row r="198" spans="1:10" ht="51" x14ac:dyDescent="0.2">
      <c r="A198" s="4" t="s">
        <v>341</v>
      </c>
      <c r="B198" s="5" t="s">
        <v>555</v>
      </c>
      <c r="C198" s="7">
        <v>53.7</v>
      </c>
      <c r="D198" s="7">
        <v>26.4</v>
      </c>
      <c r="E198" s="7">
        <f t="shared" si="6"/>
        <v>49.162011173184354</v>
      </c>
    </row>
    <row r="199" spans="1:10" ht="38.25" x14ac:dyDescent="0.2">
      <c r="A199" s="4" t="s">
        <v>342</v>
      </c>
      <c r="B199" s="5" t="s">
        <v>556</v>
      </c>
      <c r="C199" s="7">
        <v>824171.2</v>
      </c>
      <c r="D199" s="7">
        <v>91529.787670000005</v>
      </c>
      <c r="E199" s="7">
        <f t="shared" si="6"/>
        <v>11.105676547542551</v>
      </c>
    </row>
    <row r="200" spans="1:10" ht="51" x14ac:dyDescent="0.2">
      <c r="A200" s="4" t="s">
        <v>343</v>
      </c>
      <c r="B200" s="5" t="s">
        <v>557</v>
      </c>
      <c r="C200" s="7">
        <v>801351.5</v>
      </c>
      <c r="D200" s="7">
        <v>73058.47398000001</v>
      </c>
      <c r="E200" s="7">
        <f t="shared" si="6"/>
        <v>9.1169073721082459</v>
      </c>
    </row>
    <row r="201" spans="1:10" ht="63.75" x14ac:dyDescent="0.2">
      <c r="A201" s="4" t="s">
        <v>344</v>
      </c>
      <c r="B201" s="5" t="s">
        <v>558</v>
      </c>
      <c r="C201" s="7">
        <v>129.19999999999999</v>
      </c>
      <c r="D201" s="7">
        <v>69.650000000000006</v>
      </c>
      <c r="E201" s="7">
        <f t="shared" si="6"/>
        <v>53.908668730650163</v>
      </c>
    </row>
    <row r="202" spans="1:10" ht="51" x14ac:dyDescent="0.2">
      <c r="A202" s="4" t="s">
        <v>345</v>
      </c>
      <c r="B202" s="5" t="s">
        <v>559</v>
      </c>
      <c r="C202" s="7">
        <v>22690.5</v>
      </c>
      <c r="D202" s="7">
        <v>18401.663690000001</v>
      </c>
      <c r="E202" s="7">
        <f t="shared" si="6"/>
        <v>81.098537669949991</v>
      </c>
    </row>
    <row r="203" spans="1:10" ht="38.25" x14ac:dyDescent="0.2">
      <c r="A203" s="4" t="s">
        <v>346</v>
      </c>
      <c r="B203" s="5" t="s">
        <v>560</v>
      </c>
      <c r="C203" s="7">
        <v>500.8</v>
      </c>
      <c r="D203" s="7">
        <v>33.5</v>
      </c>
      <c r="E203" s="7">
        <f t="shared" si="6"/>
        <v>6.689297124600639</v>
      </c>
    </row>
    <row r="204" spans="1:10" ht="63.75" x14ac:dyDescent="0.2">
      <c r="A204" s="4" t="s">
        <v>347</v>
      </c>
      <c r="B204" s="5" t="s">
        <v>561</v>
      </c>
      <c r="C204" s="7">
        <v>305</v>
      </c>
      <c r="D204" s="7">
        <v>0</v>
      </c>
      <c r="E204" s="7">
        <f t="shared" si="6"/>
        <v>0</v>
      </c>
    </row>
    <row r="205" spans="1:10" ht="51" x14ac:dyDescent="0.2">
      <c r="A205" s="4" t="s">
        <v>348</v>
      </c>
      <c r="B205" s="5" t="s">
        <v>562</v>
      </c>
      <c r="C205" s="7">
        <v>195.8</v>
      </c>
      <c r="D205" s="7">
        <v>33.5</v>
      </c>
      <c r="E205" s="7">
        <f t="shared" si="6"/>
        <v>17.109295199182839</v>
      </c>
    </row>
    <row r="206" spans="1:10" ht="51" x14ac:dyDescent="0.2">
      <c r="A206" s="4" t="s">
        <v>349</v>
      </c>
      <c r="B206" s="5" t="s">
        <v>563</v>
      </c>
      <c r="C206" s="7">
        <v>19975.099999999999</v>
      </c>
      <c r="D206" s="7">
        <v>1190.86151</v>
      </c>
      <c r="E206" s="7">
        <f t="shared" si="6"/>
        <v>5.9617299037301441</v>
      </c>
    </row>
    <row r="207" spans="1:10" s="15" customFormat="1" ht="76.5" x14ac:dyDescent="0.2">
      <c r="A207" s="4" t="s">
        <v>350</v>
      </c>
      <c r="B207" s="5" t="s">
        <v>564</v>
      </c>
      <c r="C207" s="7">
        <v>16589</v>
      </c>
      <c r="D207" s="7">
        <v>229.12979000000001</v>
      </c>
      <c r="E207" s="7">
        <f t="shared" si="6"/>
        <v>1.3812152028452591</v>
      </c>
      <c r="J207" s="11"/>
    </row>
    <row r="208" spans="1:10" ht="63.75" x14ac:dyDescent="0.2">
      <c r="A208" s="4" t="s">
        <v>351</v>
      </c>
      <c r="B208" s="5" t="s">
        <v>565</v>
      </c>
      <c r="C208" s="7">
        <v>3386.1</v>
      </c>
      <c r="D208" s="7">
        <v>961.73172</v>
      </c>
      <c r="E208" s="7">
        <f t="shared" si="6"/>
        <v>28.402342517940994</v>
      </c>
    </row>
    <row r="209" spans="1:10" ht="51" x14ac:dyDescent="0.2">
      <c r="A209" s="4" t="s">
        <v>352</v>
      </c>
      <c r="B209" s="5" t="s">
        <v>566</v>
      </c>
      <c r="C209" s="7">
        <v>916.3</v>
      </c>
      <c r="D209" s="7">
        <v>278.58596</v>
      </c>
      <c r="E209" s="7">
        <f t="shared" si="6"/>
        <v>30.403356979155298</v>
      </c>
    </row>
    <row r="210" spans="1:10" ht="89.25" x14ac:dyDescent="0.2">
      <c r="A210" s="4" t="s">
        <v>353</v>
      </c>
      <c r="B210" s="5" t="s">
        <v>567</v>
      </c>
      <c r="C210" s="7">
        <v>0</v>
      </c>
      <c r="D210" s="7">
        <v>32.5</v>
      </c>
      <c r="E210" s="7">
        <v>0</v>
      </c>
      <c r="J210" s="15"/>
    </row>
    <row r="211" spans="1:10" ht="76.5" x14ac:dyDescent="0.2">
      <c r="A211" s="4" t="s">
        <v>354</v>
      </c>
      <c r="B211" s="5" t="s">
        <v>568</v>
      </c>
      <c r="C211" s="7">
        <v>493.6</v>
      </c>
      <c r="D211" s="7">
        <v>226.08596</v>
      </c>
      <c r="E211" s="7">
        <f t="shared" ref="E211:E221" si="7">D211/C211*100</f>
        <v>45.803476499189628</v>
      </c>
    </row>
    <row r="212" spans="1:10" ht="140.25" x14ac:dyDescent="0.2">
      <c r="A212" s="4" t="s">
        <v>355</v>
      </c>
      <c r="B212" s="5" t="s">
        <v>569</v>
      </c>
      <c r="C212" s="7">
        <v>422.7</v>
      </c>
      <c r="D212" s="7">
        <v>20</v>
      </c>
      <c r="E212" s="7">
        <f t="shared" si="7"/>
        <v>4.7314880529926659</v>
      </c>
    </row>
    <row r="213" spans="1:10" ht="38.25" x14ac:dyDescent="0.2">
      <c r="A213" s="4" t="s">
        <v>356</v>
      </c>
      <c r="B213" s="5" t="s">
        <v>570</v>
      </c>
      <c r="C213" s="7">
        <v>211.3</v>
      </c>
      <c r="D213" s="7">
        <v>98.35</v>
      </c>
      <c r="E213" s="7">
        <f t="shared" si="7"/>
        <v>46.545196403218171</v>
      </c>
    </row>
    <row r="214" spans="1:10" ht="51" x14ac:dyDescent="0.2">
      <c r="A214" s="4" t="s">
        <v>357</v>
      </c>
      <c r="B214" s="5" t="s">
        <v>571</v>
      </c>
      <c r="C214" s="7">
        <v>211.3</v>
      </c>
      <c r="D214" s="7">
        <v>98.35</v>
      </c>
      <c r="E214" s="7">
        <f t="shared" si="7"/>
        <v>46.545196403218171</v>
      </c>
    </row>
    <row r="215" spans="1:10" ht="63.75" x14ac:dyDescent="0.2">
      <c r="A215" s="4" t="s">
        <v>358</v>
      </c>
      <c r="B215" s="5" t="s">
        <v>572</v>
      </c>
      <c r="C215" s="7">
        <v>2</v>
      </c>
      <c r="D215" s="7">
        <v>0</v>
      </c>
      <c r="E215" s="7">
        <f t="shared" si="7"/>
        <v>0</v>
      </c>
    </row>
    <row r="216" spans="1:10" ht="76.5" x14ac:dyDescent="0.2">
      <c r="A216" s="4" t="s">
        <v>359</v>
      </c>
      <c r="B216" s="5" t="s">
        <v>573</v>
      </c>
      <c r="C216" s="7">
        <v>2</v>
      </c>
      <c r="D216" s="7">
        <v>0</v>
      </c>
      <c r="E216" s="7">
        <f t="shared" si="7"/>
        <v>0</v>
      </c>
    </row>
    <row r="217" spans="1:10" s="15" customFormat="1" ht="38.25" x14ac:dyDescent="0.2">
      <c r="A217" s="4" t="s">
        <v>360</v>
      </c>
      <c r="B217" s="5" t="s">
        <v>574</v>
      </c>
      <c r="C217" s="7">
        <v>10699.9</v>
      </c>
      <c r="D217" s="7">
        <v>1789.03018</v>
      </c>
      <c r="E217" s="7">
        <f t="shared" si="7"/>
        <v>16.72006448658399</v>
      </c>
      <c r="J217" s="11"/>
    </row>
    <row r="218" spans="1:10" s="15" customFormat="1" ht="63.75" x14ac:dyDescent="0.2">
      <c r="A218" s="4" t="s">
        <v>361</v>
      </c>
      <c r="B218" s="5" t="s">
        <v>575</v>
      </c>
      <c r="C218" s="7">
        <v>1174.5</v>
      </c>
      <c r="D218" s="7">
        <v>136.19999999999999</v>
      </c>
      <c r="E218" s="7">
        <f t="shared" si="7"/>
        <v>11.596424010217113</v>
      </c>
      <c r="J218" s="11"/>
    </row>
    <row r="219" spans="1:10" s="15" customFormat="1" ht="51" x14ac:dyDescent="0.2">
      <c r="A219" s="4" t="s">
        <v>362</v>
      </c>
      <c r="B219" s="5" t="s">
        <v>576</v>
      </c>
      <c r="C219" s="7">
        <v>9525.4</v>
      </c>
      <c r="D219" s="7">
        <v>1652.8301799999999</v>
      </c>
      <c r="E219" s="7">
        <f t="shared" si="7"/>
        <v>17.351819136204256</v>
      </c>
      <c r="J219" s="11"/>
    </row>
    <row r="220" spans="1:10" ht="51" x14ac:dyDescent="0.2">
      <c r="A220" s="4" t="s">
        <v>363</v>
      </c>
      <c r="B220" s="5" t="s">
        <v>577</v>
      </c>
      <c r="C220" s="7">
        <v>2551.8000000000002</v>
      </c>
      <c r="D220" s="7">
        <v>2122.05728</v>
      </c>
      <c r="E220" s="7">
        <f t="shared" si="7"/>
        <v>83.159231914726846</v>
      </c>
      <c r="J220" s="15"/>
    </row>
    <row r="221" spans="1:10" ht="63.75" x14ac:dyDescent="0.2">
      <c r="A221" s="4" t="s">
        <v>364</v>
      </c>
      <c r="B221" s="5" t="s">
        <v>578</v>
      </c>
      <c r="C221" s="7">
        <v>2551.8000000000002</v>
      </c>
      <c r="D221" s="7">
        <v>1972.05728</v>
      </c>
      <c r="E221" s="7">
        <f t="shared" si="7"/>
        <v>77.281028293753423</v>
      </c>
      <c r="J221" s="15"/>
    </row>
    <row r="222" spans="1:10" ht="102" x14ac:dyDescent="0.2">
      <c r="A222" s="4" t="s">
        <v>802</v>
      </c>
      <c r="B222" s="5" t="s">
        <v>804</v>
      </c>
      <c r="C222" s="7">
        <v>0</v>
      </c>
      <c r="D222" s="7">
        <v>150</v>
      </c>
      <c r="E222" s="7">
        <v>0</v>
      </c>
      <c r="F222" s="27">
        <f>+D222-'[1]01.06.2020'!$E$188</f>
        <v>-234376.15117</v>
      </c>
      <c r="J222" s="15"/>
    </row>
    <row r="223" spans="1:10" ht="76.5" x14ac:dyDescent="0.2">
      <c r="A223" s="4" t="s">
        <v>820</v>
      </c>
      <c r="B223" s="5" t="s">
        <v>579</v>
      </c>
      <c r="C223" s="7">
        <v>2940</v>
      </c>
      <c r="D223" s="7">
        <v>918.20358999999996</v>
      </c>
      <c r="E223" s="7">
        <f t="shared" ref="E223:E238" si="8">D223/C223*100</f>
        <v>31.231414625850341</v>
      </c>
    </row>
    <row r="224" spans="1:10" ht="102" x14ac:dyDescent="0.2">
      <c r="A224" s="4" t="s">
        <v>821</v>
      </c>
      <c r="B224" s="5" t="s">
        <v>580</v>
      </c>
      <c r="C224" s="7">
        <v>2940</v>
      </c>
      <c r="D224" s="7">
        <v>918.20358999999996</v>
      </c>
      <c r="E224" s="7">
        <f t="shared" si="8"/>
        <v>31.231414625850341</v>
      </c>
    </row>
    <row r="225" spans="1:10" ht="25.5" x14ac:dyDescent="0.2">
      <c r="A225" s="4" t="s">
        <v>249</v>
      </c>
      <c r="B225" s="5" t="s">
        <v>581</v>
      </c>
      <c r="C225" s="7">
        <v>1729.5</v>
      </c>
      <c r="D225" s="7">
        <v>509.90620000000001</v>
      </c>
      <c r="E225" s="7">
        <f t="shared" si="8"/>
        <v>29.482867880890428</v>
      </c>
    </row>
    <row r="226" spans="1:10" ht="38.25" x14ac:dyDescent="0.2">
      <c r="A226" s="4" t="s">
        <v>250</v>
      </c>
      <c r="B226" s="5" t="s">
        <v>582</v>
      </c>
      <c r="C226" s="7">
        <v>1729.5</v>
      </c>
      <c r="D226" s="7">
        <v>509.90620000000001</v>
      </c>
      <c r="E226" s="7">
        <f t="shared" si="8"/>
        <v>29.482867880890428</v>
      </c>
    </row>
    <row r="227" spans="1:10" ht="76.5" x14ac:dyDescent="0.2">
      <c r="A227" s="4" t="s">
        <v>251</v>
      </c>
      <c r="B227" s="5" t="s">
        <v>583</v>
      </c>
      <c r="C227" s="7">
        <v>13903</v>
      </c>
      <c r="D227" s="7">
        <v>2612.0929599999999</v>
      </c>
      <c r="E227" s="7">
        <f t="shared" si="8"/>
        <v>18.787980723584838</v>
      </c>
    </row>
    <row r="228" spans="1:10" s="15" customFormat="1" ht="38.25" x14ac:dyDescent="0.2">
      <c r="A228" s="4" t="s">
        <v>252</v>
      </c>
      <c r="B228" s="5" t="s">
        <v>584</v>
      </c>
      <c r="C228" s="7">
        <v>10418.700000000001</v>
      </c>
      <c r="D228" s="7">
        <v>102.82708</v>
      </c>
      <c r="E228" s="7">
        <f t="shared" si="8"/>
        <v>0.98694731588393936</v>
      </c>
      <c r="J228" s="11"/>
    </row>
    <row r="229" spans="1:10" ht="51" x14ac:dyDescent="0.2">
      <c r="A229" s="4" t="s">
        <v>253</v>
      </c>
      <c r="B229" s="5" t="s">
        <v>585</v>
      </c>
      <c r="C229" s="7">
        <v>10418.700000000001</v>
      </c>
      <c r="D229" s="7">
        <v>102.82708</v>
      </c>
      <c r="E229" s="7">
        <f t="shared" si="8"/>
        <v>0.98694731588393936</v>
      </c>
    </row>
    <row r="230" spans="1:10" ht="51" x14ac:dyDescent="0.2">
      <c r="A230" s="4" t="s">
        <v>254</v>
      </c>
      <c r="B230" s="5" t="s">
        <v>586</v>
      </c>
      <c r="C230" s="7">
        <v>487.1</v>
      </c>
      <c r="D230" s="7">
        <v>385.20370000000003</v>
      </c>
      <c r="E230" s="7">
        <f t="shared" si="8"/>
        <v>79.08103058920139</v>
      </c>
    </row>
    <row r="231" spans="1:10" ht="63.75" x14ac:dyDescent="0.2">
      <c r="A231" s="4" t="s">
        <v>255</v>
      </c>
      <c r="B231" s="5" t="s">
        <v>587</v>
      </c>
      <c r="C231" s="7">
        <v>487.1</v>
      </c>
      <c r="D231" s="7">
        <v>385.20370000000003</v>
      </c>
      <c r="E231" s="7">
        <f t="shared" si="8"/>
        <v>79.08103058920139</v>
      </c>
      <c r="J231" s="15"/>
    </row>
    <row r="232" spans="1:10" ht="51" x14ac:dyDescent="0.2">
      <c r="A232" s="4" t="s">
        <v>310</v>
      </c>
      <c r="B232" s="5" t="s">
        <v>588</v>
      </c>
      <c r="C232" s="7">
        <v>1.8</v>
      </c>
      <c r="D232" s="7">
        <v>0</v>
      </c>
      <c r="E232" s="7">
        <f t="shared" si="8"/>
        <v>0</v>
      </c>
    </row>
    <row r="233" spans="1:10" ht="51" x14ac:dyDescent="0.2">
      <c r="A233" s="4" t="s">
        <v>311</v>
      </c>
      <c r="B233" s="5" t="s">
        <v>589</v>
      </c>
      <c r="C233" s="7">
        <v>1.8</v>
      </c>
      <c r="D233" s="7">
        <v>0</v>
      </c>
      <c r="E233" s="7">
        <f t="shared" si="8"/>
        <v>0</v>
      </c>
    </row>
    <row r="234" spans="1:10" ht="51" x14ac:dyDescent="0.2">
      <c r="A234" s="4" t="s">
        <v>256</v>
      </c>
      <c r="B234" s="5" t="s">
        <v>590</v>
      </c>
      <c r="C234" s="7">
        <v>2995.4</v>
      </c>
      <c r="D234" s="7">
        <v>2124.0621800000004</v>
      </c>
      <c r="E234" s="7">
        <f t="shared" si="8"/>
        <v>70.910802563931369</v>
      </c>
    </row>
    <row r="235" spans="1:10" ht="51" x14ac:dyDescent="0.2">
      <c r="A235" s="4" t="s">
        <v>257</v>
      </c>
      <c r="B235" s="5" t="s">
        <v>591</v>
      </c>
      <c r="C235" s="7">
        <v>2995.4</v>
      </c>
      <c r="D235" s="7">
        <v>2124.0621800000004</v>
      </c>
      <c r="E235" s="7">
        <f t="shared" si="8"/>
        <v>70.910802563931369</v>
      </c>
    </row>
    <row r="236" spans="1:10" x14ac:dyDescent="0.2">
      <c r="A236" s="4" t="s">
        <v>258</v>
      </c>
      <c r="B236" s="5" t="s">
        <v>592</v>
      </c>
      <c r="C236" s="7">
        <v>4741.7</v>
      </c>
      <c r="D236" s="7">
        <v>8634.6307799999995</v>
      </c>
      <c r="E236" s="7">
        <f t="shared" si="8"/>
        <v>182.09989623974522</v>
      </c>
    </row>
    <row r="237" spans="1:10" ht="63.75" x14ac:dyDescent="0.2">
      <c r="A237" s="4" t="s">
        <v>259</v>
      </c>
      <c r="B237" s="5" t="s">
        <v>593</v>
      </c>
      <c r="C237" s="7">
        <v>423.5</v>
      </c>
      <c r="D237" s="7">
        <v>297.89236999999997</v>
      </c>
      <c r="E237" s="7">
        <f t="shared" si="8"/>
        <v>70.340583234946862</v>
      </c>
    </row>
    <row r="238" spans="1:10" ht="38.25" x14ac:dyDescent="0.2">
      <c r="A238" s="4" t="s">
        <v>260</v>
      </c>
      <c r="B238" s="5" t="s">
        <v>594</v>
      </c>
      <c r="C238" s="7">
        <v>277.89999999999998</v>
      </c>
      <c r="D238" s="7">
        <v>0</v>
      </c>
      <c r="E238" s="7">
        <f t="shared" si="8"/>
        <v>0</v>
      </c>
    </row>
    <row r="239" spans="1:10" s="15" customFormat="1" ht="51" x14ac:dyDescent="0.2">
      <c r="A239" s="4" t="s">
        <v>303</v>
      </c>
      <c r="B239" s="5" t="s">
        <v>595</v>
      </c>
      <c r="C239" s="7">
        <v>145.6</v>
      </c>
      <c r="D239" s="7">
        <v>297.89236999999997</v>
      </c>
      <c r="E239" s="7" t="s">
        <v>996</v>
      </c>
      <c r="J239" s="11"/>
    </row>
    <row r="240" spans="1:10" ht="25.5" x14ac:dyDescent="0.2">
      <c r="A240" s="4" t="s">
        <v>261</v>
      </c>
      <c r="B240" s="5" t="s">
        <v>596</v>
      </c>
      <c r="C240" s="7">
        <v>3889.5</v>
      </c>
      <c r="D240" s="7">
        <v>121.11878999999999</v>
      </c>
      <c r="E240" s="7">
        <f>D240/C240*100</f>
        <v>3.1139938295410721</v>
      </c>
    </row>
    <row r="241" spans="1:10" ht="114.75" x14ac:dyDescent="0.2">
      <c r="A241" s="4" t="s">
        <v>262</v>
      </c>
      <c r="B241" s="5" t="s">
        <v>597</v>
      </c>
      <c r="C241" s="7">
        <v>3889.5</v>
      </c>
      <c r="D241" s="7">
        <v>121.11878999999999</v>
      </c>
      <c r="E241" s="7">
        <f>D241/C241*100</f>
        <v>3.1139938295410721</v>
      </c>
    </row>
    <row r="242" spans="1:10" ht="51" x14ac:dyDescent="0.2">
      <c r="A242" s="4" t="s">
        <v>263</v>
      </c>
      <c r="B242" s="5" t="s">
        <v>598</v>
      </c>
      <c r="C242" s="7">
        <v>428.7</v>
      </c>
      <c r="D242" s="7">
        <v>8215.6196199999995</v>
      </c>
      <c r="E242" s="7" t="s">
        <v>996</v>
      </c>
      <c r="J242" s="15"/>
    </row>
    <row r="243" spans="1:10" ht="51" x14ac:dyDescent="0.2">
      <c r="A243" s="4" t="s">
        <v>264</v>
      </c>
      <c r="B243" s="5" t="s">
        <v>599</v>
      </c>
      <c r="C243" s="7">
        <v>378.7</v>
      </c>
      <c r="D243" s="7">
        <v>8215.6074599999993</v>
      </c>
      <c r="E243" s="7" t="s">
        <v>996</v>
      </c>
    </row>
    <row r="244" spans="1:10" ht="51" x14ac:dyDescent="0.2">
      <c r="A244" s="4" t="s">
        <v>265</v>
      </c>
      <c r="B244" s="5" t="s">
        <v>600</v>
      </c>
      <c r="C244" s="7">
        <v>50</v>
      </c>
      <c r="D244" s="7">
        <v>1.2160000000000001E-2</v>
      </c>
      <c r="E244" s="7">
        <v>0</v>
      </c>
    </row>
    <row r="245" spans="1:10" x14ac:dyDescent="0.2">
      <c r="A245" s="4" t="s">
        <v>266</v>
      </c>
      <c r="B245" s="5" t="s">
        <v>601</v>
      </c>
      <c r="C245" s="7">
        <v>6060.9</v>
      </c>
      <c r="D245" s="7">
        <v>2093.3282100000001</v>
      </c>
      <c r="E245" s="7">
        <f>D245/C245*100</f>
        <v>34.538240360342527</v>
      </c>
    </row>
    <row r="246" spans="1:10" s="15" customFormat="1" ht="25.5" x14ac:dyDescent="0.2">
      <c r="A246" s="4" t="s">
        <v>267</v>
      </c>
      <c r="B246" s="5" t="s">
        <v>602</v>
      </c>
      <c r="C246" s="7">
        <v>6060.9</v>
      </c>
      <c r="D246" s="7">
        <v>2093.3282100000001</v>
      </c>
      <c r="E246" s="7">
        <f>D246/C246*100</f>
        <v>34.538240360342527</v>
      </c>
      <c r="J246" s="11"/>
    </row>
    <row r="247" spans="1:10" ht="51" x14ac:dyDescent="0.2">
      <c r="A247" s="4" t="s">
        <v>268</v>
      </c>
      <c r="B247" s="5" t="s">
        <v>603</v>
      </c>
      <c r="C247" s="7">
        <v>6060.9</v>
      </c>
      <c r="D247" s="7">
        <v>2093.3282100000001</v>
      </c>
      <c r="E247" s="7">
        <f>D247/C247*100</f>
        <v>34.538240360342527</v>
      </c>
    </row>
    <row r="248" spans="1:10" x14ac:dyDescent="0.2">
      <c r="A248" s="2" t="s">
        <v>131</v>
      </c>
      <c r="B248" s="3" t="s">
        <v>604</v>
      </c>
      <c r="C248" s="6">
        <v>24.9</v>
      </c>
      <c r="D248" s="6">
        <v>1448.4487099999999</v>
      </c>
      <c r="E248" s="6" t="s">
        <v>996</v>
      </c>
    </row>
    <row r="249" spans="1:10" x14ac:dyDescent="0.2">
      <c r="A249" s="4" t="s">
        <v>132</v>
      </c>
      <c r="B249" s="5" t="s">
        <v>605</v>
      </c>
      <c r="C249" s="7">
        <v>0</v>
      </c>
      <c r="D249" s="7">
        <v>1346.2645600000001</v>
      </c>
      <c r="E249" s="7">
        <v>0</v>
      </c>
      <c r="J249" s="15"/>
    </row>
    <row r="250" spans="1:10" ht="25.5" x14ac:dyDescent="0.2">
      <c r="A250" s="4" t="s">
        <v>133</v>
      </c>
      <c r="B250" s="5" t="s">
        <v>606</v>
      </c>
      <c r="C250" s="7">
        <v>0</v>
      </c>
      <c r="D250" s="7">
        <v>1346.2645600000001</v>
      </c>
      <c r="E250" s="7">
        <v>0</v>
      </c>
    </row>
    <row r="251" spans="1:10" x14ac:dyDescent="0.2">
      <c r="A251" s="4" t="s">
        <v>134</v>
      </c>
      <c r="B251" s="5" t="s">
        <v>607</v>
      </c>
      <c r="C251" s="7">
        <v>24.9</v>
      </c>
      <c r="D251" s="7">
        <v>102.18414999999999</v>
      </c>
      <c r="E251" s="7" t="s">
        <v>996</v>
      </c>
    </row>
    <row r="252" spans="1:10" x14ac:dyDescent="0.2">
      <c r="A252" s="4" t="s">
        <v>135</v>
      </c>
      <c r="B252" s="5" t="s">
        <v>608</v>
      </c>
      <c r="C252" s="7">
        <v>24.9</v>
      </c>
      <c r="D252" s="7">
        <v>102.18414999999999</v>
      </c>
      <c r="E252" s="7" t="s">
        <v>996</v>
      </c>
    </row>
    <row r="253" spans="1:10" x14ac:dyDescent="0.2">
      <c r="A253" s="2" t="s">
        <v>136</v>
      </c>
      <c r="B253" s="3" t="s">
        <v>609</v>
      </c>
      <c r="C253" s="6">
        <v>23906436.199999999</v>
      </c>
      <c r="D253" s="6">
        <v>3837105.73177</v>
      </c>
      <c r="E253" s="6">
        <f t="shared" ref="E253:E261" si="9">D253/C253*100</f>
        <v>16.050513341549419</v>
      </c>
    </row>
    <row r="254" spans="1:10" ht="25.5" x14ac:dyDescent="0.2">
      <c r="A254" s="2" t="s">
        <v>137</v>
      </c>
      <c r="B254" s="3" t="s">
        <v>610</v>
      </c>
      <c r="C254" s="6">
        <v>23466947.199999999</v>
      </c>
      <c r="D254" s="6">
        <v>3577692.23881</v>
      </c>
      <c r="E254" s="6">
        <f t="shared" si="9"/>
        <v>15.245665353565888</v>
      </c>
    </row>
    <row r="255" spans="1:10" x14ac:dyDescent="0.2">
      <c r="A255" s="4" t="s">
        <v>138</v>
      </c>
      <c r="B255" s="5" t="s">
        <v>611</v>
      </c>
      <c r="C255" s="7">
        <v>5927650.2999999998</v>
      </c>
      <c r="D255" s="7">
        <v>1481984</v>
      </c>
      <c r="E255" s="7">
        <f t="shared" si="9"/>
        <v>25.001204946249949</v>
      </c>
    </row>
    <row r="256" spans="1:10" x14ac:dyDescent="0.2">
      <c r="A256" s="4" t="s">
        <v>139</v>
      </c>
      <c r="B256" s="5" t="s">
        <v>612</v>
      </c>
      <c r="C256" s="7">
        <v>4720516.3</v>
      </c>
      <c r="D256" s="7">
        <v>1180200</v>
      </c>
      <c r="E256" s="7">
        <f t="shared" si="9"/>
        <v>25.001502483954987</v>
      </c>
    </row>
    <row r="257" spans="1:10" ht="25.5" x14ac:dyDescent="0.2">
      <c r="A257" s="4" t="s">
        <v>140</v>
      </c>
      <c r="B257" s="5" t="s">
        <v>613</v>
      </c>
      <c r="C257" s="7">
        <v>4720516.3</v>
      </c>
      <c r="D257" s="7">
        <v>1180200</v>
      </c>
      <c r="E257" s="7">
        <f t="shared" si="9"/>
        <v>25.001502483954987</v>
      </c>
    </row>
    <row r="258" spans="1:10" ht="25.5" x14ac:dyDescent="0.2">
      <c r="A258" s="4" t="s">
        <v>141</v>
      </c>
      <c r="B258" s="5" t="s">
        <v>614</v>
      </c>
      <c r="C258" s="7">
        <v>986757</v>
      </c>
      <c r="D258" s="7">
        <v>246690</v>
      </c>
      <c r="E258" s="7">
        <f t="shared" si="9"/>
        <v>25.000076006554806</v>
      </c>
    </row>
    <row r="259" spans="1:10" ht="38.25" x14ac:dyDescent="0.2">
      <c r="A259" s="4" t="s">
        <v>269</v>
      </c>
      <c r="B259" s="5" t="s">
        <v>615</v>
      </c>
      <c r="C259" s="7">
        <v>986757</v>
      </c>
      <c r="D259" s="7">
        <v>246690</v>
      </c>
      <c r="E259" s="7">
        <f t="shared" si="9"/>
        <v>25.000076006554806</v>
      </c>
    </row>
    <row r="260" spans="1:10" ht="25.5" x14ac:dyDescent="0.2">
      <c r="A260" s="4" t="s">
        <v>142</v>
      </c>
      <c r="B260" s="5" t="s">
        <v>616</v>
      </c>
      <c r="C260" s="7">
        <v>220377</v>
      </c>
      <c r="D260" s="7">
        <v>55094</v>
      </c>
      <c r="E260" s="7">
        <f t="shared" si="9"/>
        <v>24.999886558034639</v>
      </c>
    </row>
    <row r="261" spans="1:10" ht="38.25" x14ac:dyDescent="0.2">
      <c r="A261" s="4" t="s">
        <v>143</v>
      </c>
      <c r="B261" s="5" t="s">
        <v>617</v>
      </c>
      <c r="C261" s="7">
        <v>220377</v>
      </c>
      <c r="D261" s="7">
        <v>55094</v>
      </c>
      <c r="E261" s="7">
        <f t="shared" si="9"/>
        <v>24.999886558034639</v>
      </c>
    </row>
    <row r="262" spans="1:10" ht="51" x14ac:dyDescent="0.2">
      <c r="A262" s="4" t="s">
        <v>982</v>
      </c>
      <c r="B262" s="5" t="s">
        <v>983</v>
      </c>
      <c r="C262" s="7">
        <v>0</v>
      </c>
      <c r="D262" s="7">
        <v>0</v>
      </c>
      <c r="E262" s="7">
        <v>0</v>
      </c>
    </row>
    <row r="263" spans="1:10" ht="63.75" x14ac:dyDescent="0.2">
      <c r="A263" s="4" t="s">
        <v>984</v>
      </c>
      <c r="B263" s="5" t="s">
        <v>985</v>
      </c>
      <c r="C263" s="7">
        <v>0</v>
      </c>
      <c r="D263" s="7">
        <v>0</v>
      </c>
      <c r="E263" s="7">
        <v>0</v>
      </c>
    </row>
    <row r="264" spans="1:10" ht="25.5" x14ac:dyDescent="0.2">
      <c r="A264" s="4" t="s">
        <v>144</v>
      </c>
      <c r="B264" s="5" t="s">
        <v>618</v>
      </c>
      <c r="C264" s="7">
        <v>10853326.1</v>
      </c>
      <c r="D264" s="7">
        <v>817571.76872000005</v>
      </c>
      <c r="E264" s="7">
        <f t="shared" ref="E264:E281" si="10">D264/C264*100</f>
        <v>7.5329144373539103</v>
      </c>
    </row>
    <row r="265" spans="1:10" x14ac:dyDescent="0.2">
      <c r="A265" s="4" t="s">
        <v>145</v>
      </c>
      <c r="B265" s="5" t="s">
        <v>619</v>
      </c>
      <c r="C265" s="7">
        <v>345282.8</v>
      </c>
      <c r="D265" s="7">
        <v>0</v>
      </c>
      <c r="E265" s="7">
        <f t="shared" si="10"/>
        <v>0</v>
      </c>
    </row>
    <row r="266" spans="1:10" ht="25.5" x14ac:dyDescent="0.2">
      <c r="A266" s="4" t="s">
        <v>146</v>
      </c>
      <c r="B266" s="5" t="s">
        <v>620</v>
      </c>
      <c r="C266" s="7">
        <v>345282.8</v>
      </c>
      <c r="D266" s="7">
        <v>0</v>
      </c>
      <c r="E266" s="7">
        <f t="shared" si="10"/>
        <v>0</v>
      </c>
    </row>
    <row r="267" spans="1:10" ht="38.25" x14ac:dyDescent="0.2">
      <c r="A267" s="4" t="s">
        <v>147</v>
      </c>
      <c r="B267" s="5" t="s">
        <v>621</v>
      </c>
      <c r="C267" s="7">
        <v>436.4</v>
      </c>
      <c r="D267" s="7">
        <v>0</v>
      </c>
      <c r="E267" s="7">
        <f t="shared" si="10"/>
        <v>0</v>
      </c>
    </row>
    <row r="268" spans="1:10" ht="38.25" x14ac:dyDescent="0.2">
      <c r="A268" s="4" t="s">
        <v>270</v>
      </c>
      <c r="B268" s="5" t="s">
        <v>622</v>
      </c>
      <c r="C268" s="7">
        <v>5848.4</v>
      </c>
      <c r="D268" s="7">
        <v>0</v>
      </c>
      <c r="E268" s="7">
        <f t="shared" si="10"/>
        <v>0</v>
      </c>
    </row>
    <row r="269" spans="1:10" ht="51" x14ac:dyDescent="0.2">
      <c r="A269" s="4" t="s">
        <v>271</v>
      </c>
      <c r="B269" s="5" t="s">
        <v>623</v>
      </c>
      <c r="C269" s="7">
        <v>5848.4</v>
      </c>
      <c r="D269" s="7">
        <v>0</v>
      </c>
      <c r="E269" s="7">
        <f t="shared" si="10"/>
        <v>0</v>
      </c>
    </row>
    <row r="270" spans="1:10" ht="38.25" x14ac:dyDescent="0.2">
      <c r="A270" s="4" t="s">
        <v>148</v>
      </c>
      <c r="B270" s="5" t="s">
        <v>624</v>
      </c>
      <c r="C270" s="7">
        <v>60131</v>
      </c>
      <c r="D270" s="7">
        <v>2462.3752599999998</v>
      </c>
      <c r="E270" s="7">
        <f t="shared" si="10"/>
        <v>4.0950179774159743</v>
      </c>
    </row>
    <row r="271" spans="1:10" ht="38.25" x14ac:dyDescent="0.2">
      <c r="A271" s="4" t="s">
        <v>272</v>
      </c>
      <c r="B271" s="5" t="s">
        <v>625</v>
      </c>
      <c r="C271" s="7">
        <v>808080.6</v>
      </c>
      <c r="D271" s="7">
        <v>191380.00566</v>
      </c>
      <c r="E271" s="7">
        <f t="shared" si="10"/>
        <v>23.683281798870063</v>
      </c>
    </row>
    <row r="272" spans="1:10" s="15" customFormat="1" ht="51" x14ac:dyDescent="0.2">
      <c r="A272" s="4" t="s">
        <v>149</v>
      </c>
      <c r="B272" s="5" t="s">
        <v>626</v>
      </c>
      <c r="C272" s="7">
        <v>5544</v>
      </c>
      <c r="D272" s="7">
        <v>923.20536000000004</v>
      </c>
      <c r="E272" s="7">
        <f t="shared" si="10"/>
        <v>16.652333333333331</v>
      </c>
      <c r="J272" s="11"/>
    </row>
    <row r="273" spans="1:10" ht="63.75" x14ac:dyDescent="0.2">
      <c r="A273" s="4" t="s">
        <v>150</v>
      </c>
      <c r="B273" s="5" t="s">
        <v>627</v>
      </c>
      <c r="C273" s="7">
        <v>5544</v>
      </c>
      <c r="D273" s="7">
        <v>923.20536000000004</v>
      </c>
      <c r="E273" s="7">
        <f t="shared" si="10"/>
        <v>16.652333333333331</v>
      </c>
    </row>
    <row r="274" spans="1:10" ht="38.25" x14ac:dyDescent="0.2">
      <c r="A274" s="4" t="s">
        <v>273</v>
      </c>
      <c r="B274" s="5" t="s">
        <v>628</v>
      </c>
      <c r="C274" s="7">
        <v>11211.4</v>
      </c>
      <c r="D274" s="7">
        <v>0</v>
      </c>
      <c r="E274" s="7">
        <f t="shared" si="10"/>
        <v>0</v>
      </c>
    </row>
    <row r="275" spans="1:10" ht="38.25" x14ac:dyDescent="0.2">
      <c r="A275" s="4" t="s">
        <v>274</v>
      </c>
      <c r="B275" s="5" t="s">
        <v>629</v>
      </c>
      <c r="C275" s="7">
        <v>11211.4</v>
      </c>
      <c r="D275" s="7">
        <v>0</v>
      </c>
      <c r="E275" s="7">
        <f t="shared" si="10"/>
        <v>0</v>
      </c>
      <c r="J275" s="15"/>
    </row>
    <row r="276" spans="1:10" s="15" customFormat="1" ht="38.25" x14ac:dyDescent="0.2">
      <c r="A276" s="4" t="s">
        <v>151</v>
      </c>
      <c r="B276" s="5" t="s">
        <v>630</v>
      </c>
      <c r="C276" s="7">
        <v>108930.2</v>
      </c>
      <c r="D276" s="7">
        <v>0</v>
      </c>
      <c r="E276" s="7">
        <f t="shared" si="10"/>
        <v>0</v>
      </c>
      <c r="J276" s="11"/>
    </row>
    <row r="277" spans="1:10" s="15" customFormat="1" ht="51" x14ac:dyDescent="0.2">
      <c r="A277" s="4" t="s">
        <v>152</v>
      </c>
      <c r="B277" s="5" t="s">
        <v>631</v>
      </c>
      <c r="C277" s="7">
        <v>108930.2</v>
      </c>
      <c r="D277" s="7">
        <v>0</v>
      </c>
      <c r="E277" s="7">
        <f t="shared" si="10"/>
        <v>0</v>
      </c>
      <c r="J277" s="11"/>
    </row>
    <row r="278" spans="1:10" s="15" customFormat="1" ht="63.75" x14ac:dyDescent="0.2">
      <c r="A278" s="4" t="s">
        <v>822</v>
      </c>
      <c r="B278" s="5" t="s">
        <v>632</v>
      </c>
      <c r="C278" s="7">
        <v>34230</v>
      </c>
      <c r="D278" s="7">
        <v>0</v>
      </c>
      <c r="E278" s="7">
        <f t="shared" si="10"/>
        <v>0</v>
      </c>
      <c r="J278" s="11"/>
    </row>
    <row r="279" spans="1:10" s="15" customFormat="1" ht="76.5" x14ac:dyDescent="0.2">
      <c r="A279" s="4" t="s">
        <v>823</v>
      </c>
      <c r="B279" s="5" t="s">
        <v>633</v>
      </c>
      <c r="C279" s="7">
        <v>34230</v>
      </c>
      <c r="D279" s="7">
        <v>0</v>
      </c>
      <c r="E279" s="7">
        <f t="shared" si="10"/>
        <v>0</v>
      </c>
      <c r="J279" s="11"/>
    </row>
    <row r="280" spans="1:10" ht="51" x14ac:dyDescent="0.2">
      <c r="A280" s="4" t="s">
        <v>824</v>
      </c>
      <c r="B280" s="5" t="s">
        <v>634</v>
      </c>
      <c r="C280" s="7">
        <v>136950.6</v>
      </c>
      <c r="D280" s="7">
        <v>0</v>
      </c>
      <c r="E280" s="7">
        <f t="shared" si="10"/>
        <v>0</v>
      </c>
      <c r="J280" s="15"/>
    </row>
    <row r="281" spans="1:10" ht="51" x14ac:dyDescent="0.2">
      <c r="A281" s="4" t="s">
        <v>825</v>
      </c>
      <c r="B281" s="5" t="s">
        <v>635</v>
      </c>
      <c r="C281" s="7">
        <v>136950.6</v>
      </c>
      <c r="D281" s="7">
        <v>0</v>
      </c>
      <c r="E281" s="7">
        <f t="shared" si="10"/>
        <v>0</v>
      </c>
      <c r="J281" s="15"/>
    </row>
    <row r="282" spans="1:10" ht="38.25" x14ac:dyDescent="0.2">
      <c r="A282" s="4" t="s">
        <v>974</v>
      </c>
      <c r="B282" s="5" t="s">
        <v>975</v>
      </c>
      <c r="C282" s="7">
        <v>0</v>
      </c>
      <c r="D282" s="7">
        <v>0</v>
      </c>
      <c r="E282" s="7">
        <v>0</v>
      </c>
      <c r="J282" s="15"/>
    </row>
    <row r="283" spans="1:10" ht="38.25" x14ac:dyDescent="0.2">
      <c r="A283" s="4" t="s">
        <v>275</v>
      </c>
      <c r="B283" s="5" t="s">
        <v>636</v>
      </c>
      <c r="C283" s="7">
        <v>14270.2</v>
      </c>
      <c r="D283" s="7">
        <v>0</v>
      </c>
      <c r="E283" s="7">
        <f t="shared" ref="E283:E312" si="11">D283/C283*100</f>
        <v>0</v>
      </c>
      <c r="J283" s="15"/>
    </row>
    <row r="284" spans="1:10" s="15" customFormat="1" ht="38.25" x14ac:dyDescent="0.2">
      <c r="A284" s="4" t="s">
        <v>276</v>
      </c>
      <c r="B284" s="5" t="s">
        <v>637</v>
      </c>
      <c r="C284" s="7">
        <v>14270.2</v>
      </c>
      <c r="D284" s="7">
        <v>0</v>
      </c>
      <c r="E284" s="7">
        <f t="shared" si="11"/>
        <v>0</v>
      </c>
    </row>
    <row r="285" spans="1:10" x14ac:dyDescent="0.2">
      <c r="A285" s="4" t="s">
        <v>826</v>
      </c>
      <c r="B285" s="5" t="s">
        <v>886</v>
      </c>
      <c r="C285" s="7">
        <v>196863.5</v>
      </c>
      <c r="D285" s="7">
        <v>0</v>
      </c>
      <c r="E285" s="7">
        <f t="shared" si="11"/>
        <v>0</v>
      </c>
    </row>
    <row r="286" spans="1:10" ht="25.5" x14ac:dyDescent="0.2">
      <c r="A286" s="4" t="s">
        <v>827</v>
      </c>
      <c r="B286" s="5" t="s">
        <v>887</v>
      </c>
      <c r="C286" s="7">
        <v>196863.5</v>
      </c>
      <c r="D286" s="7">
        <v>0</v>
      </c>
      <c r="E286" s="7">
        <f t="shared" si="11"/>
        <v>0</v>
      </c>
    </row>
    <row r="287" spans="1:10" x14ac:dyDescent="0.2">
      <c r="A287" s="4" t="s">
        <v>153</v>
      </c>
      <c r="B287" s="5" t="s">
        <v>638</v>
      </c>
      <c r="C287" s="7">
        <v>48358.6</v>
      </c>
      <c r="D287" s="7">
        <v>42.332190000000004</v>
      </c>
      <c r="E287" s="7">
        <f t="shared" si="11"/>
        <v>8.7538080093302953E-2</v>
      </c>
      <c r="J287" s="15"/>
    </row>
    <row r="288" spans="1:10" ht="25.5" x14ac:dyDescent="0.2">
      <c r="A288" s="4" t="s">
        <v>154</v>
      </c>
      <c r="B288" s="5" t="s">
        <v>639</v>
      </c>
      <c r="C288" s="7">
        <v>48358.6</v>
      </c>
      <c r="D288" s="7">
        <v>42.332190000000004</v>
      </c>
      <c r="E288" s="7">
        <f t="shared" si="11"/>
        <v>8.7538080093302953E-2</v>
      </c>
    </row>
    <row r="289" spans="1:10" ht="25.5" x14ac:dyDescent="0.2">
      <c r="A289" s="4" t="s">
        <v>155</v>
      </c>
      <c r="B289" s="5" t="s">
        <v>640</v>
      </c>
      <c r="C289" s="7">
        <v>28708.9</v>
      </c>
      <c r="D289" s="7">
        <v>0</v>
      </c>
      <c r="E289" s="7">
        <f t="shared" si="11"/>
        <v>0</v>
      </c>
    </row>
    <row r="290" spans="1:10" ht="38.25" x14ac:dyDescent="0.2">
      <c r="A290" s="4" t="s">
        <v>156</v>
      </c>
      <c r="B290" s="5" t="s">
        <v>641</v>
      </c>
      <c r="C290" s="7">
        <v>28708.9</v>
      </c>
      <c r="D290" s="7">
        <v>0</v>
      </c>
      <c r="E290" s="7">
        <f t="shared" si="11"/>
        <v>0</v>
      </c>
    </row>
    <row r="291" spans="1:10" ht="25.5" x14ac:dyDescent="0.2">
      <c r="A291" s="4" t="s">
        <v>828</v>
      </c>
      <c r="B291" s="5" t="s">
        <v>642</v>
      </c>
      <c r="C291" s="7">
        <v>180571.5</v>
      </c>
      <c r="D291" s="7">
        <v>0</v>
      </c>
      <c r="E291" s="7">
        <f t="shared" si="11"/>
        <v>0</v>
      </c>
      <c r="F291" s="17" t="e">
        <f>#REF!+#REF!+#REF!+#REF!</f>
        <v>#REF!</v>
      </c>
    </row>
    <row r="292" spans="1:10" ht="38.25" x14ac:dyDescent="0.2">
      <c r="A292" s="4" t="s">
        <v>829</v>
      </c>
      <c r="B292" s="5" t="s">
        <v>643</v>
      </c>
      <c r="C292" s="7">
        <v>180571.5</v>
      </c>
      <c r="D292" s="7">
        <v>0</v>
      </c>
      <c r="E292" s="7">
        <f t="shared" si="11"/>
        <v>0</v>
      </c>
    </row>
    <row r="293" spans="1:10" x14ac:dyDescent="0.2">
      <c r="A293" s="4" t="s">
        <v>157</v>
      </c>
      <c r="B293" s="5" t="s">
        <v>644</v>
      </c>
      <c r="C293" s="7">
        <v>11347.7</v>
      </c>
      <c r="D293" s="7">
        <v>0</v>
      </c>
      <c r="E293" s="7">
        <f t="shared" si="11"/>
        <v>0</v>
      </c>
    </row>
    <row r="294" spans="1:10" ht="25.5" x14ac:dyDescent="0.2">
      <c r="A294" s="4" t="s">
        <v>158</v>
      </c>
      <c r="B294" s="5" t="s">
        <v>645</v>
      </c>
      <c r="C294" s="7">
        <v>11347.7</v>
      </c>
      <c r="D294" s="7">
        <v>0</v>
      </c>
      <c r="E294" s="7">
        <f t="shared" si="11"/>
        <v>0</v>
      </c>
    </row>
    <row r="295" spans="1:10" ht="25.5" x14ac:dyDescent="0.2">
      <c r="A295" s="4" t="s">
        <v>159</v>
      </c>
      <c r="B295" s="5" t="s">
        <v>646</v>
      </c>
      <c r="C295" s="7">
        <v>8893.7000000000007</v>
      </c>
      <c r="D295" s="7">
        <v>0</v>
      </c>
      <c r="E295" s="7">
        <f t="shared" si="11"/>
        <v>0</v>
      </c>
    </row>
    <row r="296" spans="1:10" ht="25.5" x14ac:dyDescent="0.2">
      <c r="A296" s="4" t="s">
        <v>160</v>
      </c>
      <c r="B296" s="5" t="s">
        <v>647</v>
      </c>
      <c r="C296" s="7">
        <v>8893.7000000000007</v>
      </c>
      <c r="D296" s="7">
        <v>0</v>
      </c>
      <c r="E296" s="7">
        <f t="shared" si="11"/>
        <v>0</v>
      </c>
    </row>
    <row r="297" spans="1:10" ht="25.5" x14ac:dyDescent="0.2">
      <c r="A297" s="4" t="s">
        <v>161</v>
      </c>
      <c r="B297" s="5" t="s">
        <v>648</v>
      </c>
      <c r="C297" s="7">
        <v>3196.7</v>
      </c>
      <c r="D297" s="7">
        <v>0</v>
      </c>
      <c r="E297" s="7">
        <f t="shared" si="11"/>
        <v>0</v>
      </c>
    </row>
    <row r="298" spans="1:10" ht="38.25" x14ac:dyDescent="0.2">
      <c r="A298" s="4" t="s">
        <v>162</v>
      </c>
      <c r="B298" s="5" t="s">
        <v>649</v>
      </c>
      <c r="C298" s="7">
        <v>3196.7</v>
      </c>
      <c r="D298" s="7">
        <v>0</v>
      </c>
      <c r="E298" s="7">
        <f t="shared" si="11"/>
        <v>0</v>
      </c>
    </row>
    <row r="299" spans="1:10" s="15" customFormat="1" ht="38.25" x14ac:dyDescent="0.2">
      <c r="A299" s="4" t="s">
        <v>163</v>
      </c>
      <c r="B299" s="5" t="s">
        <v>650</v>
      </c>
      <c r="C299" s="7">
        <v>204350.5</v>
      </c>
      <c r="D299" s="7">
        <v>4291.0335999999998</v>
      </c>
      <c r="E299" s="7">
        <f t="shared" si="11"/>
        <v>2.0998400297528019</v>
      </c>
      <c r="J299" s="11"/>
    </row>
    <row r="300" spans="1:10" s="15" customFormat="1" ht="51" x14ac:dyDescent="0.2">
      <c r="A300" s="4" t="s">
        <v>164</v>
      </c>
      <c r="B300" s="5" t="s">
        <v>651</v>
      </c>
      <c r="C300" s="7">
        <v>204350.5</v>
      </c>
      <c r="D300" s="7">
        <v>4291.0335999999998</v>
      </c>
      <c r="E300" s="7">
        <f t="shared" si="11"/>
        <v>2.0998400297528019</v>
      </c>
      <c r="J300" s="11"/>
    </row>
    <row r="301" spans="1:10" ht="38.25" x14ac:dyDescent="0.2">
      <c r="A301" s="4" t="s">
        <v>373</v>
      </c>
      <c r="B301" s="5" t="s">
        <v>652</v>
      </c>
      <c r="C301" s="7">
        <v>262729.8</v>
      </c>
      <c r="D301" s="7">
        <v>0</v>
      </c>
      <c r="E301" s="7">
        <f t="shared" si="11"/>
        <v>0</v>
      </c>
    </row>
    <row r="302" spans="1:10" ht="38.25" x14ac:dyDescent="0.2">
      <c r="A302" s="4" t="s">
        <v>374</v>
      </c>
      <c r="B302" s="5" t="s">
        <v>653</v>
      </c>
      <c r="C302" s="7">
        <v>262729.8</v>
      </c>
      <c r="D302" s="7">
        <v>0</v>
      </c>
      <c r="E302" s="7">
        <f t="shared" si="11"/>
        <v>0</v>
      </c>
    </row>
    <row r="303" spans="1:10" ht="25.5" x14ac:dyDescent="0.2">
      <c r="A303" s="4" t="s">
        <v>165</v>
      </c>
      <c r="B303" s="5" t="s">
        <v>654</v>
      </c>
      <c r="C303" s="7">
        <v>24759</v>
      </c>
      <c r="D303" s="7">
        <v>0</v>
      </c>
      <c r="E303" s="7">
        <f t="shared" si="11"/>
        <v>0</v>
      </c>
      <c r="J303" s="15"/>
    </row>
    <row r="304" spans="1:10" ht="25.5" x14ac:dyDescent="0.2">
      <c r="A304" s="4" t="s">
        <v>166</v>
      </c>
      <c r="B304" s="5" t="s">
        <v>655</v>
      </c>
      <c r="C304" s="7">
        <v>24759</v>
      </c>
      <c r="D304" s="7">
        <v>0</v>
      </c>
      <c r="E304" s="7">
        <f t="shared" si="11"/>
        <v>0</v>
      </c>
      <c r="F304" s="17" t="e">
        <f>C304-#REF!</f>
        <v>#REF!</v>
      </c>
    </row>
    <row r="305" spans="1:10" ht="38.25" x14ac:dyDescent="0.2">
      <c r="A305" s="4" t="s">
        <v>277</v>
      </c>
      <c r="B305" s="5" t="s">
        <v>656</v>
      </c>
      <c r="C305" s="7">
        <v>59819.4</v>
      </c>
      <c r="D305" s="7">
        <v>0</v>
      </c>
      <c r="E305" s="7">
        <f t="shared" si="11"/>
        <v>0</v>
      </c>
      <c r="F305" s="17" t="e">
        <f>C305-#REF!</f>
        <v>#REF!</v>
      </c>
    </row>
    <row r="306" spans="1:10" ht="51" x14ac:dyDescent="0.2">
      <c r="A306" s="4" t="s">
        <v>278</v>
      </c>
      <c r="B306" s="5" t="s">
        <v>657</v>
      </c>
      <c r="C306" s="7">
        <v>59819.4</v>
      </c>
      <c r="D306" s="7">
        <v>0</v>
      </c>
      <c r="E306" s="7">
        <f t="shared" si="11"/>
        <v>0</v>
      </c>
    </row>
    <row r="307" spans="1:10" ht="51" x14ac:dyDescent="0.2">
      <c r="A307" s="4" t="s">
        <v>279</v>
      </c>
      <c r="B307" s="5" t="s">
        <v>658</v>
      </c>
      <c r="C307" s="7">
        <v>9240</v>
      </c>
      <c r="D307" s="7">
        <v>0</v>
      </c>
      <c r="E307" s="7">
        <f t="shared" si="11"/>
        <v>0</v>
      </c>
    </row>
    <row r="308" spans="1:10" ht="51" x14ac:dyDescent="0.2">
      <c r="A308" s="4" t="s">
        <v>312</v>
      </c>
      <c r="B308" s="5" t="s">
        <v>659</v>
      </c>
      <c r="C308" s="7">
        <v>9240</v>
      </c>
      <c r="D308" s="7">
        <v>0</v>
      </c>
      <c r="E308" s="7">
        <f t="shared" si="11"/>
        <v>0</v>
      </c>
    </row>
    <row r="309" spans="1:10" x14ac:dyDescent="0.2">
      <c r="A309" s="4" t="s">
        <v>280</v>
      </c>
      <c r="B309" s="5" t="s">
        <v>660</v>
      </c>
      <c r="C309" s="7">
        <v>104115</v>
      </c>
      <c r="D309" s="7">
        <v>0</v>
      </c>
      <c r="E309" s="7">
        <f t="shared" si="11"/>
        <v>0</v>
      </c>
    </row>
    <row r="310" spans="1:10" ht="25.5" x14ac:dyDescent="0.2">
      <c r="A310" s="4" t="s">
        <v>281</v>
      </c>
      <c r="B310" s="5" t="s">
        <v>661</v>
      </c>
      <c r="C310" s="7">
        <v>104115</v>
      </c>
      <c r="D310" s="7">
        <v>0</v>
      </c>
      <c r="E310" s="7">
        <f t="shared" si="11"/>
        <v>0</v>
      </c>
    </row>
    <row r="311" spans="1:10" x14ac:dyDescent="0.2">
      <c r="A311" s="4" t="s">
        <v>830</v>
      </c>
      <c r="B311" s="5" t="s">
        <v>888</v>
      </c>
      <c r="C311" s="7">
        <v>19400</v>
      </c>
      <c r="D311" s="7">
        <v>552.41499999999996</v>
      </c>
      <c r="E311" s="7">
        <f t="shared" si="11"/>
        <v>2.8474999999999997</v>
      </c>
      <c r="F311" s="17" t="e">
        <f>#REF!+#REF!+#REF!+#REF!+#REF!+#REF!+#REF!+#REF!+#REF!+#REF!+#REF!+#REF!+#REF!+#REF!+#REF!+#REF!+#REF!+#REF!+#REF!+#REF!+#REF!+#REF!+#REF!+#REF!+#REF!+#REF!+#REF!+#REF!+#REF!+#REF!+#REF!+#REF!+#REF!+#REF!+#REF!+#REF!+#REF!+#REF!+#REF!+#REF!+#REF!</f>
        <v>#REF!</v>
      </c>
    </row>
    <row r="312" spans="1:10" ht="25.5" x14ac:dyDescent="0.2">
      <c r="A312" s="4" t="s">
        <v>831</v>
      </c>
      <c r="B312" s="5" t="s">
        <v>889</v>
      </c>
      <c r="C312" s="7">
        <v>19400</v>
      </c>
      <c r="D312" s="7">
        <v>552.41499999999996</v>
      </c>
      <c r="E312" s="7">
        <f t="shared" si="11"/>
        <v>2.8474999999999997</v>
      </c>
    </row>
    <row r="313" spans="1:10" ht="38.25" x14ac:dyDescent="0.2">
      <c r="A313" s="4" t="s">
        <v>986</v>
      </c>
      <c r="B313" s="5" t="s">
        <v>987</v>
      </c>
      <c r="C313" s="7">
        <v>0</v>
      </c>
      <c r="D313" s="7">
        <v>0</v>
      </c>
      <c r="E313" s="7">
        <v>0</v>
      </c>
    </row>
    <row r="314" spans="1:10" ht="38.25" x14ac:dyDescent="0.2">
      <c r="A314" s="4" t="s">
        <v>988</v>
      </c>
      <c r="B314" s="5" t="s">
        <v>989</v>
      </c>
      <c r="C314" s="7">
        <v>0</v>
      </c>
      <c r="D314" s="7">
        <v>0</v>
      </c>
      <c r="E314" s="7">
        <v>0</v>
      </c>
    </row>
    <row r="315" spans="1:10" s="15" customFormat="1" ht="38.25" x14ac:dyDescent="0.2">
      <c r="A315" s="4" t="s">
        <v>282</v>
      </c>
      <c r="B315" s="5" t="s">
        <v>662</v>
      </c>
      <c r="C315" s="7">
        <v>1218</v>
      </c>
      <c r="D315" s="7">
        <v>0</v>
      </c>
      <c r="E315" s="7">
        <f t="shared" ref="E315:E346" si="12">D315/C315*100</f>
        <v>0</v>
      </c>
      <c r="J315" s="11"/>
    </row>
    <row r="316" spans="1:10" s="15" customFormat="1" ht="51" x14ac:dyDescent="0.2">
      <c r="A316" s="4" t="s">
        <v>283</v>
      </c>
      <c r="B316" s="5" t="s">
        <v>663</v>
      </c>
      <c r="C316" s="7">
        <v>1218</v>
      </c>
      <c r="D316" s="7">
        <v>0</v>
      </c>
      <c r="E316" s="7">
        <f t="shared" si="12"/>
        <v>0</v>
      </c>
      <c r="J316" s="11"/>
    </row>
    <row r="317" spans="1:10" s="15" customFormat="1" ht="25.5" x14ac:dyDescent="0.2">
      <c r="A317" s="4" t="s">
        <v>319</v>
      </c>
      <c r="B317" s="5" t="s">
        <v>664</v>
      </c>
      <c r="C317" s="7">
        <v>1241842.8</v>
      </c>
      <c r="D317" s="7">
        <v>446959.33020999999</v>
      </c>
      <c r="E317" s="7">
        <f t="shared" si="12"/>
        <v>35.991619084959865</v>
      </c>
      <c r="J317" s="11"/>
    </row>
    <row r="318" spans="1:10" s="15" customFormat="1" ht="25.5" x14ac:dyDescent="0.2">
      <c r="A318" s="4" t="s">
        <v>320</v>
      </c>
      <c r="B318" s="5" t="s">
        <v>665</v>
      </c>
      <c r="C318" s="7">
        <v>1241842.8</v>
      </c>
      <c r="D318" s="7">
        <v>446959.33020999999</v>
      </c>
      <c r="E318" s="7">
        <f t="shared" si="12"/>
        <v>35.991619084959865</v>
      </c>
      <c r="J318" s="11"/>
    </row>
    <row r="319" spans="1:10" s="15" customFormat="1" ht="38.25" x14ac:dyDescent="0.2">
      <c r="A319" s="4" t="s">
        <v>375</v>
      </c>
      <c r="B319" s="5" t="s">
        <v>666</v>
      </c>
      <c r="C319" s="7">
        <v>533692</v>
      </c>
      <c r="D319" s="7">
        <v>102318.29551000001</v>
      </c>
      <c r="E319" s="7">
        <f t="shared" si="12"/>
        <v>19.171787381111205</v>
      </c>
      <c r="J319" s="11"/>
    </row>
    <row r="320" spans="1:10" s="15" customFormat="1" ht="38.25" x14ac:dyDescent="0.2">
      <c r="A320" s="4" t="s">
        <v>369</v>
      </c>
      <c r="B320" s="5" t="s">
        <v>667</v>
      </c>
      <c r="C320" s="7">
        <v>533692</v>
      </c>
      <c r="D320" s="7">
        <v>102318.29551000001</v>
      </c>
      <c r="E320" s="7">
        <f t="shared" si="12"/>
        <v>19.171787381111205</v>
      </c>
    </row>
    <row r="321" spans="1:10" s="15" customFormat="1" ht="38.25" x14ac:dyDescent="0.2">
      <c r="A321" s="4" t="s">
        <v>832</v>
      </c>
      <c r="B321" s="5" t="s">
        <v>890</v>
      </c>
      <c r="C321" s="7">
        <v>1014627.6</v>
      </c>
      <c r="D321" s="7">
        <v>0</v>
      </c>
      <c r="E321" s="7">
        <f t="shared" si="12"/>
        <v>0</v>
      </c>
      <c r="F321" s="25"/>
    </row>
    <row r="322" spans="1:10" ht="51" x14ac:dyDescent="0.2">
      <c r="A322" s="4" t="s">
        <v>833</v>
      </c>
      <c r="B322" s="5" t="s">
        <v>891</v>
      </c>
      <c r="C322" s="7">
        <v>1014627.6</v>
      </c>
      <c r="D322" s="7">
        <v>0</v>
      </c>
      <c r="E322" s="7">
        <f t="shared" si="12"/>
        <v>0</v>
      </c>
      <c r="J322" s="15"/>
    </row>
    <row r="323" spans="1:10" ht="51" x14ac:dyDescent="0.2">
      <c r="A323" s="4" t="s">
        <v>167</v>
      </c>
      <c r="B323" s="5" t="s">
        <v>668</v>
      </c>
      <c r="C323" s="7">
        <v>16868.2</v>
      </c>
      <c r="D323" s="7">
        <v>3393.7752700000001</v>
      </c>
      <c r="E323" s="7">
        <f t="shared" si="12"/>
        <v>20.119368219489928</v>
      </c>
      <c r="J323" s="15"/>
    </row>
    <row r="324" spans="1:10" ht="38.25" x14ac:dyDescent="0.2">
      <c r="A324" s="4" t="s">
        <v>834</v>
      </c>
      <c r="B324" s="5" t="s">
        <v>892</v>
      </c>
      <c r="C324" s="7">
        <v>220712.8</v>
      </c>
      <c r="D324" s="7">
        <v>0</v>
      </c>
      <c r="E324" s="7">
        <f t="shared" si="12"/>
        <v>0</v>
      </c>
      <c r="J324" s="15"/>
    </row>
    <row r="325" spans="1:10" ht="38.25" x14ac:dyDescent="0.2">
      <c r="A325" s="4" t="s">
        <v>835</v>
      </c>
      <c r="B325" s="5" t="s">
        <v>893</v>
      </c>
      <c r="C325" s="7">
        <v>220712.8</v>
      </c>
      <c r="D325" s="7">
        <v>0</v>
      </c>
      <c r="E325" s="7">
        <f t="shared" si="12"/>
        <v>0</v>
      </c>
    </row>
    <row r="326" spans="1:10" ht="51" x14ac:dyDescent="0.2">
      <c r="A326" s="4" t="s">
        <v>836</v>
      </c>
      <c r="B326" s="5" t="s">
        <v>894</v>
      </c>
      <c r="C326" s="7">
        <v>6170.3</v>
      </c>
      <c r="D326" s="7">
        <v>0</v>
      </c>
      <c r="E326" s="7">
        <f t="shared" si="12"/>
        <v>0</v>
      </c>
    </row>
    <row r="327" spans="1:10" ht="51" x14ac:dyDescent="0.2">
      <c r="A327" s="4" t="s">
        <v>837</v>
      </c>
      <c r="B327" s="5" t="s">
        <v>895</v>
      </c>
      <c r="C327" s="7">
        <v>6170.3</v>
      </c>
      <c r="D327" s="7">
        <v>0</v>
      </c>
      <c r="E327" s="7">
        <f t="shared" si="12"/>
        <v>0</v>
      </c>
    </row>
    <row r="328" spans="1:10" ht="38.25" x14ac:dyDescent="0.2">
      <c r="A328" s="4" t="s">
        <v>168</v>
      </c>
      <c r="B328" s="5" t="s">
        <v>669</v>
      </c>
      <c r="C328" s="7">
        <v>16375.1</v>
      </c>
      <c r="D328" s="7">
        <v>3469.6586000000002</v>
      </c>
      <c r="E328" s="7">
        <f t="shared" si="12"/>
        <v>21.188625412974581</v>
      </c>
    </row>
    <row r="329" spans="1:10" ht="38.25" x14ac:dyDescent="0.2">
      <c r="A329" s="4" t="s">
        <v>169</v>
      </c>
      <c r="B329" s="5" t="s">
        <v>670</v>
      </c>
      <c r="C329" s="7">
        <v>5871</v>
      </c>
      <c r="D329" s="7">
        <v>0</v>
      </c>
      <c r="E329" s="7">
        <f t="shared" si="12"/>
        <v>0</v>
      </c>
    </row>
    <row r="330" spans="1:10" ht="38.25" x14ac:dyDescent="0.2">
      <c r="A330" s="4" t="s">
        <v>170</v>
      </c>
      <c r="B330" s="5" t="s">
        <v>671</v>
      </c>
      <c r="C330" s="7">
        <v>5871</v>
      </c>
      <c r="D330" s="7">
        <v>0</v>
      </c>
      <c r="E330" s="7">
        <f t="shared" si="12"/>
        <v>0</v>
      </c>
    </row>
    <row r="331" spans="1:10" ht="38.25" x14ac:dyDescent="0.2">
      <c r="A331" s="4" t="s">
        <v>171</v>
      </c>
      <c r="B331" s="5" t="s">
        <v>672</v>
      </c>
      <c r="C331" s="7">
        <v>25492.2</v>
      </c>
      <c r="D331" s="7">
        <v>0</v>
      </c>
      <c r="E331" s="7">
        <f t="shared" si="12"/>
        <v>0</v>
      </c>
    </row>
    <row r="332" spans="1:10" ht="38.25" x14ac:dyDescent="0.2">
      <c r="A332" s="4" t="s">
        <v>172</v>
      </c>
      <c r="B332" s="5" t="s">
        <v>673</v>
      </c>
      <c r="C332" s="7">
        <v>25492.2</v>
      </c>
      <c r="D332" s="7">
        <v>0</v>
      </c>
      <c r="E332" s="7">
        <f t="shared" si="12"/>
        <v>0</v>
      </c>
    </row>
    <row r="333" spans="1:10" ht="25.5" x14ac:dyDescent="0.2">
      <c r="A333" s="4" t="s">
        <v>284</v>
      </c>
      <c r="B333" s="5" t="s">
        <v>674</v>
      </c>
      <c r="C333" s="7">
        <v>53485.8</v>
      </c>
      <c r="D333" s="7">
        <v>0</v>
      </c>
      <c r="E333" s="7">
        <f t="shared" si="12"/>
        <v>0</v>
      </c>
    </row>
    <row r="334" spans="1:10" ht="25.5" x14ac:dyDescent="0.2">
      <c r="A334" s="4" t="s">
        <v>285</v>
      </c>
      <c r="B334" s="5" t="s">
        <v>675</v>
      </c>
      <c r="C334" s="7">
        <v>53485.8</v>
      </c>
      <c r="D334" s="7">
        <v>0</v>
      </c>
      <c r="E334" s="7">
        <f t="shared" si="12"/>
        <v>0</v>
      </c>
    </row>
    <row r="335" spans="1:10" ht="51" x14ac:dyDescent="0.2">
      <c r="A335" s="4" t="s">
        <v>838</v>
      </c>
      <c r="B335" s="5" t="s">
        <v>896</v>
      </c>
      <c r="C335" s="7">
        <v>10694.2</v>
      </c>
      <c r="D335" s="7">
        <v>0</v>
      </c>
      <c r="E335" s="7">
        <f t="shared" si="12"/>
        <v>0</v>
      </c>
    </row>
    <row r="336" spans="1:10" ht="51" x14ac:dyDescent="0.2">
      <c r="A336" s="4" t="s">
        <v>839</v>
      </c>
      <c r="B336" s="5" t="s">
        <v>897</v>
      </c>
      <c r="C336" s="7">
        <v>10694.2</v>
      </c>
      <c r="D336" s="7">
        <v>0</v>
      </c>
      <c r="E336" s="7">
        <f t="shared" si="12"/>
        <v>0</v>
      </c>
    </row>
    <row r="337" spans="1:5" ht="38.25" x14ac:dyDescent="0.2">
      <c r="A337" s="4" t="s">
        <v>286</v>
      </c>
      <c r="B337" s="5" t="s">
        <v>676</v>
      </c>
      <c r="C337" s="7">
        <v>17965.599999999999</v>
      </c>
      <c r="D337" s="7">
        <v>0</v>
      </c>
      <c r="E337" s="7">
        <f t="shared" si="12"/>
        <v>0</v>
      </c>
    </row>
    <row r="338" spans="1:5" ht="38.25" x14ac:dyDescent="0.2">
      <c r="A338" s="4" t="s">
        <v>287</v>
      </c>
      <c r="B338" s="5" t="s">
        <v>677</v>
      </c>
      <c r="C338" s="7">
        <v>17965.599999999999</v>
      </c>
      <c r="D338" s="7">
        <v>0</v>
      </c>
      <c r="E338" s="7">
        <f t="shared" si="12"/>
        <v>0</v>
      </c>
    </row>
    <row r="339" spans="1:5" ht="25.5" x14ac:dyDescent="0.2">
      <c r="A339" s="4" t="s">
        <v>173</v>
      </c>
      <c r="B339" s="5" t="s">
        <v>678</v>
      </c>
      <c r="C339" s="7">
        <v>37486.400000000001</v>
      </c>
      <c r="D339" s="7">
        <v>0</v>
      </c>
      <c r="E339" s="7">
        <f t="shared" si="12"/>
        <v>0</v>
      </c>
    </row>
    <row r="340" spans="1:5" ht="25.5" x14ac:dyDescent="0.2">
      <c r="A340" s="4" t="s">
        <v>174</v>
      </c>
      <c r="B340" s="5" t="s">
        <v>679</v>
      </c>
      <c r="C340" s="7">
        <v>37486.400000000001</v>
      </c>
      <c r="D340" s="7">
        <v>0</v>
      </c>
      <c r="E340" s="7">
        <f t="shared" si="12"/>
        <v>0</v>
      </c>
    </row>
    <row r="341" spans="1:5" ht="25.5" x14ac:dyDescent="0.2">
      <c r="A341" s="4" t="s">
        <v>840</v>
      </c>
      <c r="B341" s="5" t="s">
        <v>898</v>
      </c>
      <c r="C341" s="7">
        <v>737863.4</v>
      </c>
      <c r="D341" s="7">
        <v>0</v>
      </c>
      <c r="E341" s="7">
        <f t="shared" si="12"/>
        <v>0</v>
      </c>
    </row>
    <row r="342" spans="1:5" ht="38.25" x14ac:dyDescent="0.2">
      <c r="A342" s="4" t="s">
        <v>841</v>
      </c>
      <c r="B342" s="5" t="s">
        <v>899</v>
      </c>
      <c r="C342" s="7">
        <v>737863.4</v>
      </c>
      <c r="D342" s="7">
        <v>0</v>
      </c>
      <c r="E342" s="7">
        <f t="shared" si="12"/>
        <v>0</v>
      </c>
    </row>
    <row r="343" spans="1:5" ht="25.5" x14ac:dyDescent="0.2">
      <c r="A343" s="4" t="s">
        <v>288</v>
      </c>
      <c r="B343" s="5" t="s">
        <v>680</v>
      </c>
      <c r="C343" s="7">
        <v>133022.70000000001</v>
      </c>
      <c r="D343" s="7">
        <v>0</v>
      </c>
      <c r="E343" s="7">
        <f t="shared" si="12"/>
        <v>0</v>
      </c>
    </row>
    <row r="344" spans="1:5" ht="38.25" x14ac:dyDescent="0.2">
      <c r="A344" s="4" t="s">
        <v>289</v>
      </c>
      <c r="B344" s="5" t="s">
        <v>681</v>
      </c>
      <c r="C344" s="7">
        <v>133022.70000000001</v>
      </c>
      <c r="D344" s="7">
        <v>0</v>
      </c>
      <c r="E344" s="7">
        <f t="shared" si="12"/>
        <v>0</v>
      </c>
    </row>
    <row r="345" spans="1:5" ht="25.5" x14ac:dyDescent="0.2">
      <c r="A345" s="4" t="s">
        <v>290</v>
      </c>
      <c r="B345" s="5" t="s">
        <v>682</v>
      </c>
      <c r="C345" s="7">
        <v>209430.3</v>
      </c>
      <c r="D345" s="7">
        <v>0</v>
      </c>
      <c r="E345" s="7">
        <f t="shared" si="12"/>
        <v>0</v>
      </c>
    </row>
    <row r="346" spans="1:5" ht="38.25" x14ac:dyDescent="0.2">
      <c r="A346" s="4" t="s">
        <v>291</v>
      </c>
      <c r="B346" s="5" t="s">
        <v>683</v>
      </c>
      <c r="C346" s="7">
        <v>209430.3</v>
      </c>
      <c r="D346" s="7">
        <v>0</v>
      </c>
      <c r="E346" s="7">
        <f t="shared" si="12"/>
        <v>0</v>
      </c>
    </row>
    <row r="347" spans="1:5" x14ac:dyDescent="0.2">
      <c r="A347" s="4" t="s">
        <v>842</v>
      </c>
      <c r="B347" s="5" t="s">
        <v>900</v>
      </c>
      <c r="C347" s="7">
        <v>7339.9</v>
      </c>
      <c r="D347" s="7">
        <v>0</v>
      </c>
      <c r="E347" s="7">
        <f t="shared" ref="E347:E372" si="13">D347/C347*100</f>
        <v>0</v>
      </c>
    </row>
    <row r="348" spans="1:5" ht="25.5" x14ac:dyDescent="0.2">
      <c r="A348" s="4" t="s">
        <v>843</v>
      </c>
      <c r="B348" s="5" t="s">
        <v>901</v>
      </c>
      <c r="C348" s="7">
        <v>7339.9</v>
      </c>
      <c r="D348" s="7">
        <v>0</v>
      </c>
      <c r="E348" s="7">
        <f t="shared" si="13"/>
        <v>0</v>
      </c>
    </row>
    <row r="349" spans="1:5" ht="26.25" x14ac:dyDescent="0.25">
      <c r="A349" s="4" t="s">
        <v>175</v>
      </c>
      <c r="B349" s="26" t="s">
        <v>684</v>
      </c>
      <c r="C349" s="7">
        <v>12417.5</v>
      </c>
      <c r="D349" s="7">
        <v>0</v>
      </c>
      <c r="E349" s="7">
        <f t="shared" si="13"/>
        <v>0</v>
      </c>
    </row>
    <row r="350" spans="1:5" ht="26.25" x14ac:dyDescent="0.25">
      <c r="A350" s="4" t="s">
        <v>176</v>
      </c>
      <c r="B350" s="26" t="s">
        <v>685</v>
      </c>
      <c r="C350" s="7">
        <v>12417.5</v>
      </c>
      <c r="D350" s="7">
        <v>0</v>
      </c>
      <c r="E350" s="7">
        <f t="shared" si="13"/>
        <v>0</v>
      </c>
    </row>
    <row r="351" spans="1:5" x14ac:dyDescent="0.2">
      <c r="A351" s="4" t="s">
        <v>292</v>
      </c>
      <c r="B351" s="5" t="s">
        <v>686</v>
      </c>
      <c r="C351" s="7">
        <v>72414.3</v>
      </c>
      <c r="D351" s="7">
        <v>0</v>
      </c>
      <c r="E351" s="7">
        <f t="shared" si="13"/>
        <v>0</v>
      </c>
    </row>
    <row r="352" spans="1:5" ht="25.5" x14ac:dyDescent="0.2">
      <c r="A352" s="4" t="s">
        <v>293</v>
      </c>
      <c r="B352" s="5" t="s">
        <v>687</v>
      </c>
      <c r="C352" s="7">
        <v>72414.3</v>
      </c>
      <c r="D352" s="7">
        <v>0</v>
      </c>
      <c r="E352" s="7">
        <f t="shared" si="13"/>
        <v>0</v>
      </c>
    </row>
    <row r="353" spans="1:10" s="15" customFormat="1" ht="25.5" x14ac:dyDescent="0.2">
      <c r="A353" s="4" t="s">
        <v>177</v>
      </c>
      <c r="B353" s="5" t="s">
        <v>688</v>
      </c>
      <c r="C353" s="7">
        <v>321855.3</v>
      </c>
      <c r="D353" s="7">
        <v>0</v>
      </c>
      <c r="E353" s="7">
        <f t="shared" si="13"/>
        <v>0</v>
      </c>
      <c r="J353" s="11"/>
    </row>
    <row r="354" spans="1:10" ht="38.25" x14ac:dyDescent="0.2">
      <c r="A354" s="4" t="s">
        <v>178</v>
      </c>
      <c r="B354" s="5" t="s">
        <v>689</v>
      </c>
      <c r="C354" s="7">
        <v>321855.3</v>
      </c>
      <c r="D354" s="7">
        <v>0</v>
      </c>
      <c r="E354" s="7">
        <f t="shared" si="13"/>
        <v>0</v>
      </c>
    </row>
    <row r="355" spans="1:10" ht="51" x14ac:dyDescent="0.2">
      <c r="A355" s="4" t="s">
        <v>844</v>
      </c>
      <c r="B355" s="5" t="s">
        <v>690</v>
      </c>
      <c r="C355" s="7">
        <v>312650.90000000002</v>
      </c>
      <c r="D355" s="7">
        <v>55173.9</v>
      </c>
      <c r="E355" s="7">
        <f t="shared" si="13"/>
        <v>17.647126555528867</v>
      </c>
    </row>
    <row r="356" spans="1:10" ht="51" x14ac:dyDescent="0.2">
      <c r="A356" s="4" t="s">
        <v>845</v>
      </c>
      <c r="B356" s="5" t="s">
        <v>691</v>
      </c>
      <c r="C356" s="7">
        <v>312650.90000000002</v>
      </c>
      <c r="D356" s="7">
        <v>55173.9</v>
      </c>
      <c r="E356" s="7">
        <f t="shared" si="13"/>
        <v>17.647126555528867</v>
      </c>
      <c r="J356" s="15"/>
    </row>
    <row r="357" spans="1:10" ht="26.25" x14ac:dyDescent="0.25">
      <c r="A357" s="4" t="s">
        <v>294</v>
      </c>
      <c r="B357" s="26" t="s">
        <v>692</v>
      </c>
      <c r="C357" s="7">
        <v>66772.7</v>
      </c>
      <c r="D357" s="7">
        <v>4039.5942599999998</v>
      </c>
      <c r="E357" s="7">
        <f t="shared" si="13"/>
        <v>6.0497692320364465</v>
      </c>
      <c r="J357" s="15"/>
    </row>
    <row r="358" spans="1:10" ht="26.25" x14ac:dyDescent="0.25">
      <c r="A358" s="4" t="s">
        <v>179</v>
      </c>
      <c r="B358" s="26" t="s">
        <v>693</v>
      </c>
      <c r="C358" s="7">
        <v>357096.6</v>
      </c>
      <c r="D358" s="7">
        <v>0</v>
      </c>
      <c r="E358" s="7">
        <f t="shared" si="13"/>
        <v>0</v>
      </c>
      <c r="J358" s="15"/>
    </row>
    <row r="359" spans="1:10" ht="25.5" x14ac:dyDescent="0.2">
      <c r="A359" s="4" t="s">
        <v>180</v>
      </c>
      <c r="B359" s="5" t="s">
        <v>694</v>
      </c>
      <c r="C359" s="7">
        <v>357096.6</v>
      </c>
      <c r="D359" s="7">
        <v>0</v>
      </c>
      <c r="E359" s="7">
        <f t="shared" si="13"/>
        <v>0</v>
      </c>
    </row>
    <row r="360" spans="1:10" ht="25.5" x14ac:dyDescent="0.2">
      <c r="A360" s="4" t="s">
        <v>181</v>
      </c>
      <c r="B360" s="5" t="s">
        <v>695</v>
      </c>
      <c r="C360" s="7">
        <v>14700</v>
      </c>
      <c r="D360" s="7">
        <v>0</v>
      </c>
      <c r="E360" s="7">
        <f t="shared" si="13"/>
        <v>0</v>
      </c>
    </row>
    <row r="361" spans="1:10" x14ac:dyDescent="0.2">
      <c r="A361" s="4" t="s">
        <v>295</v>
      </c>
      <c r="B361" s="5" t="s">
        <v>696</v>
      </c>
      <c r="C361" s="7">
        <v>4944.1000000000004</v>
      </c>
      <c r="D361" s="7">
        <v>0</v>
      </c>
      <c r="E361" s="7">
        <f t="shared" si="13"/>
        <v>0</v>
      </c>
    </row>
    <row r="362" spans="1:10" ht="25.5" x14ac:dyDescent="0.2">
      <c r="A362" s="4" t="s">
        <v>296</v>
      </c>
      <c r="B362" s="5" t="s">
        <v>697</v>
      </c>
      <c r="C362" s="7">
        <v>4944.1000000000004</v>
      </c>
      <c r="D362" s="7">
        <v>0</v>
      </c>
      <c r="E362" s="7">
        <f t="shared" si="13"/>
        <v>0</v>
      </c>
    </row>
    <row r="363" spans="1:10" ht="51" x14ac:dyDescent="0.2">
      <c r="A363" s="4" t="s">
        <v>297</v>
      </c>
      <c r="B363" s="5" t="s">
        <v>698</v>
      </c>
      <c r="C363" s="7">
        <v>197461.7</v>
      </c>
      <c r="D363" s="7">
        <v>2565.8478</v>
      </c>
      <c r="E363" s="7">
        <f t="shared" si="13"/>
        <v>1.2994154309417978</v>
      </c>
    </row>
    <row r="364" spans="1:10" ht="76.5" x14ac:dyDescent="0.2">
      <c r="A364" s="4" t="s">
        <v>846</v>
      </c>
      <c r="B364" s="5" t="s">
        <v>902</v>
      </c>
      <c r="C364" s="7">
        <v>20895.099999999999</v>
      </c>
      <c r="D364" s="7">
        <v>0</v>
      </c>
      <c r="E364" s="7">
        <f t="shared" si="13"/>
        <v>0</v>
      </c>
    </row>
    <row r="365" spans="1:10" ht="76.5" x14ac:dyDescent="0.2">
      <c r="A365" s="4" t="s">
        <v>847</v>
      </c>
      <c r="B365" s="5" t="s">
        <v>903</v>
      </c>
      <c r="C365" s="7">
        <v>20895.099999999999</v>
      </c>
      <c r="D365" s="7">
        <v>0</v>
      </c>
      <c r="E365" s="7">
        <f t="shared" si="13"/>
        <v>0</v>
      </c>
    </row>
    <row r="366" spans="1:10" ht="38.25" x14ac:dyDescent="0.2">
      <c r="A366" s="4" t="s">
        <v>298</v>
      </c>
      <c r="B366" s="5" t="s">
        <v>699</v>
      </c>
      <c r="C366" s="7">
        <v>1803492.5</v>
      </c>
      <c r="D366" s="7">
        <v>0</v>
      </c>
      <c r="E366" s="7">
        <f t="shared" si="13"/>
        <v>0</v>
      </c>
    </row>
    <row r="367" spans="1:10" ht="51" x14ac:dyDescent="0.2">
      <c r="A367" s="4" t="s">
        <v>848</v>
      </c>
      <c r="B367" s="5" t="s">
        <v>904</v>
      </c>
      <c r="C367" s="7">
        <v>108345</v>
      </c>
      <c r="D367" s="7">
        <v>0</v>
      </c>
      <c r="E367" s="7">
        <f t="shared" si="13"/>
        <v>0</v>
      </c>
    </row>
    <row r="368" spans="1:10" ht="63.75" x14ac:dyDescent="0.2">
      <c r="A368" s="4" t="s">
        <v>849</v>
      </c>
      <c r="B368" s="5" t="s">
        <v>905</v>
      </c>
      <c r="C368" s="7">
        <v>108345</v>
      </c>
      <c r="D368" s="7">
        <v>0</v>
      </c>
      <c r="E368" s="7">
        <f t="shared" si="13"/>
        <v>0</v>
      </c>
    </row>
    <row r="369" spans="1:10" s="15" customFormat="1" ht="63.75" x14ac:dyDescent="0.2">
      <c r="A369" s="4" t="s">
        <v>182</v>
      </c>
      <c r="B369" s="5" t="s">
        <v>700</v>
      </c>
      <c r="C369" s="7">
        <v>500028.8</v>
      </c>
      <c r="D369" s="7">
        <v>0</v>
      </c>
      <c r="E369" s="7">
        <f t="shared" si="13"/>
        <v>0</v>
      </c>
      <c r="J369" s="11"/>
    </row>
    <row r="370" spans="1:10" s="15" customFormat="1" ht="76.5" x14ac:dyDescent="0.2">
      <c r="A370" s="4" t="s">
        <v>183</v>
      </c>
      <c r="B370" s="5" t="s">
        <v>701</v>
      </c>
      <c r="C370" s="7">
        <v>500028.8</v>
      </c>
      <c r="D370" s="7">
        <v>0</v>
      </c>
      <c r="E370" s="7">
        <f t="shared" si="13"/>
        <v>0</v>
      </c>
      <c r="J370" s="11"/>
    </row>
    <row r="371" spans="1:10" s="15" customFormat="1" ht="38.25" x14ac:dyDescent="0.2">
      <c r="A371" s="4" t="s">
        <v>313</v>
      </c>
      <c r="B371" s="5" t="s">
        <v>702</v>
      </c>
      <c r="C371" s="7">
        <v>76823.399999999994</v>
      </c>
      <c r="D371" s="7">
        <v>0</v>
      </c>
      <c r="E371" s="7">
        <f t="shared" si="13"/>
        <v>0</v>
      </c>
      <c r="J371" s="11"/>
    </row>
    <row r="372" spans="1:10" s="15" customFormat="1" ht="38.25" x14ac:dyDescent="0.2">
      <c r="A372" s="4" t="s">
        <v>314</v>
      </c>
      <c r="B372" s="5" t="s">
        <v>703</v>
      </c>
      <c r="C372" s="7">
        <v>76823.399999999994</v>
      </c>
      <c r="D372" s="7">
        <v>0</v>
      </c>
      <c r="E372" s="7">
        <f t="shared" si="13"/>
        <v>0</v>
      </c>
      <c r="J372" s="11"/>
    </row>
    <row r="373" spans="1:10" s="15" customFormat="1" x14ac:dyDescent="0.2">
      <c r="A373" s="4" t="s">
        <v>990</v>
      </c>
      <c r="B373" s="5" t="s">
        <v>991</v>
      </c>
      <c r="C373" s="7">
        <v>0</v>
      </c>
      <c r="D373" s="7">
        <v>0</v>
      </c>
      <c r="E373" s="7">
        <v>0</v>
      </c>
      <c r="J373" s="11"/>
    </row>
    <row r="374" spans="1:10" s="15" customFormat="1" x14ac:dyDescent="0.2">
      <c r="A374" s="4" t="s">
        <v>992</v>
      </c>
      <c r="B374" s="5" t="s">
        <v>993</v>
      </c>
      <c r="C374" s="7">
        <v>0</v>
      </c>
      <c r="D374" s="7">
        <v>0</v>
      </c>
      <c r="E374" s="7">
        <v>0</v>
      </c>
      <c r="J374" s="11"/>
    </row>
    <row r="375" spans="1:10" s="15" customFormat="1" x14ac:dyDescent="0.2">
      <c r="A375" s="4" t="s">
        <v>184</v>
      </c>
      <c r="B375" s="5" t="s">
        <v>704</v>
      </c>
      <c r="C375" s="7">
        <v>4239840.5999999996</v>
      </c>
      <c r="D375" s="7">
        <v>1013503.22086</v>
      </c>
      <c r="E375" s="7">
        <f t="shared" ref="E375:E406" si="14">D375/C375*100</f>
        <v>23.904276515961477</v>
      </c>
      <c r="J375" s="11"/>
    </row>
    <row r="376" spans="1:10" s="15" customFormat="1" ht="25.5" x14ac:dyDescent="0.2">
      <c r="A376" s="4" t="s">
        <v>376</v>
      </c>
      <c r="B376" s="5" t="s">
        <v>705</v>
      </c>
      <c r="C376" s="7">
        <v>21331.7</v>
      </c>
      <c r="D376" s="7">
        <v>0</v>
      </c>
      <c r="E376" s="7">
        <f t="shared" si="14"/>
        <v>0</v>
      </c>
    </row>
    <row r="377" spans="1:10" s="15" customFormat="1" ht="25.5" x14ac:dyDescent="0.2">
      <c r="A377" s="4" t="s">
        <v>370</v>
      </c>
      <c r="B377" s="5" t="s">
        <v>706</v>
      </c>
      <c r="C377" s="7">
        <v>21331.7</v>
      </c>
      <c r="D377" s="7">
        <v>0</v>
      </c>
      <c r="E377" s="7">
        <f t="shared" si="14"/>
        <v>0</v>
      </c>
    </row>
    <row r="378" spans="1:10" s="15" customFormat="1" ht="25.5" x14ac:dyDescent="0.2">
      <c r="A378" s="4" t="s">
        <v>185</v>
      </c>
      <c r="B378" s="5" t="s">
        <v>707</v>
      </c>
      <c r="C378" s="7">
        <v>30033.1</v>
      </c>
      <c r="D378" s="7">
        <v>7508.3</v>
      </c>
      <c r="E378" s="7">
        <f t="shared" si="14"/>
        <v>25.000083241490223</v>
      </c>
    </row>
    <row r="379" spans="1:10" s="15" customFormat="1" ht="38.25" x14ac:dyDescent="0.2">
      <c r="A379" s="4" t="s">
        <v>186</v>
      </c>
      <c r="B379" s="5" t="s">
        <v>708</v>
      </c>
      <c r="C379" s="7">
        <v>30033.1</v>
      </c>
      <c r="D379" s="7">
        <v>7508.3</v>
      </c>
      <c r="E379" s="7">
        <f t="shared" si="14"/>
        <v>25.000083241490223</v>
      </c>
    </row>
    <row r="380" spans="1:10" s="15" customFormat="1" ht="38.25" x14ac:dyDescent="0.2">
      <c r="A380" s="4" t="s">
        <v>187</v>
      </c>
      <c r="B380" s="5" t="s">
        <v>709</v>
      </c>
      <c r="C380" s="7">
        <v>786.3</v>
      </c>
      <c r="D380" s="7">
        <v>786.3</v>
      </c>
      <c r="E380" s="7">
        <f t="shared" si="14"/>
        <v>100</v>
      </c>
    </row>
    <row r="381" spans="1:10" s="15" customFormat="1" ht="38.25" x14ac:dyDescent="0.2">
      <c r="A381" s="4" t="s">
        <v>188</v>
      </c>
      <c r="B381" s="5" t="s">
        <v>710</v>
      </c>
      <c r="C381" s="7">
        <v>786.3</v>
      </c>
      <c r="D381" s="7">
        <v>786.3</v>
      </c>
      <c r="E381" s="7">
        <f t="shared" si="14"/>
        <v>100</v>
      </c>
    </row>
    <row r="382" spans="1:10" s="15" customFormat="1" ht="25.5" x14ac:dyDescent="0.2">
      <c r="A382" s="4" t="s">
        <v>189</v>
      </c>
      <c r="B382" s="5" t="s">
        <v>711</v>
      </c>
      <c r="C382" s="7">
        <v>13619.7</v>
      </c>
      <c r="D382" s="7">
        <v>0</v>
      </c>
      <c r="E382" s="7">
        <f t="shared" si="14"/>
        <v>0</v>
      </c>
    </row>
    <row r="383" spans="1:10" ht="25.5" x14ac:dyDescent="0.2">
      <c r="A383" s="4" t="s">
        <v>190</v>
      </c>
      <c r="B383" s="5" t="s">
        <v>712</v>
      </c>
      <c r="C383" s="7">
        <v>248677.5</v>
      </c>
      <c r="D383" s="7">
        <v>42371.30717</v>
      </c>
      <c r="E383" s="7">
        <f t="shared" si="14"/>
        <v>17.038657365463301</v>
      </c>
      <c r="J383" s="15"/>
    </row>
    <row r="384" spans="1:10" ht="63.75" x14ac:dyDescent="0.2">
      <c r="A384" s="4" t="s">
        <v>850</v>
      </c>
      <c r="B384" s="5" t="s">
        <v>713</v>
      </c>
      <c r="C384" s="7">
        <v>22891.8</v>
      </c>
      <c r="D384" s="7">
        <v>0</v>
      </c>
      <c r="E384" s="7">
        <f t="shared" si="14"/>
        <v>0</v>
      </c>
      <c r="J384" s="15"/>
    </row>
    <row r="385" spans="1:10" ht="63.75" x14ac:dyDescent="0.2">
      <c r="A385" s="4" t="s">
        <v>851</v>
      </c>
      <c r="B385" s="5" t="s">
        <v>714</v>
      </c>
      <c r="C385" s="7">
        <v>22891.8</v>
      </c>
      <c r="D385" s="7">
        <v>0</v>
      </c>
      <c r="E385" s="7">
        <f t="shared" si="14"/>
        <v>0</v>
      </c>
      <c r="J385" s="15"/>
    </row>
    <row r="386" spans="1:10" ht="38.25" x14ac:dyDescent="0.2">
      <c r="A386" s="4" t="s">
        <v>852</v>
      </c>
      <c r="B386" s="5" t="s">
        <v>715</v>
      </c>
      <c r="C386" s="7">
        <v>6145.3</v>
      </c>
      <c r="D386" s="7">
        <v>0</v>
      </c>
      <c r="E386" s="7">
        <f t="shared" si="14"/>
        <v>0</v>
      </c>
      <c r="J386" s="15"/>
    </row>
    <row r="387" spans="1:10" ht="38.25" x14ac:dyDescent="0.2">
      <c r="A387" s="4" t="s">
        <v>853</v>
      </c>
      <c r="B387" s="5" t="s">
        <v>716</v>
      </c>
      <c r="C387" s="7">
        <v>6145.3</v>
      </c>
      <c r="D387" s="7">
        <v>0</v>
      </c>
      <c r="E387" s="7">
        <f t="shared" si="14"/>
        <v>0</v>
      </c>
      <c r="J387" s="15"/>
    </row>
    <row r="388" spans="1:10" ht="38.25" x14ac:dyDescent="0.2">
      <c r="A388" s="4" t="s">
        <v>191</v>
      </c>
      <c r="B388" s="5" t="s">
        <v>717</v>
      </c>
      <c r="C388" s="7">
        <v>33781.599999999999</v>
      </c>
      <c r="D388" s="7">
        <v>7450.7406500000006</v>
      </c>
      <c r="E388" s="7">
        <f t="shared" si="14"/>
        <v>22.055617999147469</v>
      </c>
    </row>
    <row r="389" spans="1:10" ht="38.25" x14ac:dyDescent="0.2">
      <c r="A389" s="4" t="s">
        <v>192</v>
      </c>
      <c r="B389" s="5" t="s">
        <v>718</v>
      </c>
      <c r="C389" s="7">
        <v>33781.599999999999</v>
      </c>
      <c r="D389" s="7">
        <v>7450.7406500000006</v>
      </c>
      <c r="E389" s="7">
        <f t="shared" si="14"/>
        <v>22.055617999147469</v>
      </c>
    </row>
    <row r="390" spans="1:10" ht="38.25" x14ac:dyDescent="0.2">
      <c r="A390" s="4" t="s">
        <v>854</v>
      </c>
      <c r="B390" s="5" t="s">
        <v>719</v>
      </c>
      <c r="C390" s="7">
        <v>7602.1</v>
      </c>
      <c r="D390" s="7">
        <v>749.52</v>
      </c>
      <c r="E390" s="7">
        <f t="shared" si="14"/>
        <v>9.8593809605240654</v>
      </c>
    </row>
    <row r="391" spans="1:10" ht="51" x14ac:dyDescent="0.2">
      <c r="A391" s="4" t="s">
        <v>855</v>
      </c>
      <c r="B391" s="5" t="s">
        <v>720</v>
      </c>
      <c r="C391" s="7">
        <v>7602.1</v>
      </c>
      <c r="D391" s="7">
        <v>749.52</v>
      </c>
      <c r="E391" s="7">
        <f t="shared" si="14"/>
        <v>9.8593809605240654</v>
      </c>
    </row>
    <row r="392" spans="1:10" ht="38.25" x14ac:dyDescent="0.2">
      <c r="A392" s="4" t="s">
        <v>193</v>
      </c>
      <c r="B392" s="5" t="s">
        <v>721</v>
      </c>
      <c r="C392" s="7">
        <v>77234.399999999994</v>
      </c>
      <c r="D392" s="7">
        <v>75685.754959999991</v>
      </c>
      <c r="E392" s="7">
        <f t="shared" si="14"/>
        <v>97.99487658349129</v>
      </c>
    </row>
    <row r="393" spans="1:10" ht="51" x14ac:dyDescent="0.2">
      <c r="A393" s="4" t="s">
        <v>194</v>
      </c>
      <c r="B393" s="5" t="s">
        <v>722</v>
      </c>
      <c r="C393" s="7">
        <v>77234.399999999994</v>
      </c>
      <c r="D393" s="7">
        <v>75685.754959999991</v>
      </c>
      <c r="E393" s="7">
        <f t="shared" si="14"/>
        <v>97.99487658349129</v>
      </c>
    </row>
    <row r="394" spans="1:10" ht="51" x14ac:dyDescent="0.2">
      <c r="A394" s="4" t="s">
        <v>856</v>
      </c>
      <c r="B394" s="5" t="s">
        <v>723</v>
      </c>
      <c r="C394" s="7">
        <v>17.3</v>
      </c>
      <c r="D394" s="7">
        <v>4.2814499999999995</v>
      </c>
      <c r="E394" s="7">
        <f t="shared" si="14"/>
        <v>24.748265895953754</v>
      </c>
    </row>
    <row r="395" spans="1:10" ht="63.75" x14ac:dyDescent="0.2">
      <c r="A395" s="4" t="s">
        <v>857</v>
      </c>
      <c r="B395" s="5" t="s">
        <v>724</v>
      </c>
      <c r="C395" s="7">
        <v>17.3</v>
      </c>
      <c r="D395" s="7">
        <v>4.2814499999999995</v>
      </c>
      <c r="E395" s="7">
        <f t="shared" si="14"/>
        <v>24.748265895953754</v>
      </c>
    </row>
    <row r="396" spans="1:10" ht="25.5" x14ac:dyDescent="0.2">
      <c r="A396" s="4" t="s">
        <v>858</v>
      </c>
      <c r="B396" s="5" t="s">
        <v>725</v>
      </c>
      <c r="C396" s="7">
        <v>884064.1</v>
      </c>
      <c r="D396" s="7">
        <v>265465.34210000001</v>
      </c>
      <c r="E396" s="7">
        <f t="shared" si="14"/>
        <v>30.027838716672246</v>
      </c>
    </row>
    <row r="397" spans="1:10" ht="25.5" x14ac:dyDescent="0.2">
      <c r="A397" s="4" t="s">
        <v>195</v>
      </c>
      <c r="B397" s="5" t="s">
        <v>726</v>
      </c>
      <c r="C397" s="7">
        <v>884064.1</v>
      </c>
      <c r="D397" s="7">
        <v>265465.34210000001</v>
      </c>
      <c r="E397" s="7">
        <f t="shared" si="14"/>
        <v>30.027838716672246</v>
      </c>
    </row>
    <row r="398" spans="1:10" s="15" customFormat="1" ht="25.5" x14ac:dyDescent="0.2">
      <c r="A398" s="4" t="s">
        <v>196</v>
      </c>
      <c r="B398" s="5" t="s">
        <v>727</v>
      </c>
      <c r="C398" s="7">
        <v>9816.6</v>
      </c>
      <c r="D398" s="7">
        <v>1936.92354</v>
      </c>
      <c r="E398" s="7">
        <f t="shared" si="14"/>
        <v>19.731103844508279</v>
      </c>
      <c r="J398" s="11"/>
    </row>
    <row r="399" spans="1:10" s="15" customFormat="1" ht="38.25" x14ac:dyDescent="0.2">
      <c r="A399" s="4" t="s">
        <v>197</v>
      </c>
      <c r="B399" s="5" t="s">
        <v>728</v>
      </c>
      <c r="C399" s="7">
        <v>9816.6</v>
      </c>
      <c r="D399" s="7">
        <v>1936.92354</v>
      </c>
      <c r="E399" s="7">
        <f t="shared" si="14"/>
        <v>19.731103844508279</v>
      </c>
      <c r="J399" s="11"/>
    </row>
    <row r="400" spans="1:10" s="15" customFormat="1" ht="63.75" x14ac:dyDescent="0.2">
      <c r="A400" s="4" t="s">
        <v>859</v>
      </c>
      <c r="B400" s="5" t="s">
        <v>729</v>
      </c>
      <c r="C400" s="7">
        <v>5142.2</v>
      </c>
      <c r="D400" s="7">
        <v>426.64771000000002</v>
      </c>
      <c r="E400" s="7">
        <f t="shared" si="14"/>
        <v>8.2969878651160975</v>
      </c>
      <c r="J400" s="11"/>
    </row>
    <row r="401" spans="1:10" s="15" customFormat="1" ht="76.5" x14ac:dyDescent="0.2">
      <c r="A401" s="4" t="s">
        <v>860</v>
      </c>
      <c r="B401" s="5" t="s">
        <v>730</v>
      </c>
      <c r="C401" s="7">
        <v>5142.2</v>
      </c>
      <c r="D401" s="7">
        <v>426.64771000000002</v>
      </c>
      <c r="E401" s="7">
        <f t="shared" si="14"/>
        <v>8.2969878651160975</v>
      </c>
      <c r="J401" s="11"/>
    </row>
    <row r="402" spans="1:10" s="15" customFormat="1" ht="63.75" x14ac:dyDescent="0.2">
      <c r="A402" s="4" t="s">
        <v>861</v>
      </c>
      <c r="B402" s="5" t="s">
        <v>731</v>
      </c>
      <c r="C402" s="7">
        <v>154.4</v>
      </c>
      <c r="D402" s="7">
        <v>35.415639999999996</v>
      </c>
      <c r="E402" s="7">
        <f t="shared" si="14"/>
        <v>22.937590673575126</v>
      </c>
      <c r="J402" s="11"/>
    </row>
    <row r="403" spans="1:10" s="15" customFormat="1" ht="63.75" x14ac:dyDescent="0.2">
      <c r="A403" s="4" t="s">
        <v>862</v>
      </c>
      <c r="B403" s="5" t="s">
        <v>732</v>
      </c>
      <c r="C403" s="7">
        <v>154.4</v>
      </c>
      <c r="D403" s="7">
        <v>35.415639999999996</v>
      </c>
      <c r="E403" s="7">
        <f t="shared" si="14"/>
        <v>22.937590673575126</v>
      </c>
    </row>
    <row r="404" spans="1:10" s="15" customFormat="1" ht="51" x14ac:dyDescent="0.2">
      <c r="A404" s="4" t="s">
        <v>863</v>
      </c>
      <c r="B404" s="5" t="s">
        <v>733</v>
      </c>
      <c r="C404" s="7">
        <v>695249.9</v>
      </c>
      <c r="D404" s="7">
        <v>126514.49131999999</v>
      </c>
      <c r="E404" s="7">
        <f t="shared" si="14"/>
        <v>18.196980872632988</v>
      </c>
    </row>
    <row r="405" spans="1:10" s="15" customFormat="1" ht="76.5" x14ac:dyDescent="0.2">
      <c r="A405" s="4" t="s">
        <v>864</v>
      </c>
      <c r="B405" s="5" t="s">
        <v>734</v>
      </c>
      <c r="C405" s="7">
        <v>498700.6</v>
      </c>
      <c r="D405" s="7">
        <v>92655.722420000006</v>
      </c>
      <c r="E405" s="7">
        <f t="shared" si="14"/>
        <v>18.579428703314175</v>
      </c>
    </row>
    <row r="406" spans="1:10" ht="89.25" x14ac:dyDescent="0.2">
      <c r="A406" s="4" t="s">
        <v>865</v>
      </c>
      <c r="B406" s="5" t="s">
        <v>735</v>
      </c>
      <c r="C406" s="7">
        <v>498700.6</v>
      </c>
      <c r="D406" s="7">
        <v>92655.722420000006</v>
      </c>
      <c r="E406" s="7">
        <f t="shared" si="14"/>
        <v>18.579428703314175</v>
      </c>
      <c r="J406" s="15"/>
    </row>
    <row r="407" spans="1:10" x14ac:dyDescent="0.2">
      <c r="A407" s="4" t="s">
        <v>198</v>
      </c>
      <c r="B407" s="5" t="s">
        <v>736</v>
      </c>
      <c r="C407" s="7">
        <v>34156</v>
      </c>
      <c r="D407" s="7">
        <v>0</v>
      </c>
      <c r="E407" s="7">
        <f t="shared" ref="E407:E428" si="15">D407/C407*100</f>
        <v>0</v>
      </c>
      <c r="J407" s="15"/>
    </row>
    <row r="408" spans="1:10" ht="25.5" x14ac:dyDescent="0.2">
      <c r="A408" s="4" t="s">
        <v>199</v>
      </c>
      <c r="B408" s="5" t="s">
        <v>737</v>
      </c>
      <c r="C408" s="7">
        <v>34156</v>
      </c>
      <c r="D408" s="7">
        <v>0</v>
      </c>
      <c r="E408" s="7">
        <f t="shared" si="15"/>
        <v>0</v>
      </c>
      <c r="J408" s="15"/>
    </row>
    <row r="409" spans="1:10" ht="51" x14ac:dyDescent="0.2">
      <c r="A409" s="4" t="s">
        <v>200</v>
      </c>
      <c r="B409" s="5" t="s">
        <v>738</v>
      </c>
      <c r="C409" s="7">
        <v>35323.4</v>
      </c>
      <c r="D409" s="7">
        <v>0</v>
      </c>
      <c r="E409" s="7">
        <f t="shared" si="15"/>
        <v>0</v>
      </c>
    </row>
    <row r="410" spans="1:10" ht="51" x14ac:dyDescent="0.2">
      <c r="A410" s="4" t="s">
        <v>201</v>
      </c>
      <c r="B410" s="5" t="s">
        <v>739</v>
      </c>
      <c r="C410" s="7">
        <v>35323.4</v>
      </c>
      <c r="D410" s="7">
        <v>0</v>
      </c>
      <c r="E410" s="7">
        <f t="shared" si="15"/>
        <v>0</v>
      </c>
    </row>
    <row r="411" spans="1:10" ht="51" x14ac:dyDescent="0.2">
      <c r="A411" s="4" t="s">
        <v>202</v>
      </c>
      <c r="B411" s="5" t="s">
        <v>740</v>
      </c>
      <c r="C411" s="7">
        <v>17440</v>
      </c>
      <c r="D411" s="7">
        <v>12138</v>
      </c>
      <c r="E411" s="7">
        <f t="shared" si="15"/>
        <v>69.598623853211009</v>
      </c>
    </row>
    <row r="412" spans="1:10" ht="51" x14ac:dyDescent="0.2">
      <c r="A412" s="4" t="s">
        <v>203</v>
      </c>
      <c r="B412" s="5" t="s">
        <v>741</v>
      </c>
      <c r="C412" s="7">
        <v>17440</v>
      </c>
      <c r="D412" s="7">
        <v>12138</v>
      </c>
      <c r="E412" s="7">
        <f t="shared" si="15"/>
        <v>69.598623853211009</v>
      </c>
    </row>
    <row r="413" spans="1:10" ht="63.75" x14ac:dyDescent="0.2">
      <c r="A413" s="4" t="s">
        <v>204</v>
      </c>
      <c r="B413" s="5" t="s">
        <v>742</v>
      </c>
      <c r="C413" s="7">
        <v>300319.40000000002</v>
      </c>
      <c r="D413" s="7">
        <v>96215.101479999998</v>
      </c>
      <c r="E413" s="7">
        <f t="shared" si="15"/>
        <v>32.037591137968441</v>
      </c>
    </row>
    <row r="414" spans="1:10" ht="63.75" x14ac:dyDescent="0.2">
      <c r="A414" s="4" t="s">
        <v>205</v>
      </c>
      <c r="B414" s="5" t="s">
        <v>743</v>
      </c>
      <c r="C414" s="7">
        <v>300319.40000000002</v>
      </c>
      <c r="D414" s="7">
        <v>96215.101479999998</v>
      </c>
      <c r="E414" s="7">
        <f t="shared" si="15"/>
        <v>32.037591137968441</v>
      </c>
    </row>
    <row r="415" spans="1:10" x14ac:dyDescent="0.2">
      <c r="A415" s="4" t="s">
        <v>866</v>
      </c>
      <c r="B415" s="5" t="s">
        <v>906</v>
      </c>
      <c r="C415" s="7">
        <v>19465.900000000001</v>
      </c>
      <c r="D415" s="7">
        <v>0</v>
      </c>
      <c r="E415" s="7">
        <f t="shared" si="15"/>
        <v>0</v>
      </c>
    </row>
    <row r="416" spans="1:10" ht="25.5" x14ac:dyDescent="0.2">
      <c r="A416" s="4" t="s">
        <v>867</v>
      </c>
      <c r="B416" s="5" t="s">
        <v>907</v>
      </c>
      <c r="C416" s="7">
        <v>19465.900000000001</v>
      </c>
      <c r="D416" s="7">
        <v>0</v>
      </c>
      <c r="E416" s="7">
        <f t="shared" si="15"/>
        <v>0</v>
      </c>
    </row>
    <row r="417" spans="1:10" s="15" customFormat="1" ht="25.5" x14ac:dyDescent="0.2">
      <c r="A417" s="4" t="s">
        <v>206</v>
      </c>
      <c r="B417" s="5" t="s">
        <v>744</v>
      </c>
      <c r="C417" s="7">
        <v>1159396.8999999999</v>
      </c>
      <c r="D417" s="7">
        <v>269933.73164999997</v>
      </c>
      <c r="E417" s="7">
        <f t="shared" si="15"/>
        <v>23.282254045185045</v>
      </c>
      <c r="J417" s="11"/>
    </row>
    <row r="418" spans="1:10" s="15" customFormat="1" ht="25.5" x14ac:dyDescent="0.2">
      <c r="A418" s="4" t="s">
        <v>207</v>
      </c>
      <c r="B418" s="5" t="s">
        <v>745</v>
      </c>
      <c r="C418" s="7">
        <v>1159396.8999999999</v>
      </c>
      <c r="D418" s="7">
        <v>269933.73164999997</v>
      </c>
      <c r="E418" s="7">
        <f t="shared" si="15"/>
        <v>23.282254045185045</v>
      </c>
      <c r="J418" s="11"/>
    </row>
    <row r="419" spans="1:10" s="15" customFormat="1" ht="25.5" x14ac:dyDescent="0.2">
      <c r="A419" s="4" t="s">
        <v>208</v>
      </c>
      <c r="B419" s="5" t="s">
        <v>746</v>
      </c>
      <c r="C419" s="7">
        <v>118490.4</v>
      </c>
      <c r="D419" s="7">
        <v>13625.64077</v>
      </c>
      <c r="E419" s="7">
        <f t="shared" si="15"/>
        <v>11.499362623469919</v>
      </c>
      <c r="J419" s="11"/>
    </row>
    <row r="420" spans="1:10" x14ac:dyDescent="0.2">
      <c r="A420" s="4" t="s">
        <v>209</v>
      </c>
      <c r="B420" s="5" t="s">
        <v>747</v>
      </c>
      <c r="C420" s="7">
        <v>2446130.2000000002</v>
      </c>
      <c r="D420" s="7">
        <v>264633.24923000002</v>
      </c>
      <c r="E420" s="7">
        <f t="shared" si="15"/>
        <v>10.818444955628282</v>
      </c>
    </row>
    <row r="421" spans="1:10" ht="38.25" x14ac:dyDescent="0.2">
      <c r="A421" s="4" t="s">
        <v>299</v>
      </c>
      <c r="B421" s="5" t="s">
        <v>748</v>
      </c>
      <c r="C421" s="7">
        <v>7598.4</v>
      </c>
      <c r="D421" s="7">
        <v>2176.1639599999999</v>
      </c>
      <c r="E421" s="7">
        <f t="shared" si="15"/>
        <v>28.63976574015582</v>
      </c>
    </row>
    <row r="422" spans="1:10" ht="38.25" x14ac:dyDescent="0.2">
      <c r="A422" s="4" t="s">
        <v>868</v>
      </c>
      <c r="B422" s="5" t="s">
        <v>749</v>
      </c>
      <c r="C422" s="7">
        <v>1500</v>
      </c>
      <c r="D422" s="7">
        <v>769.78231999999991</v>
      </c>
      <c r="E422" s="7">
        <f t="shared" si="15"/>
        <v>51.318821333333332</v>
      </c>
      <c r="J422" s="15"/>
    </row>
    <row r="423" spans="1:10" ht="25.5" x14ac:dyDescent="0.2">
      <c r="A423" s="4" t="s">
        <v>210</v>
      </c>
      <c r="B423" s="5" t="s">
        <v>750</v>
      </c>
      <c r="C423" s="7">
        <v>110935.1</v>
      </c>
      <c r="D423" s="7">
        <v>14876.686659999999</v>
      </c>
      <c r="E423" s="7">
        <f t="shared" si="15"/>
        <v>13.410261188749095</v>
      </c>
      <c r="J423" s="15"/>
    </row>
    <row r="424" spans="1:10" ht="38.25" x14ac:dyDescent="0.2">
      <c r="A424" s="4" t="s">
        <v>211</v>
      </c>
      <c r="B424" s="5" t="s">
        <v>751</v>
      </c>
      <c r="C424" s="7">
        <v>110935.1</v>
      </c>
      <c r="D424" s="7">
        <v>14876.686659999999</v>
      </c>
      <c r="E424" s="7">
        <f t="shared" si="15"/>
        <v>13.410261188749095</v>
      </c>
    </row>
    <row r="425" spans="1:10" ht="38.25" x14ac:dyDescent="0.2">
      <c r="A425" s="4" t="s">
        <v>300</v>
      </c>
      <c r="B425" s="5" t="s">
        <v>752</v>
      </c>
      <c r="C425" s="7">
        <v>182446</v>
      </c>
      <c r="D425" s="7">
        <v>0</v>
      </c>
      <c r="E425" s="7">
        <f t="shared" si="15"/>
        <v>0</v>
      </c>
    </row>
    <row r="426" spans="1:10" ht="38.25" x14ac:dyDescent="0.2">
      <c r="A426" s="4" t="s">
        <v>212</v>
      </c>
      <c r="B426" s="5" t="s">
        <v>753</v>
      </c>
      <c r="C426" s="7">
        <v>119115.1</v>
      </c>
      <c r="D426" s="7">
        <v>104475</v>
      </c>
      <c r="E426" s="7">
        <f t="shared" si="15"/>
        <v>87.709282870097908</v>
      </c>
    </row>
    <row r="427" spans="1:10" ht="38.25" x14ac:dyDescent="0.2">
      <c r="A427" s="4" t="s">
        <v>213</v>
      </c>
      <c r="B427" s="5" t="s">
        <v>754</v>
      </c>
      <c r="C427" s="7">
        <v>119115.1</v>
      </c>
      <c r="D427" s="7">
        <v>104475</v>
      </c>
      <c r="E427" s="7">
        <f t="shared" si="15"/>
        <v>87.709282870097908</v>
      </c>
    </row>
    <row r="428" spans="1:10" ht="76.5" x14ac:dyDescent="0.2">
      <c r="A428" s="4" t="s">
        <v>214</v>
      </c>
      <c r="B428" s="5" t="s">
        <v>755</v>
      </c>
      <c r="C428" s="7">
        <v>107.5</v>
      </c>
      <c r="D428" s="7">
        <v>0</v>
      </c>
      <c r="E428" s="7">
        <f t="shared" si="15"/>
        <v>0</v>
      </c>
    </row>
    <row r="429" spans="1:10" ht="38.25" x14ac:dyDescent="0.2">
      <c r="A429" s="4" t="s">
        <v>927</v>
      </c>
      <c r="B429" s="5" t="s">
        <v>942</v>
      </c>
      <c r="C429" s="7">
        <v>0</v>
      </c>
      <c r="D429" s="7">
        <v>197.923</v>
      </c>
      <c r="E429" s="7">
        <v>0</v>
      </c>
    </row>
    <row r="430" spans="1:10" ht="127.5" x14ac:dyDescent="0.2">
      <c r="A430" s="4" t="s">
        <v>315</v>
      </c>
      <c r="B430" s="5" t="s">
        <v>756</v>
      </c>
      <c r="C430" s="7">
        <v>3833.1</v>
      </c>
      <c r="D430" s="7">
        <v>261.75948</v>
      </c>
      <c r="E430" s="7">
        <f t="shared" ref="E430:E450" si="16">D430/C430*100</f>
        <v>6.8289238475385456</v>
      </c>
    </row>
    <row r="431" spans="1:10" ht="140.25" x14ac:dyDescent="0.2">
      <c r="A431" s="4" t="s">
        <v>316</v>
      </c>
      <c r="B431" s="5" t="s">
        <v>757</v>
      </c>
      <c r="C431" s="7">
        <v>3833.1</v>
      </c>
      <c r="D431" s="7">
        <v>261.75948</v>
      </c>
      <c r="E431" s="7">
        <f t="shared" si="16"/>
        <v>6.8289238475385456</v>
      </c>
    </row>
    <row r="432" spans="1:10" ht="38.25" x14ac:dyDescent="0.2">
      <c r="A432" s="4" t="s">
        <v>869</v>
      </c>
      <c r="B432" s="5" t="s">
        <v>908</v>
      </c>
      <c r="C432" s="7">
        <v>25500</v>
      </c>
      <c r="D432" s="7">
        <v>0</v>
      </c>
      <c r="E432" s="7">
        <f t="shared" si="16"/>
        <v>0</v>
      </c>
      <c r="F432" s="17" t="e">
        <f>#REF!+#REF!+#REF!+#REF!+#REF!+#REF!+#REF!+#REF!+#REF!+#REF!+#REF!+#REF!+#REF!+#REF!+#REF!+#REF!+#REF!+#REF!+#REF!+#REF!+#REF!+#REF!+#REF!</f>
        <v>#REF!</v>
      </c>
    </row>
    <row r="433" spans="1:10" ht="51" x14ac:dyDescent="0.2">
      <c r="A433" s="4" t="s">
        <v>870</v>
      </c>
      <c r="B433" s="5" t="s">
        <v>909</v>
      </c>
      <c r="C433" s="7">
        <v>25500</v>
      </c>
      <c r="D433" s="7">
        <v>0</v>
      </c>
      <c r="E433" s="7">
        <f t="shared" si="16"/>
        <v>0</v>
      </c>
    </row>
    <row r="434" spans="1:10" ht="38.25" x14ac:dyDescent="0.2">
      <c r="A434" s="4" t="s">
        <v>871</v>
      </c>
      <c r="B434" s="5" t="s">
        <v>758</v>
      </c>
      <c r="C434" s="7">
        <v>582697.1</v>
      </c>
      <c r="D434" s="7">
        <v>141875.93381000002</v>
      </c>
      <c r="E434" s="7">
        <f t="shared" si="16"/>
        <v>24.348144826874893</v>
      </c>
    </row>
    <row r="435" spans="1:10" s="15" customFormat="1" ht="51" x14ac:dyDescent="0.2">
      <c r="A435" s="4" t="s">
        <v>872</v>
      </c>
      <c r="B435" s="5" t="s">
        <v>759</v>
      </c>
      <c r="C435" s="7">
        <v>582697.1</v>
      </c>
      <c r="D435" s="7">
        <v>141875.93381000002</v>
      </c>
      <c r="E435" s="7">
        <f t="shared" si="16"/>
        <v>24.348144826874893</v>
      </c>
      <c r="J435" s="11"/>
    </row>
    <row r="436" spans="1:10" s="15" customFormat="1" ht="38.25" x14ac:dyDescent="0.2">
      <c r="A436" s="4" t="s">
        <v>215</v>
      </c>
      <c r="B436" s="5" t="s">
        <v>760</v>
      </c>
      <c r="C436" s="7">
        <v>376440</v>
      </c>
      <c r="D436" s="7">
        <v>0</v>
      </c>
      <c r="E436" s="7">
        <f t="shared" si="16"/>
        <v>0</v>
      </c>
      <c r="J436" s="11"/>
    </row>
    <row r="437" spans="1:10" s="15" customFormat="1" ht="51" x14ac:dyDescent="0.2">
      <c r="A437" s="4" t="s">
        <v>216</v>
      </c>
      <c r="B437" s="5" t="s">
        <v>761</v>
      </c>
      <c r="C437" s="7">
        <v>376440</v>
      </c>
      <c r="D437" s="7">
        <v>0</v>
      </c>
      <c r="E437" s="7">
        <f t="shared" si="16"/>
        <v>0</v>
      </c>
      <c r="J437" s="11"/>
    </row>
    <row r="438" spans="1:10" s="15" customFormat="1" ht="51" x14ac:dyDescent="0.2">
      <c r="A438" s="4" t="s">
        <v>317</v>
      </c>
      <c r="B438" s="5" t="s">
        <v>762</v>
      </c>
      <c r="C438" s="7">
        <v>100000</v>
      </c>
      <c r="D438" s="7">
        <v>0</v>
      </c>
      <c r="E438" s="7">
        <f t="shared" si="16"/>
        <v>0</v>
      </c>
      <c r="J438" s="11"/>
    </row>
    <row r="439" spans="1:10" s="15" customFormat="1" ht="63.75" x14ac:dyDescent="0.2">
      <c r="A439" s="4" t="s">
        <v>318</v>
      </c>
      <c r="B439" s="5" t="s">
        <v>763</v>
      </c>
      <c r="C439" s="7">
        <v>100000</v>
      </c>
      <c r="D439" s="7">
        <v>0</v>
      </c>
      <c r="E439" s="7">
        <f t="shared" si="16"/>
        <v>0</v>
      </c>
    </row>
    <row r="440" spans="1:10" s="15" customFormat="1" ht="90" x14ac:dyDescent="0.25">
      <c r="A440" s="4" t="s">
        <v>217</v>
      </c>
      <c r="B440" s="26" t="s">
        <v>764</v>
      </c>
      <c r="C440" s="7">
        <v>1595.8</v>
      </c>
      <c r="D440" s="7">
        <v>0</v>
      </c>
      <c r="E440" s="7">
        <f t="shared" si="16"/>
        <v>0</v>
      </c>
    </row>
    <row r="441" spans="1:10" s="15" customFormat="1" ht="38.25" x14ac:dyDescent="0.2">
      <c r="A441" s="4" t="s">
        <v>321</v>
      </c>
      <c r="B441" s="5" t="s">
        <v>765</v>
      </c>
      <c r="C441" s="7">
        <v>290000</v>
      </c>
      <c r="D441" s="7">
        <v>0</v>
      </c>
      <c r="E441" s="7">
        <f t="shared" si="16"/>
        <v>0</v>
      </c>
    </row>
    <row r="442" spans="1:10" s="15" customFormat="1" ht="51" x14ac:dyDescent="0.2">
      <c r="A442" s="4" t="s">
        <v>322</v>
      </c>
      <c r="B442" s="5" t="s">
        <v>766</v>
      </c>
      <c r="C442" s="7">
        <v>290000</v>
      </c>
      <c r="D442" s="7">
        <v>0</v>
      </c>
      <c r="E442" s="7">
        <f t="shared" si="16"/>
        <v>0</v>
      </c>
    </row>
    <row r="443" spans="1:10" s="15" customFormat="1" ht="38.25" x14ac:dyDescent="0.2">
      <c r="A443" s="4" t="s">
        <v>218</v>
      </c>
      <c r="B443" s="5" t="s">
        <v>767</v>
      </c>
      <c r="C443" s="7">
        <v>311901.7</v>
      </c>
      <c r="D443" s="7">
        <v>0</v>
      </c>
      <c r="E443" s="7">
        <f t="shared" si="16"/>
        <v>0</v>
      </c>
    </row>
    <row r="444" spans="1:10" s="15" customFormat="1" ht="38.25" x14ac:dyDescent="0.2">
      <c r="A444" s="4" t="s">
        <v>219</v>
      </c>
      <c r="B444" s="5" t="s">
        <v>768</v>
      </c>
      <c r="C444" s="7">
        <v>311901.7</v>
      </c>
      <c r="D444" s="7">
        <v>0</v>
      </c>
      <c r="E444" s="7">
        <f t="shared" si="16"/>
        <v>0</v>
      </c>
    </row>
    <row r="445" spans="1:10" s="15" customFormat="1" ht="25.5" x14ac:dyDescent="0.2">
      <c r="A445" s="4" t="s">
        <v>301</v>
      </c>
      <c r="B445" s="5" t="s">
        <v>769</v>
      </c>
      <c r="C445" s="7">
        <v>1300</v>
      </c>
      <c r="D445" s="7">
        <v>0</v>
      </c>
      <c r="E445" s="7">
        <f t="shared" si="16"/>
        <v>0</v>
      </c>
    </row>
    <row r="446" spans="1:10" s="15" customFormat="1" ht="25.5" x14ac:dyDescent="0.2">
      <c r="A446" s="4" t="s">
        <v>302</v>
      </c>
      <c r="B446" s="5" t="s">
        <v>770</v>
      </c>
      <c r="C446" s="7">
        <v>1300</v>
      </c>
      <c r="D446" s="7">
        <v>0</v>
      </c>
      <c r="E446" s="7">
        <f t="shared" si="16"/>
        <v>0</v>
      </c>
    </row>
    <row r="447" spans="1:10" ht="25.5" x14ac:dyDescent="0.2">
      <c r="A447" s="4" t="s">
        <v>873</v>
      </c>
      <c r="B447" s="5" t="s">
        <v>910</v>
      </c>
      <c r="C447" s="7">
        <v>15000</v>
      </c>
      <c r="D447" s="7">
        <v>0</v>
      </c>
      <c r="E447" s="7">
        <f t="shared" si="16"/>
        <v>0</v>
      </c>
      <c r="J447" s="15"/>
    </row>
    <row r="448" spans="1:10" ht="26.25" x14ac:dyDescent="0.25">
      <c r="A448" s="4" t="s">
        <v>874</v>
      </c>
      <c r="B448" s="26" t="s">
        <v>911</v>
      </c>
      <c r="C448" s="7">
        <v>15000</v>
      </c>
      <c r="D448" s="7">
        <v>0</v>
      </c>
      <c r="E448" s="7">
        <f t="shared" si="16"/>
        <v>0</v>
      </c>
      <c r="J448" s="15"/>
    </row>
    <row r="449" spans="1:10" ht="38.25" x14ac:dyDescent="0.2">
      <c r="A449" s="4" t="s">
        <v>220</v>
      </c>
      <c r="B449" s="5" t="s">
        <v>771</v>
      </c>
      <c r="C449" s="7">
        <v>379.9</v>
      </c>
      <c r="D449" s="7">
        <v>0</v>
      </c>
      <c r="E449" s="7">
        <f t="shared" si="16"/>
        <v>0</v>
      </c>
      <c r="J449" s="15"/>
    </row>
    <row r="450" spans="1:10" ht="51" x14ac:dyDescent="0.2">
      <c r="A450" s="4" t="s">
        <v>221</v>
      </c>
      <c r="B450" s="5" t="s">
        <v>772</v>
      </c>
      <c r="C450" s="7">
        <v>379.9</v>
      </c>
      <c r="D450" s="7">
        <v>0</v>
      </c>
      <c r="E450" s="7">
        <f t="shared" si="16"/>
        <v>0</v>
      </c>
      <c r="J450" s="15"/>
    </row>
    <row r="451" spans="1:10" ht="25.5" x14ac:dyDescent="0.2">
      <c r="A451" s="4" t="s">
        <v>976</v>
      </c>
      <c r="B451" s="30" t="s">
        <v>977</v>
      </c>
      <c r="C451" s="7">
        <v>0</v>
      </c>
      <c r="D451" s="7"/>
      <c r="E451" s="7"/>
      <c r="J451" s="15"/>
    </row>
    <row r="452" spans="1:10" ht="15" x14ac:dyDescent="0.25">
      <c r="A452" s="4" t="s">
        <v>222</v>
      </c>
      <c r="B452" s="26" t="s">
        <v>773</v>
      </c>
      <c r="C452" s="7">
        <v>315780.5</v>
      </c>
      <c r="D452" s="7">
        <v>0</v>
      </c>
      <c r="E452" s="7">
        <f>D452/C452*100</f>
        <v>0</v>
      </c>
      <c r="J452" s="15"/>
    </row>
    <row r="453" spans="1:10" ht="25.5" x14ac:dyDescent="0.2">
      <c r="A453" s="4" t="s">
        <v>223</v>
      </c>
      <c r="B453" s="5" t="s">
        <v>774</v>
      </c>
      <c r="C453" s="7">
        <v>315780.5</v>
      </c>
      <c r="D453" s="7">
        <v>0</v>
      </c>
      <c r="E453" s="7">
        <f>D453/C453*100</f>
        <v>0</v>
      </c>
      <c r="J453" s="15"/>
    </row>
    <row r="454" spans="1:10" ht="25.5" x14ac:dyDescent="0.2">
      <c r="A454" s="2" t="s">
        <v>224</v>
      </c>
      <c r="B454" s="3" t="s">
        <v>775</v>
      </c>
      <c r="C454" s="6">
        <v>439489</v>
      </c>
      <c r="D454" s="6">
        <v>192305.87738999998</v>
      </c>
      <c r="E454" s="6">
        <f>D454/C454*100</f>
        <v>43.756698663675309</v>
      </c>
      <c r="H454" s="11">
        <v>354.22634000000005</v>
      </c>
      <c r="J454" s="15"/>
    </row>
    <row r="455" spans="1:10" ht="25.5" x14ac:dyDescent="0.2">
      <c r="A455" s="4" t="s">
        <v>225</v>
      </c>
      <c r="B455" s="5" t="s">
        <v>776</v>
      </c>
      <c r="C455" s="7">
        <v>439489</v>
      </c>
      <c r="D455" s="7">
        <v>192305.87738999998</v>
      </c>
      <c r="E455" s="7">
        <f>D455/C455*100</f>
        <v>43.756698663675309</v>
      </c>
    </row>
    <row r="456" spans="1:10" ht="76.5" x14ac:dyDescent="0.2">
      <c r="A456" s="4" t="s">
        <v>226</v>
      </c>
      <c r="B456" s="5" t="s">
        <v>777</v>
      </c>
      <c r="C456" s="7">
        <v>439489</v>
      </c>
      <c r="D456" s="7">
        <v>192305.87738999998</v>
      </c>
      <c r="E456" s="7">
        <f>D456/C456*100</f>
        <v>43.756698663675309</v>
      </c>
    </row>
    <row r="457" spans="1:10" x14ac:dyDescent="0.2">
      <c r="A457" s="2" t="s">
        <v>323</v>
      </c>
      <c r="B457" s="3" t="s">
        <v>778</v>
      </c>
      <c r="C457" s="6">
        <v>0</v>
      </c>
      <c r="D457" s="6">
        <v>27.5</v>
      </c>
      <c r="E457" s="6">
        <v>0</v>
      </c>
    </row>
    <row r="458" spans="1:10" x14ac:dyDescent="0.2">
      <c r="A458" s="4" t="s">
        <v>324</v>
      </c>
      <c r="B458" s="5" t="s">
        <v>779</v>
      </c>
      <c r="C458" s="7">
        <v>0</v>
      </c>
      <c r="D458" s="7">
        <v>27.5</v>
      </c>
      <c r="E458" s="7">
        <v>0</v>
      </c>
    </row>
    <row r="459" spans="1:10" ht="25.5" x14ac:dyDescent="0.2">
      <c r="A459" s="4" t="s">
        <v>367</v>
      </c>
      <c r="B459" s="5" t="s">
        <v>780</v>
      </c>
      <c r="C459" s="7">
        <v>0</v>
      </c>
      <c r="D459" s="7">
        <v>27.5</v>
      </c>
      <c r="E459" s="7">
        <v>0</v>
      </c>
    </row>
    <row r="460" spans="1:10" ht="51" x14ac:dyDescent="0.2">
      <c r="A460" s="2" t="s">
        <v>227</v>
      </c>
      <c r="B460" s="3" t="s">
        <v>781</v>
      </c>
      <c r="C460" s="6">
        <v>0</v>
      </c>
      <c r="D460" s="6">
        <v>152455.79427000001</v>
      </c>
      <c r="E460" s="6">
        <v>0</v>
      </c>
    </row>
    <row r="461" spans="1:10" ht="51" x14ac:dyDescent="0.2">
      <c r="A461" s="4" t="s">
        <v>228</v>
      </c>
      <c r="B461" s="5" t="s">
        <v>782</v>
      </c>
      <c r="C461" s="7">
        <v>0</v>
      </c>
      <c r="D461" s="7">
        <v>152455.79427000001</v>
      </c>
      <c r="E461" s="7">
        <v>0</v>
      </c>
    </row>
    <row r="462" spans="1:10" ht="51" x14ac:dyDescent="0.2">
      <c r="A462" s="4" t="s">
        <v>229</v>
      </c>
      <c r="B462" s="5" t="s">
        <v>783</v>
      </c>
      <c r="C462" s="7">
        <v>0</v>
      </c>
      <c r="D462" s="7">
        <v>152455.79427000001</v>
      </c>
      <c r="E462" s="7">
        <v>0</v>
      </c>
    </row>
    <row r="463" spans="1:10" ht="25.5" x14ac:dyDescent="0.2">
      <c r="A463" s="4" t="s">
        <v>230</v>
      </c>
      <c r="B463" s="5" t="s">
        <v>784</v>
      </c>
      <c r="C463" s="7">
        <v>0</v>
      </c>
      <c r="D463" s="7">
        <v>95070.085500000001</v>
      </c>
      <c r="E463" s="7">
        <v>0</v>
      </c>
    </row>
    <row r="464" spans="1:10" ht="25.5" x14ac:dyDescent="0.2">
      <c r="A464" s="4" t="s">
        <v>956</v>
      </c>
      <c r="B464" s="5" t="s">
        <v>957</v>
      </c>
      <c r="C464" s="7">
        <v>0</v>
      </c>
      <c r="D464" s="7">
        <v>47526.970930000003</v>
      </c>
      <c r="E464" s="7">
        <v>0</v>
      </c>
    </row>
    <row r="465" spans="1:6" ht="25.5" x14ac:dyDescent="0.2">
      <c r="A465" s="4" t="s">
        <v>231</v>
      </c>
      <c r="B465" s="5" t="s">
        <v>785</v>
      </c>
      <c r="C465" s="7">
        <v>0</v>
      </c>
      <c r="D465" s="7">
        <v>47543.114569999998</v>
      </c>
      <c r="E465" s="7">
        <v>0</v>
      </c>
    </row>
    <row r="466" spans="1:6" ht="51" x14ac:dyDescent="0.2">
      <c r="A466" s="4" t="s">
        <v>994</v>
      </c>
      <c r="B466" s="5" t="s">
        <v>995</v>
      </c>
      <c r="C466" s="7">
        <v>0</v>
      </c>
      <c r="D466" s="7">
        <v>0</v>
      </c>
      <c r="E466" s="7">
        <v>0</v>
      </c>
    </row>
    <row r="467" spans="1:6" ht="51" x14ac:dyDescent="0.2">
      <c r="A467" s="4" t="s">
        <v>958</v>
      </c>
      <c r="B467" s="5" t="s">
        <v>966</v>
      </c>
      <c r="C467" s="7">
        <v>0</v>
      </c>
      <c r="D467" s="7">
        <v>913.94689000000005</v>
      </c>
      <c r="E467" s="7">
        <v>0</v>
      </c>
    </row>
    <row r="468" spans="1:6" ht="38.25" x14ac:dyDescent="0.2">
      <c r="A468" s="4" t="s">
        <v>368</v>
      </c>
      <c r="B468" s="5" t="s">
        <v>786</v>
      </c>
      <c r="C468" s="7">
        <v>0</v>
      </c>
      <c r="D468" s="7">
        <v>751.45490000000007</v>
      </c>
      <c r="E468" s="7">
        <v>0</v>
      </c>
    </row>
    <row r="469" spans="1:6" ht="51" x14ac:dyDescent="0.2">
      <c r="A469" s="4" t="s">
        <v>959</v>
      </c>
      <c r="B469" s="5" t="s">
        <v>967</v>
      </c>
      <c r="C469" s="7">
        <v>0</v>
      </c>
      <c r="D469" s="7">
        <v>401.39946000000003</v>
      </c>
      <c r="E469" s="7">
        <v>0</v>
      </c>
    </row>
    <row r="470" spans="1:6" ht="38.25" x14ac:dyDescent="0.2">
      <c r="A470" s="4" t="s">
        <v>232</v>
      </c>
      <c r="B470" s="5" t="s">
        <v>787</v>
      </c>
      <c r="C470" s="7">
        <v>0</v>
      </c>
      <c r="D470" s="7">
        <v>55318.907520000001</v>
      </c>
      <c r="E470" s="7">
        <v>0</v>
      </c>
    </row>
    <row r="471" spans="1:6" ht="38.25" x14ac:dyDescent="0.2">
      <c r="A471" s="2" t="s">
        <v>233</v>
      </c>
      <c r="B471" s="3" t="s">
        <v>788</v>
      </c>
      <c r="C471" s="6">
        <v>0</v>
      </c>
      <c r="D471" s="6">
        <v>-85375.678700000004</v>
      </c>
      <c r="E471" s="6">
        <v>0</v>
      </c>
    </row>
    <row r="472" spans="1:6" ht="28.5" customHeight="1" x14ac:dyDescent="0.2">
      <c r="A472" s="4" t="s">
        <v>234</v>
      </c>
      <c r="B472" s="5" t="s">
        <v>789</v>
      </c>
      <c r="C472" s="7">
        <v>0</v>
      </c>
      <c r="D472" s="7">
        <v>-85375.678700000004</v>
      </c>
      <c r="E472" s="7">
        <v>0</v>
      </c>
    </row>
    <row r="473" spans="1:6" ht="38.25" hidden="1" x14ac:dyDescent="0.2">
      <c r="A473" s="4" t="s">
        <v>928</v>
      </c>
      <c r="B473" s="5" t="s">
        <v>943</v>
      </c>
      <c r="C473" s="7">
        <v>0</v>
      </c>
      <c r="D473" s="7">
        <v>-0.3</v>
      </c>
      <c r="E473" s="7">
        <v>0</v>
      </c>
    </row>
    <row r="474" spans="1:6" ht="38.25" hidden="1" x14ac:dyDescent="0.2">
      <c r="A474" s="4" t="s">
        <v>960</v>
      </c>
      <c r="B474" s="5" t="s">
        <v>968</v>
      </c>
      <c r="C474" s="7">
        <v>0</v>
      </c>
      <c r="D474" s="7">
        <v>-5.7114099999999999</v>
      </c>
      <c r="E474" s="7">
        <v>0</v>
      </c>
    </row>
    <row r="475" spans="1:6" ht="26.25" hidden="1" x14ac:dyDescent="0.25">
      <c r="A475" s="4" t="s">
        <v>929</v>
      </c>
      <c r="B475" s="26" t="s">
        <v>944</v>
      </c>
      <c r="C475" s="7">
        <v>0</v>
      </c>
      <c r="D475" s="7">
        <v>-11.4795</v>
      </c>
      <c r="E475" s="7">
        <v>0</v>
      </c>
    </row>
    <row r="476" spans="1:6" ht="38.25" hidden="1" x14ac:dyDescent="0.2">
      <c r="A476" s="4" t="s">
        <v>242</v>
      </c>
      <c r="B476" s="5" t="s">
        <v>790</v>
      </c>
      <c r="C476" s="7">
        <v>0</v>
      </c>
      <c r="D476" s="7">
        <v>-203.16051999999999</v>
      </c>
      <c r="E476" s="7">
        <v>0</v>
      </c>
    </row>
    <row r="477" spans="1:6" ht="41.25" hidden="1" customHeight="1" x14ac:dyDescent="0.25">
      <c r="A477" s="4" t="s">
        <v>235</v>
      </c>
      <c r="B477" s="26" t="s">
        <v>791</v>
      </c>
      <c r="C477" s="7">
        <v>0</v>
      </c>
      <c r="D477" s="7">
        <v>-311.86032</v>
      </c>
      <c r="E477" s="7">
        <v>0</v>
      </c>
    </row>
    <row r="478" spans="1:6" ht="63.75" hidden="1" x14ac:dyDescent="0.2">
      <c r="A478" s="4" t="s">
        <v>961</v>
      </c>
      <c r="B478" s="5" t="s">
        <v>969</v>
      </c>
      <c r="C478" s="7">
        <v>0</v>
      </c>
      <c r="D478" s="7">
        <v>-681.93931999999995</v>
      </c>
      <c r="E478" s="7">
        <v>0</v>
      </c>
      <c r="F478" s="17" t="e">
        <f>C478-#REF!</f>
        <v>#REF!</v>
      </c>
    </row>
    <row r="479" spans="1:6" ht="25.5" hidden="1" x14ac:dyDescent="0.2">
      <c r="A479" s="4" t="s">
        <v>930</v>
      </c>
      <c r="B479" s="5" t="s">
        <v>945</v>
      </c>
      <c r="C479" s="7">
        <v>0</v>
      </c>
      <c r="D479" s="7">
        <v>-6.9819999999999993E-2</v>
      </c>
      <c r="E479" s="7">
        <v>0</v>
      </c>
      <c r="F479" s="17"/>
    </row>
    <row r="480" spans="1:6" ht="38.25" hidden="1" x14ac:dyDescent="0.2">
      <c r="A480" s="4" t="s">
        <v>875</v>
      </c>
      <c r="B480" s="5" t="s">
        <v>912</v>
      </c>
      <c r="C480" s="7">
        <v>0</v>
      </c>
      <c r="D480" s="7">
        <v>-183.93732999999997</v>
      </c>
      <c r="E480" s="7">
        <v>0</v>
      </c>
    </row>
    <row r="481" spans="1:10" ht="51" hidden="1" x14ac:dyDescent="0.2">
      <c r="A481" s="4" t="s">
        <v>876</v>
      </c>
      <c r="B481" s="5" t="s">
        <v>913</v>
      </c>
      <c r="C481" s="7">
        <v>0</v>
      </c>
      <c r="D481" s="7">
        <v>-767.71524999999997</v>
      </c>
      <c r="E481" s="7">
        <v>0</v>
      </c>
    </row>
    <row r="482" spans="1:10" ht="38.25" hidden="1" x14ac:dyDescent="0.2">
      <c r="A482" s="4" t="s">
        <v>304</v>
      </c>
      <c r="B482" s="5" t="s">
        <v>792</v>
      </c>
      <c r="C482" s="7">
        <v>0</v>
      </c>
      <c r="D482" s="7">
        <v>-267.33321000000001</v>
      </c>
      <c r="E482" s="7">
        <v>0</v>
      </c>
    </row>
    <row r="483" spans="1:10" ht="25.5" hidden="1" x14ac:dyDescent="0.2">
      <c r="A483" s="4" t="s">
        <v>377</v>
      </c>
      <c r="B483" s="5" t="s">
        <v>793</v>
      </c>
      <c r="C483" s="7">
        <v>0</v>
      </c>
      <c r="D483" s="7">
        <v>-179.64570999999998</v>
      </c>
      <c r="E483" s="7">
        <v>0</v>
      </c>
    </row>
    <row r="484" spans="1:10" ht="38.25" hidden="1" x14ac:dyDescent="0.2">
      <c r="A484" s="4" t="s">
        <v>962</v>
      </c>
      <c r="B484" s="5" t="s">
        <v>970</v>
      </c>
      <c r="C484" s="7">
        <v>0</v>
      </c>
      <c r="D484" s="7">
        <v>-22.75207</v>
      </c>
      <c r="E484" s="7">
        <v>0</v>
      </c>
      <c r="F484" s="17" t="e">
        <f>#REF!+#REF!+#REF!+#REF!+#REF!+#REF!+#REF!+#REF!+#REF!+#REF!+#REF!+#REF!+#REF!+#REF!+#REF!+#REF!+#REF!+#REF!+#REF!+#REF!+#REF!+#REF!</f>
        <v>#REF!</v>
      </c>
    </row>
    <row r="485" spans="1:10" ht="38.25" hidden="1" x14ac:dyDescent="0.2">
      <c r="A485" s="4" t="s">
        <v>803</v>
      </c>
      <c r="B485" s="5" t="s">
        <v>805</v>
      </c>
      <c r="C485" s="7">
        <v>0</v>
      </c>
      <c r="D485" s="7">
        <v>-3.3999999999999998E-3</v>
      </c>
      <c r="E485" s="7">
        <v>0</v>
      </c>
    </row>
    <row r="486" spans="1:10" ht="25.5" hidden="1" x14ac:dyDescent="0.2">
      <c r="A486" s="4" t="s">
        <v>931</v>
      </c>
      <c r="B486" s="5" t="s">
        <v>946</v>
      </c>
      <c r="C486" s="7">
        <v>0</v>
      </c>
      <c r="D486" s="7">
        <v>-1.14435</v>
      </c>
      <c r="E486" s="7">
        <v>0</v>
      </c>
    </row>
    <row r="487" spans="1:10" ht="38.25" hidden="1" x14ac:dyDescent="0.2">
      <c r="A487" s="4" t="s">
        <v>877</v>
      </c>
      <c r="B487" s="5" t="s">
        <v>914</v>
      </c>
      <c r="C487" s="7">
        <v>0</v>
      </c>
      <c r="D487" s="7">
        <v>-47.246290000000002</v>
      </c>
      <c r="E487" s="7">
        <v>0</v>
      </c>
    </row>
    <row r="488" spans="1:10" ht="51" hidden="1" x14ac:dyDescent="0.2">
      <c r="A488" s="4" t="s">
        <v>878</v>
      </c>
      <c r="B488" s="5" t="s">
        <v>915</v>
      </c>
      <c r="C488" s="7">
        <v>0</v>
      </c>
      <c r="D488" s="7">
        <v>-314.00900000000001</v>
      </c>
      <c r="E488" s="7">
        <v>0</v>
      </c>
    </row>
    <row r="489" spans="1:10" ht="76.5" hidden="1" x14ac:dyDescent="0.2">
      <c r="A489" s="4" t="s">
        <v>879</v>
      </c>
      <c r="B489" s="5" t="s">
        <v>794</v>
      </c>
      <c r="C489" s="7">
        <v>0</v>
      </c>
      <c r="D489" s="7">
        <v>-2592.6443399999998</v>
      </c>
      <c r="E489" s="7">
        <v>0</v>
      </c>
    </row>
    <row r="490" spans="1:10" ht="51" hidden="1" x14ac:dyDescent="0.2">
      <c r="A490" s="4" t="s">
        <v>963</v>
      </c>
      <c r="B490" s="5" t="s">
        <v>971</v>
      </c>
      <c r="C490" s="7">
        <v>0</v>
      </c>
      <c r="D490" s="7">
        <v>-0.21853999999999998</v>
      </c>
      <c r="E490" s="7">
        <v>0</v>
      </c>
    </row>
    <row r="491" spans="1:10" ht="25.5" hidden="1" x14ac:dyDescent="0.2">
      <c r="A491" s="4" t="s">
        <v>236</v>
      </c>
      <c r="B491" s="5" t="s">
        <v>795</v>
      </c>
      <c r="C491" s="7">
        <v>0</v>
      </c>
      <c r="D491" s="7">
        <v>-4470.4450500000003</v>
      </c>
      <c r="E491" s="7">
        <v>0</v>
      </c>
    </row>
    <row r="492" spans="1:10" ht="51" hidden="1" x14ac:dyDescent="0.2">
      <c r="A492" s="4" t="s">
        <v>237</v>
      </c>
      <c r="B492" s="5" t="s">
        <v>796</v>
      </c>
      <c r="C492" s="7">
        <v>0</v>
      </c>
      <c r="D492" s="7">
        <v>-2128.1315099999997</v>
      </c>
      <c r="E492" s="7">
        <v>0</v>
      </c>
    </row>
    <row r="493" spans="1:10" ht="89.25" hidden="1" x14ac:dyDescent="0.2">
      <c r="A493" s="4" t="s">
        <v>880</v>
      </c>
      <c r="B493" s="5" t="s">
        <v>797</v>
      </c>
      <c r="C493" s="7">
        <v>0</v>
      </c>
      <c r="D493" s="7">
        <v>-221.71314999999998</v>
      </c>
      <c r="E493" s="7">
        <v>0</v>
      </c>
    </row>
    <row r="494" spans="1:10" s="15" customFormat="1" hidden="1" x14ac:dyDescent="0.2">
      <c r="A494" s="4" t="s">
        <v>932</v>
      </c>
      <c r="B494" s="29" t="s">
        <v>947</v>
      </c>
      <c r="C494" s="7">
        <v>0</v>
      </c>
      <c r="D494" s="7">
        <v>-235.33188000000001</v>
      </c>
      <c r="E494" s="7">
        <v>0</v>
      </c>
      <c r="F494" s="16"/>
      <c r="J494" s="7"/>
    </row>
    <row r="495" spans="1:10" ht="51" hidden="1" x14ac:dyDescent="0.2">
      <c r="A495" s="4" t="s">
        <v>881</v>
      </c>
      <c r="B495" s="5" t="s">
        <v>916</v>
      </c>
      <c r="C495" s="7">
        <v>0</v>
      </c>
      <c r="D495" s="7">
        <v>-571.75381000000004</v>
      </c>
      <c r="E495" s="7">
        <v>0</v>
      </c>
    </row>
    <row r="496" spans="1:10" ht="89.25" hidden="1" x14ac:dyDescent="0.2">
      <c r="A496" s="4" t="s">
        <v>964</v>
      </c>
      <c r="B496" s="5" t="s">
        <v>972</v>
      </c>
      <c r="C496" s="7">
        <v>0</v>
      </c>
      <c r="D496" s="7">
        <v>-1.07846</v>
      </c>
      <c r="E496" s="7">
        <v>0</v>
      </c>
    </row>
    <row r="497" spans="1:5" ht="89.25" hidden="1" x14ac:dyDescent="0.2">
      <c r="A497" s="4" t="s">
        <v>882</v>
      </c>
      <c r="B497" s="5" t="s">
        <v>917</v>
      </c>
      <c r="C497" s="7">
        <v>0</v>
      </c>
      <c r="D497" s="7">
        <v>-19400.31914</v>
      </c>
      <c r="E497" s="7">
        <v>0</v>
      </c>
    </row>
    <row r="498" spans="1:5" ht="76.5" hidden="1" x14ac:dyDescent="0.2">
      <c r="A498" s="4" t="s">
        <v>883</v>
      </c>
      <c r="B498" s="5" t="s">
        <v>918</v>
      </c>
      <c r="C498" s="7">
        <v>0</v>
      </c>
      <c r="D498" s="7">
        <v>-6289.7816399999992</v>
      </c>
      <c r="E498" s="7">
        <v>0</v>
      </c>
    </row>
    <row r="499" spans="1:5" ht="102" hidden="1" x14ac:dyDescent="0.2">
      <c r="A499" s="4" t="s">
        <v>884</v>
      </c>
      <c r="B499" s="5" t="s">
        <v>919</v>
      </c>
      <c r="C499" s="7">
        <v>0</v>
      </c>
      <c r="D499" s="7">
        <v>-538.62476000000004</v>
      </c>
      <c r="E499" s="7">
        <v>0</v>
      </c>
    </row>
    <row r="500" spans="1:5" ht="114.75" hidden="1" x14ac:dyDescent="0.2">
      <c r="A500" s="4" t="s">
        <v>965</v>
      </c>
      <c r="B500" s="5" t="s">
        <v>973</v>
      </c>
      <c r="C500" s="7">
        <v>0</v>
      </c>
      <c r="D500" s="7">
        <v>-27994.034789999998</v>
      </c>
      <c r="E500" s="7">
        <v>0</v>
      </c>
    </row>
    <row r="501" spans="1:5" ht="140.25" hidden="1" x14ac:dyDescent="0.2">
      <c r="A501" s="4" t="s">
        <v>933</v>
      </c>
      <c r="B501" s="5" t="s">
        <v>948</v>
      </c>
      <c r="C501" s="7">
        <v>0</v>
      </c>
      <c r="D501" s="7">
        <v>-4.0899999999999999E-3</v>
      </c>
      <c r="E501" s="7">
        <v>0</v>
      </c>
    </row>
    <row r="502" spans="1:5" ht="38.25" hidden="1" x14ac:dyDescent="0.2">
      <c r="A502" s="4" t="s">
        <v>934</v>
      </c>
      <c r="B502" s="5" t="s">
        <v>949</v>
      </c>
      <c r="C502" s="7">
        <v>0</v>
      </c>
      <c r="D502" s="7">
        <v>-166.66245000000001</v>
      </c>
      <c r="E502" s="7">
        <v>0</v>
      </c>
    </row>
    <row r="503" spans="1:5" ht="38.25" hidden="1" x14ac:dyDescent="0.2">
      <c r="A503" s="4" t="s">
        <v>238</v>
      </c>
      <c r="B503" s="5" t="s">
        <v>798</v>
      </c>
      <c r="C503" s="7">
        <v>0</v>
      </c>
      <c r="D503" s="7">
        <v>-17766.62759</v>
      </c>
      <c r="E503" s="7">
        <v>0</v>
      </c>
    </row>
    <row r="504" spans="1:5" x14ac:dyDescent="0.2">
      <c r="E504" s="18">
        <v>0</v>
      </c>
    </row>
  </sheetData>
  <autoFilter ref="A6:E503" xr:uid="{00000000-0009-0000-0000-000000000000}"/>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65"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01.04.2021</vt:lpstr>
      <vt:lpstr>'01.04.2021'!Заголовки_для_печати</vt:lpstr>
      <vt:lpstr>'01.04.2021'!Область_печати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Карташева </cp:lastModifiedBy>
  <cp:lastPrinted>2021-05-20T08:00:00Z</cp:lastPrinted>
  <dcterms:created xsi:type="dcterms:W3CDTF">1999-06-18T11:49:53Z</dcterms:created>
  <dcterms:modified xsi:type="dcterms:W3CDTF">2021-04-16T12:43:35Z</dcterms:modified>
</cp:coreProperties>
</file>