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ЭтаКнига" defaultThemeVersion="124226"/>
  <bookViews>
    <workbookView xWindow="0" yWindow="1665" windowWidth="11805" windowHeight="4845"/>
  </bookViews>
  <sheets>
    <sheet name="на 01.07.2019"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01.07.2019'!$A$6:$E$426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01.07.2019'!$6:$6</definedName>
    <definedName name="_xlnm.Print_Area" localSheetId="0">'на 01.07.2019'!$A$1:$E$426</definedName>
  </definedNames>
  <calcPr calcId="125725"/>
</workbook>
</file>

<file path=xl/calcChain.xml><?xml version="1.0" encoding="utf-8"?>
<calcChain xmlns="http://schemas.openxmlformats.org/spreadsheetml/2006/main">
  <c r="E401" i="14"/>
  <c r="E349"/>
  <c r="E348"/>
  <c r="E293"/>
  <c r="E221"/>
  <c r="E220"/>
  <c r="E185"/>
  <c r="E184"/>
  <c r="E134"/>
  <c r="E106"/>
  <c r="E105"/>
  <c r="E11"/>
  <c r="E12"/>
  <c r="E13"/>
  <c r="E14"/>
  <c r="E15"/>
  <c r="E16"/>
  <c r="E17"/>
  <c r="E18"/>
  <c r="E20"/>
  <c r="E21"/>
  <c r="E22"/>
  <c r="E23"/>
  <c r="E24"/>
  <c r="E27"/>
  <c r="E29"/>
  <c r="E31"/>
  <c r="E33"/>
  <c r="E35"/>
  <c r="E37"/>
  <c r="E38"/>
  <c r="E39"/>
  <c r="E40"/>
  <c r="E41"/>
  <c r="E42"/>
  <c r="E43"/>
  <c r="E44"/>
  <c r="E45"/>
  <c r="E49"/>
  <c r="E50"/>
  <c r="E51"/>
  <c r="E52"/>
  <c r="E53"/>
  <c r="E54"/>
  <c r="E55"/>
  <c r="E56"/>
  <c r="E57"/>
  <c r="E58"/>
  <c r="E59"/>
  <c r="E60"/>
  <c r="E63"/>
  <c r="E64"/>
  <c r="E65"/>
  <c r="E66"/>
  <c r="E67"/>
  <c r="E68"/>
  <c r="E69"/>
  <c r="E70"/>
  <c r="E71"/>
  <c r="E72"/>
  <c r="E73"/>
  <c r="E74"/>
  <c r="E75"/>
  <c r="E76"/>
  <c r="E79"/>
  <c r="E82"/>
  <c r="E83"/>
  <c r="E88"/>
  <c r="E90"/>
  <c r="E91"/>
  <c r="E92"/>
  <c r="E94"/>
  <c r="E96"/>
  <c r="E97"/>
  <c r="E98"/>
  <c r="E99"/>
  <c r="E100"/>
  <c r="E103"/>
  <c r="E107"/>
  <c r="E108"/>
  <c r="E109"/>
  <c r="E112"/>
  <c r="E113"/>
  <c r="E114"/>
  <c r="E115"/>
  <c r="E116"/>
  <c r="E117"/>
  <c r="E118"/>
  <c r="E119"/>
  <c r="E120"/>
  <c r="E121"/>
  <c r="E122"/>
  <c r="E123"/>
  <c r="E124"/>
  <c r="E128"/>
  <c r="E129"/>
  <c r="E130"/>
  <c r="E131"/>
  <c r="E132"/>
  <c r="E133"/>
  <c r="E135"/>
  <c r="E137"/>
  <c r="E139"/>
  <c r="E140"/>
  <c r="E141"/>
  <c r="E142"/>
  <c r="E145"/>
  <c r="E146"/>
  <c r="E147"/>
  <c r="E148"/>
  <c r="E149"/>
  <c r="E150"/>
  <c r="E151"/>
  <c r="E152"/>
  <c r="E153"/>
  <c r="E154"/>
  <c r="E155"/>
  <c r="E157"/>
  <c r="E158"/>
  <c r="E159"/>
  <c r="E160"/>
  <c r="E161"/>
  <c r="E162"/>
  <c r="E163"/>
  <c r="E164"/>
  <c r="E165"/>
  <c r="E166"/>
  <c r="E167"/>
  <c r="E168"/>
  <c r="E169"/>
  <c r="E170"/>
  <c r="E171"/>
  <c r="E172"/>
  <c r="E173"/>
  <c r="E175"/>
  <c r="E176"/>
  <c r="E177"/>
  <c r="E178"/>
  <c r="E179"/>
  <c r="E180"/>
  <c r="E181"/>
  <c r="E182"/>
  <c r="E183"/>
  <c r="E191"/>
  <c r="E192"/>
  <c r="E193"/>
  <c r="E194"/>
  <c r="E195"/>
  <c r="E196"/>
  <c r="E197"/>
  <c r="E198"/>
  <c r="E199"/>
  <c r="E200"/>
  <c r="E201"/>
  <c r="E202"/>
  <c r="E203"/>
  <c r="E213"/>
  <c r="E214"/>
  <c r="E215"/>
  <c r="E216"/>
  <c r="E217"/>
  <c r="E218"/>
  <c r="E219"/>
  <c r="E224"/>
  <c r="E225"/>
  <c r="E229"/>
  <c r="E230"/>
  <c r="E236"/>
  <c r="E237"/>
  <c r="E240"/>
  <c r="E241"/>
  <c r="E271"/>
  <c r="E274"/>
  <c r="E275"/>
  <c r="E290"/>
  <c r="E291"/>
  <c r="E292"/>
  <c r="E294"/>
  <c r="E297"/>
  <c r="E298"/>
  <c r="E308"/>
  <c r="E311"/>
  <c r="E312"/>
  <c r="E313"/>
  <c r="E314"/>
  <c r="E316"/>
  <c r="E317"/>
  <c r="E318"/>
  <c r="E321"/>
  <c r="E322"/>
  <c r="E323"/>
  <c r="E324"/>
  <c r="E325"/>
  <c r="E326"/>
  <c r="E327"/>
  <c r="E328"/>
  <c r="E329"/>
  <c r="E330"/>
  <c r="E331"/>
  <c r="E332"/>
  <c r="E333"/>
  <c r="E334"/>
  <c r="E335"/>
  <c r="E336"/>
  <c r="E337"/>
  <c r="E338"/>
  <c r="E339"/>
  <c r="E346"/>
  <c r="E347"/>
  <c r="E352"/>
  <c r="E353"/>
  <c r="E354"/>
  <c r="E355"/>
  <c r="E358"/>
  <c r="E359"/>
  <c r="E390"/>
  <c r="E391"/>
  <c r="E392"/>
  <c r="E393"/>
  <c r="E394"/>
  <c r="E395"/>
  <c r="E396"/>
  <c r="E397"/>
  <c r="E399"/>
  <c r="E404"/>
  <c r="E409"/>
  <c r="E410"/>
  <c r="E411"/>
  <c r="F378" l="1"/>
  <c r="F340" l="1"/>
  <c r="E10"/>
  <c r="E9"/>
  <c r="E8"/>
  <c r="E7"/>
  <c r="F374" l="1"/>
  <c r="F251"/>
</calcChain>
</file>

<file path=xl/sharedStrings.xml><?xml version="1.0" encoding="utf-8"?>
<sst xmlns="http://schemas.openxmlformats.org/spreadsheetml/2006/main" count="887" uniqueCount="843">
  <si>
    <t>Наименование показателя</t>
  </si>
  <si>
    <t>Код по бюджетной классификации</t>
  </si>
  <si>
    <t>(тыс. руб.)</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</si>
  <si>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</si>
  <si>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</si>
  <si>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</si>
  <si>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</si>
  <si>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</si>
  <si>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</si>
  <si>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</si>
  <si>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</si>
  <si>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</si>
  <si>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</si>
  <si>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</si>
  <si>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</si>
  <si>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</si>
  <si>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</si>
  <si>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</si>
  <si>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</si>
  <si>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</si>
  <si>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</si>
  <si>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</si>
  <si>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</si>
  <si>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</si>
  <si>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</si>
  <si>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</si>
  <si>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</si>
  <si>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</si>
  <si>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</si>
  <si>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</si>
  <si>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</si>
  <si>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</si>
  <si>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</si>
  <si>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</si>
  <si>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</si>
  <si>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</si>
  <si>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</si>
  <si>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</si>
  <si>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</si>
  <si>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</si>
  <si>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</si>
  <si>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</si>
  <si>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</si>
  <si>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</si>
  <si>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</si>
  <si>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</si>
  <si>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</si>
  <si>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</si>
  <si>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</si>
  <si>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</si>
  <si>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</si>
  <si>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</si>
  <si>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</si>
  <si>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</si>
  <si>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</si>
  <si>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</si>
  <si>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</si>
  <si>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</si>
  <si>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</si>
  <si>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</si>
  <si>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</si>
  <si>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</si>
  <si>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</si>
  <si>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</si>
  <si>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</si>
  <si>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</si>
  <si>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</si>
  <si>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</si>
  <si>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</si>
  <si>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</si>
  <si>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</si>
  <si>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</si>
  <si>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</si>
  <si>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</si>
  <si>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</si>
  <si>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</si>
  <si>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</si>
  <si>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</si>
  <si>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</si>
  <si>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</si>
  <si>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</si>
  <si>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</si>
  <si>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</si>
  <si>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</si>
  <si>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</si>
  <si>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</si>
  <si>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</si>
  <si>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</si>
  <si>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</si>
  <si>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</si>
  <si>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</si>
  <si>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</si>
  <si>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</si>
  <si>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</si>
  <si>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</si>
  <si>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</si>
  <si>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</si>
  <si>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</si>
  <si>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</si>
  <si>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</si>
  <si>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</si>
  <si>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</si>
  <si>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</si>
  <si>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</si>
  <si>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</si>
  <si>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</si>
  <si>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</si>
  <si>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</si>
  <si>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</si>
  <si>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</si>
  <si>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</si>
  <si>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</si>
  <si>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</si>
  <si>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</si>
  <si>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</si>
  <si>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</si>
  <si>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</si>
  <si>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</si>
  <si>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</si>
  <si>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</si>
  <si>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</si>
  <si>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</si>
  <si>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</si>
  <si>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</si>
  <si>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</si>
  <si>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</si>
  <si>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</si>
  <si>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</si>
  <si>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</si>
  <si>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</si>
  <si>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</si>
  <si>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</si>
  <si>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</si>
  <si>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</si>
  <si>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</si>
  <si>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</si>
  <si>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</si>
  <si>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</si>
  <si>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</si>
  <si>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</si>
  <si>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</si>
  <si>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</si>
  <si>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</si>
  <si>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</si>
  <si>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</si>
  <si>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</si>
  <si>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</si>
  <si>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</si>
  <si>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</si>
  <si>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</si>
  <si>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</si>
  <si>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</si>
  <si>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</si>
  <si>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</si>
  <si>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</si>
  <si>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</si>
  <si>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</si>
  <si>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</si>
  <si>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</si>
  <si>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</si>
  <si>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</si>
  <si>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</si>
  <si>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</si>
  <si>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</si>
  <si>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</si>
  <si>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</si>
  <si>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</si>
  <si>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</si>
  <si>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</si>
  <si>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</si>
  <si>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</si>
  <si>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</si>
  <si>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</si>
  <si>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</si>
  <si>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</si>
  <si>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</si>
  <si>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</si>
  <si>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</si>
  <si>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</si>
  <si>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</si>
  <si>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</si>
  <si>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</si>
  <si>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</si>
  <si>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</si>
  <si>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</si>
  <si>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</si>
  <si>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</si>
  <si>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</si>
  <si>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</si>
  <si>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</si>
  <si>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</si>
  <si>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</si>
  <si>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</si>
  <si>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</si>
  <si>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</si>
  <si>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</si>
  <si>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</si>
  <si>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</si>
  <si>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</si>
  <si>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</si>
  <si>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</si>
  <si>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</si>
  <si>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</si>
  <si>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</si>
  <si>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</si>
  <si>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</si>
  <si>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</si>
  <si>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</si>
  <si>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</si>
  <si>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</si>
  <si>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</si>
  <si>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</si>
  <si>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</si>
  <si>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</si>
  <si>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</si>
  <si>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</si>
  <si>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</si>
  <si>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</si>
  <si>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</si>
  <si>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</si>
  <si>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</si>
  <si>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</si>
  <si>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</si>
  <si>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</si>
  <si>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</si>
  <si>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</si>
  <si>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</si>
  <si>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</si>
  <si>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</si>
  <si>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</si>
  <si>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</si>
  <si>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</si>
  <si>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</si>
  <si>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</si>
  <si>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</si>
  <si>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</si>
  <si>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</si>
  <si>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</si>
  <si>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</si>
  <si>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</si>
  <si>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</si>
  <si>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</si>
  <si>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</si>
  <si>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</si>
  <si>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</si>
  <si>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</si>
  <si>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</si>
  <si>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</si>
  <si>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</si>
  <si>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</si>
  <si>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</si>
  <si>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</si>
  <si>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</si>
  <si>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</si>
  <si>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</si>
  <si>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</si>
  <si>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</si>
  <si>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</si>
  <si>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</si>
  <si>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</si>
  <si>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</si>
  <si>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</si>
  <si>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</si>
  <si>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</si>
  <si>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</si>
  <si>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</si>
  <si>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</si>
  <si>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</si>
  <si>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</si>
  <si>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</si>
  <si>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</si>
  <si>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</si>
  <si>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</si>
  <si>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</si>
  <si>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</si>
  <si>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</si>
  <si>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</si>
  <si>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</si>
  <si>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</si>
  <si>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</si>
  <si>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</si>
  <si>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</si>
  <si>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</si>
  <si>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</si>
  <si>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</si>
  <si>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</si>
  <si>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</si>
  <si>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</si>
  <si>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</si>
  <si>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</si>
  <si>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</si>
  <si>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</si>
  <si>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</si>
  <si>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</si>
  <si>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</si>
  <si>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</si>
  <si>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</si>
  <si>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</si>
  <si>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</si>
  <si>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</si>
  <si>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</si>
  <si>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</si>
  <si>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</si>
  <si>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</si>
  <si>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</si>
  <si>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</si>
  <si>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</si>
  <si>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</si>
  <si>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</si>
  <si>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</si>
  <si>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</si>
  <si>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</si>
  <si>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</si>
  <si>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</si>
  <si>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</si>
  <si>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</si>
  <si>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</si>
  <si>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</si>
  <si>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</si>
  <si>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</si>
  <si>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</si>
  <si>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</si>
  <si>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</si>
  <si>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</si>
  <si>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</si>
  <si>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</si>
  <si>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</si>
  <si>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</si>
  <si>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</si>
  <si>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</si>
  <si>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</si>
  <si>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</si>
  <si>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</si>
  <si>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</si>
  <si>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</si>
  <si>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</si>
  <si>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</si>
  <si>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</si>
  <si>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</si>
  <si>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</si>
  <si>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</si>
  <si>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</si>
  <si>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</si>
  <si>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</si>
  <si>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</si>
  <si>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</si>
  <si>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</si>
  <si>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</si>
  <si>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</si>
  <si>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</si>
  <si>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</si>
  <si>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</si>
  <si>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</si>
  <si>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</si>
  <si>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</si>
  <si>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</si>
  <si>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</si>
  <si>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</si>
  <si>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</si>
  <si>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</si>
  <si>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</si>
  <si>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</si>
  <si>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</si>
  <si>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</si>
  <si>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</si>
  <si>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</si>
  <si>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</si>
  <si>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</si>
  <si>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</si>
  <si>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</si>
  <si>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</si>
  <si>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</si>
  <si>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</si>
  <si>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</si>
  <si>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</si>
  <si>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</si>
  <si>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</si>
  <si>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</si>
  <si>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</si>
  <si>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</si>
  <si>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</si>
  <si>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</si>
  <si>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</si>
  <si>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</si>
  <si>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</si>
  <si>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</si>
  <si>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</si>
  <si>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</si>
  <si>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</si>
  <si>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</si>
  <si>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</si>
  <si>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</si>
  <si>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</si>
  <si>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</si>
  <si>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</si>
  <si>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</si>
  <si>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</si>
  <si>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</si>
  <si>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</si>
  <si>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</si>
  <si>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</si>
  <si>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</si>
  <si>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</si>
  <si>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</si>
  <si>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</si>
  <si>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</si>
  <si>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</si>
  <si>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</si>
  <si>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</si>
  <si>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</si>
  <si>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</si>
  <si>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</si>
  <si>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</si>
  <si>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</si>
  <si>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</si>
  <si>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</si>
  <si>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</si>
  <si>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</si>
  <si>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</si>
  <si>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</si>
  <si>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</si>
  <si>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</si>
  <si>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</si>
  <si>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</si>
  <si>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</si>
  <si>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</si>
  <si>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</si>
  <si>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</si>
  <si>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</si>
  <si>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</si>
  <si>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</si>
  <si>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</si>
  <si>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</si>
  <si>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</si>
  <si>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</si>
  <si>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</si>
  <si>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</si>
  <si>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</si>
  <si>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</si>
  <si>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00020400000000000000</t>
  </si>
  <si>
    <t>00021800000000000000</t>
  </si>
  <si>
    <t>00021900000000000000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</si>
  <si>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</si>
  <si>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</si>
  <si>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</si>
  <si>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</si>
  <si>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Сбор на нужды образовательных учреждений, взимаемый с юридических лиц</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</si>
  <si>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</si>
  <si>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00010906020020000110</t>
  </si>
  <si>
    <t>00011201041010000120</t>
  </si>
  <si>
    <t>Плата за размещение отходов производства</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</si>
  <si>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</si>
  <si>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</si>
  <si>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</si>
  <si>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</si>
  <si>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</si>
  <si>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</si>
  <si>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</si>
  <si>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Налог с владельцев транспортных средств и налог на приобретение автотранспортных средств</t>
  </si>
  <si>
    <t>Плата за размещение твердых коммунальных отходов</t>
  </si>
  <si>
    <t>00010904020020000110</t>
  </si>
  <si>
    <t>00011201042010000120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</si>
  <si>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</si>
  <si>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</si>
  <si>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</si>
  <si>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</si>
  <si>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</si>
  <si>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</si>
  <si>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</si>
  <si>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</si>
  <si>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</si>
  <si>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</si>
  <si>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</si>
  <si>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Государственная пошлина за повторную выдачу свидетельства о постановке на учет в налоговом органе</t>
  </si>
  <si>
    <t>Налог на прибыль организаций, зачислявшийся до 1 января 2005 года в местные бюджеты</t>
  </si>
  <si>
    <t>Налог, взимаемый в виде стоимости патента в связи с применением упрощенной системы налогообложения</t>
  </si>
  <si>
    <t>ДОХОДЫ ОТ ОКАЗАНИЯ ПЛАТНЫХ УСЛУГ И КОМПЕНСАЦИИ ЗАТРАТ ГОСУДАРСТВА</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</si>
  <si>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</si>
  <si>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</si>
  <si>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</si>
  <si>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</si>
  <si>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</si>
  <si>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</si>
  <si>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</si>
  <si>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</si>
  <si>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</si>
  <si>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</si>
  <si>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</si>
  <si>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</si>
  <si>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</si>
  <si>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</si>
  <si>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</si>
  <si>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</si>
  <si>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</si>
  <si>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</si>
  <si>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</si>
  <si>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</si>
  <si>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</si>
  <si>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</si>
  <si>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</si>
  <si>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</si>
  <si>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</si>
  <si>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</si>
  <si>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</si>
  <si>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</si>
  <si>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</si>
  <si>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</si>
  <si>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</si>
  <si>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</si>
  <si>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</si>
  <si>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</si>
  <si>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</si>
  <si>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</si>
  <si>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</si>
  <si>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</si>
  <si>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</si>
  <si>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</si>
  <si>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</si>
  <si>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</si>
  <si>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</si>
  <si>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</si>
  <si>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</si>
  <si>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</si>
  <si>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</si>
  <si>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</si>
  <si>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</si>
  <si>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</si>
  <si>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</si>
  <si>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</si>
  <si>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</si>
  <si>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</si>
  <si>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</si>
  <si>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</si>
  <si>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</si>
  <si>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</si>
  <si>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</si>
  <si>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</si>
  <si>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</si>
  <si>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</si>
  <si>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</si>
  <si>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</si>
  <si>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</si>
  <si>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</si>
  <si>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</si>
  <si>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</si>
  <si>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</si>
  <si>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</si>
  <si>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</si>
  <si>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</si>
  <si>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</si>
  <si>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</si>
  <si>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</si>
  <si>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</si>
  <si>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</si>
  <si>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</si>
  <si>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</si>
  <si>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</si>
  <si>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</si>
  <si>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</si>
  <si>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</si>
  <si>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</si>
  <si>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</si>
  <si>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Возврат остатков единой субвенции из бюджетов субъектов Российской Федерации</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</si>
  <si>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</si>
  <si>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</si>
  <si>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00010102050010000110</t>
  </si>
  <si>
    <t>00010302143010000110</t>
  </si>
  <si>
    <t>00010302231010000110</t>
  </si>
  <si>
    <t>00010302241010000110</t>
  </si>
  <si>
    <t>00010302251010000110</t>
  </si>
  <si>
    <t>00010302261010000110</t>
  </si>
  <si>
    <t>00010807310010000110</t>
  </si>
  <si>
    <t>00010911000020000110</t>
  </si>
  <si>
    <t>00010911010020000110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</si>
  <si>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</si>
  <si>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</si>
  <si>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</si>
  <si>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</si>
  <si>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</si>
  <si>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</si>
  <si>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</si>
  <si>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</si>
  <si>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</si>
  <si>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</si>
  <si>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</si>
  <si>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</si>
  <si>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</si>
  <si>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</si>
  <si>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</si>
  <si>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</si>
  <si>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</si>
  <si>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</si>
  <si>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</si>
  <si>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</si>
  <si>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</si>
  <si>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</si>
  <si>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</si>
  <si>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</si>
  <si>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</si>
  <si>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</si>
  <si>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</si>
  <si>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</si>
  <si>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</si>
  <si>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00020225177000000150</t>
  </si>
  <si>
    <t>00020225177020000150</t>
  </si>
  <si>
    <t>00020225187000000150</t>
  </si>
  <si>
    <t>00020225187020000150</t>
  </si>
  <si>
    <t>00020225201000000150</t>
  </si>
  <si>
    <t>00020225201020000150</t>
  </si>
  <si>
    <t>00020225202000000150</t>
  </si>
  <si>
    <t>00020225202020000150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</si>
  <si>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</si>
  <si>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</si>
  <si>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</si>
  <si>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</si>
  <si>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</si>
  <si>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</si>
  <si>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</si>
  <si>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</si>
  <si>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</si>
  <si>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</si>
  <si>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</si>
  <si>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</si>
  <si>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</si>
  <si>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</si>
  <si>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</si>
  <si>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</si>
  <si>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</si>
  <si>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</si>
  <si>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</si>
  <si>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</si>
  <si>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</si>
  <si>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</si>
  <si>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</si>
  <si>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</si>
  <si>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</si>
  <si>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</si>
  <si>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</si>
  <si>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</si>
  <si>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</si>
  <si>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</si>
  <si>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</si>
  <si>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</si>
  <si>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</si>
  <si>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</si>
  <si>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</si>
  <si>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</si>
  <si>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00020227111020000150</t>
  </si>
  <si>
    <t>00020227567000000150</t>
  </si>
  <si>
    <t>00020227567020000150</t>
  </si>
  <si>
    <t>00020229999000000150</t>
  </si>
  <si>
    <t>00020229999020000150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</si>
  <si>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</si>
  <si>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</si>
  <si>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</si>
  <si>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</si>
  <si>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</si>
  <si>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</si>
  <si>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</si>
  <si>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</si>
  <si>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</si>
  <si>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</si>
  <si>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</si>
  <si>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</si>
  <si>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</si>
  <si>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</si>
  <si>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</si>
  <si>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</si>
  <si>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</si>
  <si>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</si>
  <si>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</si>
  <si>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</si>
  <si>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</si>
  <si>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</si>
  <si>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</si>
  <si>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</si>
  <si>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</si>
  <si>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</si>
  <si>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</si>
  <si>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</si>
  <si>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</si>
  <si>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</si>
  <si>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</si>
  <si>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</si>
  <si>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</si>
  <si>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</si>
  <si>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</si>
  <si>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</si>
  <si>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</si>
  <si>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</si>
  <si>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</si>
  <si>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</si>
  <si>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</si>
  <si>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</si>
  <si>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</si>
  <si>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</si>
  <si>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</si>
  <si>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</si>
  <si>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</si>
  <si>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</si>
  <si>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</si>
  <si>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</si>
  <si>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</si>
  <si>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</si>
  <si>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</si>
  <si>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</si>
  <si>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</si>
  <si>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</si>
  <si>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</si>
  <si>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</si>
  <si>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</si>
  <si>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</si>
  <si>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</si>
  <si>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</si>
  <si>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</si>
  <si>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</si>
  <si>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</si>
  <si>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</si>
  <si>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</si>
  <si>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</si>
  <si>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</si>
  <si>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</si>
  <si>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00020402000020000150</t>
  </si>
  <si>
    <t>00020402010020000150</t>
  </si>
  <si>
    <t>00021800000000000150</t>
  </si>
  <si>
    <t>00021800000020000150</t>
  </si>
  <si>
    <t>00021802000020000150</t>
  </si>
  <si>
    <t>00021802010020000150</t>
  </si>
  <si>
    <t>00021802030020000150</t>
  </si>
  <si>
    <t>00021825020020000150</t>
  </si>
  <si>
    <t>00021825467020000150</t>
  </si>
  <si>
    <t>00021835485020000150</t>
  </si>
  <si>
    <t>00021860010020000150</t>
  </si>
  <si>
    <t>00021900000020000150</t>
  </si>
  <si>
    <t>00021935134020000150</t>
  </si>
  <si>
    <t>00021935137020000150</t>
  </si>
  <si>
    <t>00021935220020000150</t>
  </si>
  <si>
    <t>00021935250020000150</t>
  </si>
  <si>
    <t>00021935290020000150</t>
  </si>
  <si>
    <t>00021935380020000150</t>
  </si>
  <si>
    <t>00021935485020000150</t>
  </si>
  <si>
    <t>00021935900020000150</t>
  </si>
  <si>
    <t>00021945161020000150</t>
  </si>
  <si>
    <t>00021945422020000150</t>
  </si>
  <si>
    <t>00021990000020000150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</si>
  <si>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</si>
  <si>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</si>
  <si>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</si>
  <si>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св.200</t>
  </si>
  <si>
    <t>х</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</si>
  <si>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</si>
  <si>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</si>
  <si>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Плата за выбросы загрязняющих веществ в атмосферный воздух стационарными объектами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</si>
  <si>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</si>
  <si>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</si>
  <si>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</si>
  <si>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</si>
  <si>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</si>
  <si>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ПРОЧИЕ БЕЗВОЗМЕЗДНЫЕ ПОСТУПЛЕНИЯ</t>
  </si>
  <si>
    <t>Прочие безвозмездные поступления в бюджеты субъектов Российской Федерации</t>
  </si>
  <si>
    <t>Доходы бюджетов субъектов Российской Федерации от возврата автономными учреждениями остатков субсидий прошлых лет</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</si>
  <si>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</si>
  <si>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</si>
  <si>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</si>
  <si>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</si>
  <si>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</si>
  <si>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</si>
  <si>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</si>
  <si>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</si>
  <si>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00010807131010000110</t>
  </si>
  <si>
    <t>00020225219000000150</t>
  </si>
  <si>
    <t>00020225219020000150</t>
  </si>
  <si>
    <t>00020225674020000150</t>
  </si>
  <si>
    <t>00020227384000000150</t>
  </si>
  <si>
    <t>00020227384020000150</t>
  </si>
  <si>
    <t>00020700000000000000</t>
  </si>
  <si>
    <t>00020702000020000150</t>
  </si>
  <si>
    <t>00020702030020000150</t>
  </si>
  <si>
    <t>00021802020020000150</t>
  </si>
  <si>
    <t>00021825555020000150</t>
  </si>
  <si>
    <t>00021925555020000150</t>
  </si>
  <si>
    <t>00021935260020000150</t>
  </si>
  <si>
    <t>00021945462020000150</t>
  </si>
  <si>
    <t>00021951360020000150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</si>
  <si>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</si>
  <si>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</si>
  <si>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</si>
  <si>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</si>
  <si>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</si>
  <si>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</si>
  <si>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</si>
  <si>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</si>
  <si>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Плата за выбросы загрязняющих веществ в атмосферный воздух передвижными объектами</t>
  </si>
  <si>
    <t>00011201020010000120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</si>
  <si>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</si>
  <si>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</si>
  <si>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</si>
  <si>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</si>
  <si>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Дотации бюджетам на поддержку мер по обеспечению сбалансированности бюджетов</t>
  </si>
  <si>
    <t>00020215002000000151</t>
  </si>
  <si>
    <t>Дотации бюджетам субъектов Российской Федерации на поддержку мер по обеспечению сбалансированности бюджетов</t>
  </si>
  <si>
    <t>00020215002020000151</t>
  </si>
  <si>
    <t>Субсидии бюджетам на софинансирование капитальных вложений в объекты государственной (муниципальной) собственности</t>
  </si>
  <si>
    <t>00020220077000000151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</si>
  <si>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</si>
  <si>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00020220077020000151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</si>
  <si>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</si>
  <si>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</si>
  <si>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</si>
  <si>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00020225209020000151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</si>
  <si>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</si>
  <si>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00020225382020000151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</si>
  <si>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</si>
  <si>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00020225544020000151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</si>
  <si>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</si>
  <si>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</si>
  <si>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</si>
  <si>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</si>
  <si>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Межбюджетные трансферты, передаваемые бюджетам на финансовое обеспечение дорожной деятельности</t>
  </si>
  <si>
    <t>00020245390000000151</t>
  </si>
  <si>
    <t>Межбюджетные трансферты, передаваемые бюджетам субъектов Российской Федерации на финансовое обеспечение дорожной деятельности</t>
  </si>
  <si>
    <t>00020245390020000151</t>
  </si>
  <si>
    <t>Межбюджетные трансферты, передаваемые бюджетам, за счет средств резервного фонда Правительства Российской Федерации</t>
  </si>
  <si>
    <t>00020249001000000151</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</si>
  <si>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</si>
  <si>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</si>
  <si>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</si>
  <si>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</si>
  <si>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</si>
  <si>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</si>
  <si>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</si>
  <si>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00021825097020000151</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</si>
  <si>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</si>
  <si>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</si>
  <si>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</si>
  <si>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00021825558020000151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</si>
  <si>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</si>
  <si>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00021825560020000151</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</si>
  <si>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</si>
  <si>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</si>
  <si>
    <t>Ежеквартальные аналитические данные о поступлении доходов в областной бюджет Тверской области по видам доходов за первое полугодие 2019 года в сравнении с соответствующим периодом прошлого года</t>
  </si>
  <si>
    <t>Факт за аналогичный период прошлого года, тыс. руб.</t>
  </si>
  <si>
    <t>Исполнено
на 01.07.2019,тыс. руб.</t>
  </si>
</sst>
</file>

<file path=xl/styles.xml><?xml version="1.0" encoding="utf-8"?>
<styleSheet xmlns="http://schemas.openxmlformats.org/spreadsheetml/2006/main">
  <numFmts count="2">
    <numFmt numFmtId="164" formatCode="_-* #,##0.0_р_._-;\-* #,##0.0_р_._-;_-* &quot;-&quot;?_р_._-;_-@_-"/>
    <numFmt numFmtId="165" formatCode="_-* #,##0.0\ _₽_-;\-* #,##0.0\ _₽_-;_-* &quot;-&quot;?\ _₽_-;_-@_-"/>
  </numFmts>
  <fonts count="1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b/>
      <sz val="10"/>
      <name val="Arial Cyr"/>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41">
    <xf numFmtId="0" fontId="0" fillId="0" borderId="0" xfId="0"/>
    <xf numFmtId="0" fontId="5" fillId="2" borderId="0" xfId="0" applyFont="1" applyFill="1" applyAlignment="1">
      <alignment horizontal="left"/>
    </xf>
    <xf numFmtId="0" fontId="2" fillId="2" borderId="1" xfId="0" applyFont="1" applyFill="1" applyBorder="1" applyAlignment="1"/>
    <xf numFmtId="0" fontId="6" fillId="2" borderId="4" xfId="0" applyFont="1" applyFill="1" applyBorder="1" applyAlignment="1">
      <alignment horizontal="center" vertical="center"/>
    </xf>
    <xf numFmtId="0" fontId="2" fillId="2" borderId="0" xfId="0" applyFont="1" applyFill="1" applyAlignment="1">
      <alignment horizontal="left"/>
    </xf>
    <xf numFmtId="0" fontId="5" fillId="2" borderId="0" xfId="0" applyFont="1" applyFill="1" applyAlignment="1">
      <alignment horizontal="center"/>
    </xf>
    <xf numFmtId="0" fontId="2" fillId="2" borderId="1" xfId="0" applyFont="1" applyFill="1" applyBorder="1" applyAlignment="1">
      <alignment horizontal="center"/>
    </xf>
    <xf numFmtId="0" fontId="2" fillId="2" borderId="0" xfId="0" applyFont="1" applyFill="1" applyAlignment="1">
      <alignment horizontal="center"/>
    </xf>
    <xf numFmtId="49" fontId="8" fillId="2" borderId="5" xfId="0" applyNumberFormat="1" applyFont="1" applyFill="1" applyBorder="1" applyAlignment="1">
      <alignment horizontal="center" wrapText="1"/>
    </xf>
    <xf numFmtId="49" fontId="9" fillId="2" borderId="5" xfId="0" applyNumberFormat="1" applyFont="1" applyFill="1" applyBorder="1" applyAlignment="1">
      <alignment horizontal="left" wrapText="1"/>
    </xf>
    <xf numFmtId="49" fontId="10" fillId="2" borderId="5" xfId="0" applyNumberFormat="1" applyFont="1" applyFill="1" applyBorder="1" applyAlignment="1">
      <alignment horizontal="left" wrapText="1"/>
    </xf>
    <xf numFmtId="164" fontId="1" fillId="2" borderId="4" xfId="0" applyNumberFormat="1" applyFont="1" applyFill="1" applyBorder="1" applyAlignment="1">
      <alignment horizontal="right"/>
    </xf>
    <xf numFmtId="0" fontId="1" fillId="2" borderId="0" xfId="0" applyFont="1" applyFill="1"/>
    <xf numFmtId="164" fontId="2" fillId="2" borderId="4" xfId="0" applyNumberFormat="1" applyFont="1" applyFill="1" applyBorder="1" applyAlignment="1">
      <alignment horizontal="right"/>
    </xf>
    <xf numFmtId="0" fontId="3" fillId="2" borderId="0" xfId="0" applyFont="1" applyFill="1"/>
    <xf numFmtId="0" fontId="2" fillId="2" borderId="0" xfId="0" applyFont="1" applyFill="1"/>
    <xf numFmtId="0" fontId="2" fillId="2" borderId="1" xfId="0" applyFont="1" applyFill="1" applyBorder="1" applyAlignment="1">
      <alignment horizontal="right"/>
    </xf>
    <xf numFmtId="164" fontId="1" fillId="2" borderId="0" xfId="0" applyNumberFormat="1" applyFont="1" applyFill="1"/>
    <xf numFmtId="165" fontId="1" fillId="2" borderId="0" xfId="0" applyNumberFormat="1" applyFont="1" applyFill="1"/>
    <xf numFmtId="165" fontId="2" fillId="2" borderId="0" xfId="0" applyNumberFormat="1" applyFont="1" applyFill="1"/>
    <xf numFmtId="0" fontId="4" fillId="2" borderId="0" xfId="0" applyFont="1" applyFill="1"/>
    <xf numFmtId="49" fontId="10" fillId="2" borderId="5" xfId="0" applyNumberFormat="1" applyFont="1" applyFill="1" applyBorder="1" applyAlignment="1">
      <alignment horizontal="center" wrapText="1"/>
    </xf>
    <xf numFmtId="164" fontId="2" fillId="2" borderId="0" xfId="0" applyNumberFormat="1" applyFont="1" applyFill="1" applyBorder="1" applyAlignment="1">
      <alignment horizontal="right"/>
    </xf>
    <xf numFmtId="0" fontId="3" fillId="2" borderId="1" xfId="0" applyFont="1" applyFill="1" applyBorder="1"/>
    <xf numFmtId="0" fontId="7" fillId="2" borderId="4" xfId="0" applyFont="1" applyFill="1" applyBorder="1" applyAlignment="1">
      <alignment horizontal="center" vertical="center"/>
    </xf>
    <xf numFmtId="0" fontId="2" fillId="2" borderId="0" xfId="0" applyFont="1" applyFill="1" applyAlignment="1">
      <alignment horizontal="left" vertical="top"/>
    </xf>
    <xf numFmtId="0" fontId="2" fillId="2" borderId="1" xfId="0" applyFont="1" applyFill="1" applyBorder="1" applyAlignment="1">
      <alignment horizontal="left" vertical="top"/>
    </xf>
    <xf numFmtId="0" fontId="6" fillId="2" borderId="4" xfId="0" applyFont="1" applyFill="1" applyBorder="1" applyAlignment="1">
      <alignment horizontal="center" vertical="top"/>
    </xf>
    <xf numFmtId="49" fontId="9" fillId="2" borderId="5" xfId="0" applyNumberFormat="1" applyFont="1" applyFill="1" applyBorder="1" applyAlignment="1">
      <alignment horizontal="left" vertical="top" wrapText="1"/>
    </xf>
    <xf numFmtId="49" fontId="10" fillId="2" borderId="5" xfId="0" applyNumberFormat="1" applyFont="1" applyFill="1" applyBorder="1" applyAlignment="1">
      <alignment horizontal="left" vertical="top" wrapText="1"/>
    </xf>
    <xf numFmtId="49" fontId="9" fillId="2" borderId="5" xfId="0" applyNumberFormat="1" applyFont="1" applyFill="1" applyBorder="1" applyAlignment="1">
      <alignment horizontal="center" wrapText="1"/>
    </xf>
    <xf numFmtId="0" fontId="4" fillId="2" borderId="0" xfId="0" applyFont="1" applyFill="1" applyAlignment="1">
      <alignment horizont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2">
    <pageSetUpPr fitToPage="1"/>
  </sheetPr>
  <dimension ref="A1:G430"/>
  <sheetViews>
    <sheetView showGridLines="0" showZeros="0" tabSelected="1" view="pageBreakPreview" zoomScaleNormal="90" zoomScaleSheetLayoutView="100" workbookViewId="0">
      <pane ySplit="5" topLeftCell="A6" activePane="bottomLeft" state="frozen"/>
      <selection pane="bottomLeft" activeCell="H12" sqref="H12"/>
    </sheetView>
  </sheetViews>
  <sheetFormatPr defaultRowHeight="12.75"/>
  <cols>
    <col min="1" max="1" width="71.42578125" style="25" customWidth="1"/>
    <col min="2" max="2" width="26.5703125" style="7" customWidth="1"/>
    <col min="3" max="3" width="15.85546875" style="4" customWidth="1"/>
    <col min="4" max="4" width="15.140625" style="14" customWidth="1"/>
    <col min="5" max="5" width="15.140625" style="15" customWidth="1"/>
    <col min="6" max="6" width="18.28515625" style="15" customWidth="1"/>
    <col min="7" max="7" width="13" style="15" customWidth="1"/>
    <col min="8" max="16384" width="9.140625" style="15"/>
  </cols>
  <sheetData>
    <row r="1" spans="1:6" s="14" customFormat="1" ht="37.5" customHeight="1">
      <c r="A1" s="31" t="s">
        <v>840</v>
      </c>
      <c r="B1" s="31"/>
      <c r="C1" s="31"/>
      <c r="D1" s="31"/>
      <c r="E1" s="31"/>
    </row>
    <row r="2" spans="1:6">
      <c r="B2" s="5"/>
      <c r="C2" s="1"/>
    </row>
    <row r="3" spans="1:6">
      <c r="A3" s="26"/>
      <c r="B3" s="6"/>
      <c r="C3" s="2"/>
      <c r="D3" s="23"/>
      <c r="E3" s="16" t="s">
        <v>2</v>
      </c>
    </row>
    <row r="4" spans="1:6" ht="12.75" customHeight="1">
      <c r="A4" s="34" t="s">
        <v>0</v>
      </c>
      <c r="B4" s="36" t="s">
        <v>1</v>
      </c>
      <c r="C4" s="32" t="s">
        <v>842</v>
      </c>
      <c r="D4" s="38" t="s">
        <v>841</v>
      </c>
      <c r="E4" s="40" t="s">
        <v>3</v>
      </c>
    </row>
    <row r="5" spans="1:6" ht="66" customHeight="1">
      <c r="A5" s="35"/>
      <c r="B5" s="37"/>
      <c r="C5" s="33"/>
      <c r="D5" s="39"/>
      <c r="E5" s="40"/>
    </row>
    <row r="6" spans="1:6">
      <c r="A6" s="27">
        <v>1</v>
      </c>
      <c r="B6" s="3">
        <v>2</v>
      </c>
      <c r="C6" s="3">
        <v>3</v>
      </c>
      <c r="D6" s="24">
        <v>4</v>
      </c>
      <c r="E6" s="3">
        <v>5</v>
      </c>
    </row>
    <row r="7" spans="1:6" s="12" customFormat="1" ht="14.25">
      <c r="A7" s="28" t="s">
        <v>4</v>
      </c>
      <c r="B7" s="8" t="s">
        <v>749</v>
      </c>
      <c r="C7" s="11">
        <v>28867097.111249998</v>
      </c>
      <c r="D7" s="11">
        <v>27316746.588959999</v>
      </c>
      <c r="E7" s="11">
        <f t="shared" ref="E7:E18" si="0">C7/D7*100</f>
        <v>105.67545815619408</v>
      </c>
      <c r="F7" s="17"/>
    </row>
    <row r="8" spans="1:6" s="12" customFormat="1" ht="14.25">
      <c r="A8" s="28" t="s">
        <v>5</v>
      </c>
      <c r="B8" s="8" t="s">
        <v>256</v>
      </c>
      <c r="C8" s="11">
        <v>22951613.04394</v>
      </c>
      <c r="D8" s="11">
        <v>22096856.176520001</v>
      </c>
      <c r="E8" s="11">
        <f t="shared" si="0"/>
        <v>103.86822840585015</v>
      </c>
    </row>
    <row r="9" spans="1:6" s="12" customFormat="1" ht="14.25">
      <c r="A9" s="28" t="s">
        <v>6</v>
      </c>
      <c r="B9" s="8" t="s">
        <v>257</v>
      </c>
      <c r="C9" s="11">
        <v>13154828.38573</v>
      </c>
      <c r="D9" s="11">
        <v>12553293.367590001</v>
      </c>
      <c r="E9" s="11">
        <f t="shared" si="0"/>
        <v>104.79185023822544</v>
      </c>
    </row>
    <row r="10" spans="1:6" s="12" customFormat="1" ht="15">
      <c r="A10" s="29" t="s">
        <v>7</v>
      </c>
      <c r="B10" s="21" t="s">
        <v>258</v>
      </c>
      <c r="C10" s="13">
        <v>6589127.5487099998</v>
      </c>
      <c r="D10" s="13">
        <v>6463686.1655400004</v>
      </c>
      <c r="E10" s="13">
        <f t="shared" si="0"/>
        <v>101.94070968109139</v>
      </c>
    </row>
    <row r="11" spans="1:6" ht="30">
      <c r="A11" s="29" t="s">
        <v>8</v>
      </c>
      <c r="B11" s="21" t="s">
        <v>259</v>
      </c>
      <c r="C11" s="13">
        <v>6589127.5487099998</v>
      </c>
      <c r="D11" s="13">
        <v>6463686.1655400004</v>
      </c>
      <c r="E11" s="13">
        <f t="shared" si="0"/>
        <v>101.94070968109139</v>
      </c>
    </row>
    <row r="12" spans="1:6" ht="45">
      <c r="A12" s="29" t="s">
        <v>9</v>
      </c>
      <c r="B12" s="21" t="s">
        <v>260</v>
      </c>
      <c r="C12" s="13">
        <v>5011658.2075699996</v>
      </c>
      <c r="D12" s="13">
        <v>4492148.1651000008</v>
      </c>
      <c r="E12" s="13">
        <f t="shared" si="0"/>
        <v>111.56484655840451</v>
      </c>
    </row>
    <row r="13" spans="1:6" ht="45">
      <c r="A13" s="29" t="s">
        <v>10</v>
      </c>
      <c r="B13" s="21" t="s">
        <v>261</v>
      </c>
      <c r="C13" s="13">
        <v>1577469.3411400001</v>
      </c>
      <c r="D13" s="13">
        <v>1971538.0004400001</v>
      </c>
      <c r="E13" s="13">
        <f t="shared" si="0"/>
        <v>80.012119512175104</v>
      </c>
    </row>
    <row r="14" spans="1:6" ht="15">
      <c r="A14" s="29" t="s">
        <v>11</v>
      </c>
      <c r="B14" s="21" t="s">
        <v>262</v>
      </c>
      <c r="C14" s="13">
        <v>6565700.8370200004</v>
      </c>
      <c r="D14" s="13">
        <v>6089607.2020500004</v>
      </c>
      <c r="E14" s="13">
        <f t="shared" si="0"/>
        <v>107.81813373463116</v>
      </c>
    </row>
    <row r="15" spans="1:6" ht="60">
      <c r="A15" s="29" t="s">
        <v>466</v>
      </c>
      <c r="B15" s="21" t="s">
        <v>263</v>
      </c>
      <c r="C15" s="13">
        <v>6204687.99921</v>
      </c>
      <c r="D15" s="13">
        <v>5746288.2215</v>
      </c>
      <c r="E15" s="13">
        <f t="shared" si="0"/>
        <v>107.97731961990485</v>
      </c>
    </row>
    <row r="16" spans="1:6" ht="15">
      <c r="A16" s="29" t="s">
        <v>12</v>
      </c>
      <c r="B16" s="21" t="s">
        <v>264</v>
      </c>
      <c r="C16" s="13">
        <v>30636.735100000002</v>
      </c>
      <c r="D16" s="13">
        <v>31405.929359999998</v>
      </c>
      <c r="E16" s="13">
        <f t="shared" si="0"/>
        <v>97.55079924181554</v>
      </c>
    </row>
    <row r="17" spans="1:5" ht="45">
      <c r="A17" s="29" t="s">
        <v>13</v>
      </c>
      <c r="B17" s="21" t="s">
        <v>265</v>
      </c>
      <c r="C17" s="13">
        <v>70092.78231000001</v>
      </c>
      <c r="D17" s="13">
        <v>58173.108390000001</v>
      </c>
      <c r="E17" s="13">
        <f t="shared" si="0"/>
        <v>120.49000689474762</v>
      </c>
    </row>
    <row r="18" spans="1:5" ht="15">
      <c r="A18" s="29" t="s">
        <v>750</v>
      </c>
      <c r="B18" s="21" t="s">
        <v>266</v>
      </c>
      <c r="C18" s="13">
        <v>260293.89562999998</v>
      </c>
      <c r="D18" s="13">
        <v>253739.94280000002</v>
      </c>
      <c r="E18" s="13">
        <f t="shared" si="0"/>
        <v>102.58294092671325</v>
      </c>
    </row>
    <row r="19" spans="1:5" s="12" customFormat="1" ht="45">
      <c r="A19" s="29" t="s">
        <v>467</v>
      </c>
      <c r="B19" s="21" t="s">
        <v>565</v>
      </c>
      <c r="C19" s="13">
        <v>-10.575229999999999</v>
      </c>
      <c r="D19" s="13"/>
      <c r="E19" s="13">
        <v>0</v>
      </c>
    </row>
    <row r="20" spans="1:5" ht="28.5">
      <c r="A20" s="28" t="s">
        <v>14</v>
      </c>
      <c r="B20" s="30" t="s">
        <v>267</v>
      </c>
      <c r="C20" s="11">
        <v>3493135.7976299999</v>
      </c>
      <c r="D20" s="11">
        <v>2972243.0976399998</v>
      </c>
      <c r="E20" s="11">
        <f>C20/D20*100</f>
        <v>117.52523878021941</v>
      </c>
    </row>
    <row r="21" spans="1:5" ht="30">
      <c r="A21" s="29" t="s">
        <v>15</v>
      </c>
      <c r="B21" s="21" t="s">
        <v>268</v>
      </c>
      <c r="C21" s="13">
        <v>3493135.7976299999</v>
      </c>
      <c r="D21" s="13">
        <v>2972243.0976399998</v>
      </c>
      <c r="E21" s="13">
        <f>C21/D21*100</f>
        <v>117.52523878021941</v>
      </c>
    </row>
    <row r="22" spans="1:5" ht="15">
      <c r="A22" s="29" t="s">
        <v>16</v>
      </c>
      <c r="B22" s="21" t="s">
        <v>269</v>
      </c>
      <c r="C22" s="13">
        <v>67430.249670000005</v>
      </c>
      <c r="D22" s="13">
        <v>73068.80876</v>
      </c>
      <c r="E22" s="13">
        <f>C22/D22*100</f>
        <v>92.283220178776602</v>
      </c>
    </row>
    <row r="23" spans="1:5" ht="15">
      <c r="A23" s="29" t="s">
        <v>17</v>
      </c>
      <c r="B23" s="21" t="s">
        <v>270</v>
      </c>
      <c r="C23" s="13">
        <v>745960.50499000004</v>
      </c>
      <c r="D23" s="13">
        <v>869858.06938</v>
      </c>
      <c r="E23" s="13">
        <f>C23/D23*100</f>
        <v>85.756576992116749</v>
      </c>
    </row>
    <row r="24" spans="1:5" ht="30">
      <c r="A24" s="29" t="s">
        <v>18</v>
      </c>
      <c r="B24" s="21" t="s">
        <v>271</v>
      </c>
      <c r="C24" s="13">
        <v>94.742999999999995</v>
      </c>
      <c r="D24" s="13">
        <v>94.745550000000009</v>
      </c>
      <c r="E24" s="13">
        <f>C24/D24*100</f>
        <v>99.997308580719618</v>
      </c>
    </row>
    <row r="25" spans="1:5" ht="15">
      <c r="A25" s="29" t="s">
        <v>19</v>
      </c>
      <c r="B25" s="21" t="s">
        <v>272</v>
      </c>
      <c r="C25" s="13">
        <v>2207.0390000000002</v>
      </c>
      <c r="D25" s="13">
        <v>-21489.827980000002</v>
      </c>
      <c r="E25" s="13">
        <v>0</v>
      </c>
    </row>
    <row r="26" spans="1:5" ht="15">
      <c r="A26" s="29" t="s">
        <v>20</v>
      </c>
      <c r="B26" s="21" t="s">
        <v>273</v>
      </c>
      <c r="C26" s="13">
        <v>538367.93870000006</v>
      </c>
      <c r="D26" s="13">
        <v>268456.83554</v>
      </c>
      <c r="E26" s="13" t="s">
        <v>748</v>
      </c>
    </row>
    <row r="27" spans="1:5" ht="15">
      <c r="A27" s="29" t="s">
        <v>21</v>
      </c>
      <c r="B27" s="21" t="s">
        <v>274</v>
      </c>
      <c r="C27" s="13">
        <v>345070.17966000002</v>
      </c>
      <c r="D27" s="13">
        <v>268456.83554</v>
      </c>
      <c r="E27" s="13">
        <f>C27/D27*100</f>
        <v>128.53842181589178</v>
      </c>
    </row>
    <row r="28" spans="1:5" ht="15">
      <c r="A28" s="29" t="s">
        <v>468</v>
      </c>
      <c r="B28" s="21" t="s">
        <v>566</v>
      </c>
      <c r="C28" s="13">
        <v>193297.75904</v>
      </c>
      <c r="D28" s="13">
        <v>0</v>
      </c>
      <c r="E28" s="13">
        <v>0</v>
      </c>
    </row>
    <row r="29" spans="1:5" ht="60">
      <c r="A29" s="29" t="s">
        <v>22</v>
      </c>
      <c r="B29" s="21" t="s">
        <v>275</v>
      </c>
      <c r="C29" s="13">
        <v>973566.94535000005</v>
      </c>
      <c r="D29" s="13">
        <v>775804.80572000006</v>
      </c>
      <c r="E29" s="13">
        <f>C29/D29*100</f>
        <v>125.49122384547013</v>
      </c>
    </row>
    <row r="30" spans="1:5" ht="15">
      <c r="A30" s="29" t="s">
        <v>469</v>
      </c>
      <c r="B30" s="21" t="s">
        <v>567</v>
      </c>
      <c r="C30" s="13">
        <v>973566.94535000005</v>
      </c>
      <c r="D30" s="13">
        <v>0</v>
      </c>
      <c r="E30" s="13">
        <v>0</v>
      </c>
    </row>
    <row r="31" spans="1:5" ht="15">
      <c r="A31" s="29" t="s">
        <v>23</v>
      </c>
      <c r="B31" s="21" t="s">
        <v>276</v>
      </c>
      <c r="C31" s="13">
        <v>7386.54997</v>
      </c>
      <c r="D31" s="13">
        <v>5881.2489400000004</v>
      </c>
      <c r="E31" s="13">
        <f>C31/D31*100</f>
        <v>125.59492116992415</v>
      </c>
    </row>
    <row r="32" spans="1:5" ht="15">
      <c r="A32" s="29" t="s">
        <v>470</v>
      </c>
      <c r="B32" s="21" t="s">
        <v>568</v>
      </c>
      <c r="C32" s="13">
        <v>7386.54997</v>
      </c>
      <c r="D32" s="13">
        <v>0</v>
      </c>
      <c r="E32" s="13">
        <v>0</v>
      </c>
    </row>
    <row r="33" spans="1:5" ht="60">
      <c r="A33" s="29" t="s">
        <v>24</v>
      </c>
      <c r="B33" s="21" t="s">
        <v>277</v>
      </c>
      <c r="C33" s="13">
        <v>1349108.2838299999</v>
      </c>
      <c r="D33" s="13">
        <v>1169634.1924999999</v>
      </c>
      <c r="E33" s="13">
        <f>C33/D33*100</f>
        <v>115.34446346394751</v>
      </c>
    </row>
    <row r="34" spans="1:5" ht="15">
      <c r="A34" s="29" t="s">
        <v>471</v>
      </c>
      <c r="B34" s="21" t="s">
        <v>569</v>
      </c>
      <c r="C34" s="13">
        <v>1349108.2838299999</v>
      </c>
      <c r="D34" s="13">
        <v>0</v>
      </c>
      <c r="E34" s="13">
        <v>0</v>
      </c>
    </row>
    <row r="35" spans="1:5" ht="60">
      <c r="A35" s="29" t="s">
        <v>25</v>
      </c>
      <c r="B35" s="21" t="s">
        <v>278</v>
      </c>
      <c r="C35" s="13">
        <v>-185442.61937999999</v>
      </c>
      <c r="D35" s="13">
        <v>-161189.22327000002</v>
      </c>
      <c r="E35" s="13">
        <f>C35/D35*100</f>
        <v>115.04653699420979</v>
      </c>
    </row>
    <row r="36" spans="1:5" s="12" customFormat="1" ht="15">
      <c r="A36" s="29" t="s">
        <v>472</v>
      </c>
      <c r="B36" s="21" t="s">
        <v>570</v>
      </c>
      <c r="C36" s="13">
        <v>-185442.61937999999</v>
      </c>
      <c r="D36" s="13">
        <v>0</v>
      </c>
      <c r="E36" s="13">
        <v>0</v>
      </c>
    </row>
    <row r="37" spans="1:5" ht="30">
      <c r="A37" s="29" t="s">
        <v>26</v>
      </c>
      <c r="B37" s="21" t="s">
        <v>279</v>
      </c>
      <c r="C37" s="13">
        <v>-5543.8374999999996</v>
      </c>
      <c r="D37" s="13">
        <v>-7876.5574999999999</v>
      </c>
      <c r="E37" s="13">
        <f t="shared" ref="E37:E45" si="1">C37/D37*100</f>
        <v>70.384016113638467</v>
      </c>
    </row>
    <row r="38" spans="1:5" s="12" customFormat="1" ht="14.25">
      <c r="A38" s="28" t="s">
        <v>27</v>
      </c>
      <c r="B38" s="30" t="s">
        <v>280</v>
      </c>
      <c r="C38" s="11">
        <v>1676120.3967299999</v>
      </c>
      <c r="D38" s="11">
        <v>1489367.4933499999</v>
      </c>
      <c r="E38" s="11">
        <f t="shared" si="1"/>
        <v>112.5390747558174</v>
      </c>
    </row>
    <row r="39" spans="1:5" ht="30">
      <c r="A39" s="29" t="s">
        <v>28</v>
      </c>
      <c r="B39" s="21" t="s">
        <v>281</v>
      </c>
      <c r="C39" s="13">
        <v>1676120.2330499999</v>
      </c>
      <c r="D39" s="13">
        <v>1489367.46798</v>
      </c>
      <c r="E39" s="13">
        <f t="shared" si="1"/>
        <v>112.53906568291632</v>
      </c>
    </row>
    <row r="40" spans="1:5" ht="30">
      <c r="A40" s="29" t="s">
        <v>29</v>
      </c>
      <c r="B40" s="21" t="s">
        <v>282</v>
      </c>
      <c r="C40" s="13">
        <v>1164169.3958399999</v>
      </c>
      <c r="D40" s="13">
        <v>1020775.0397000001</v>
      </c>
      <c r="E40" s="13">
        <f t="shared" si="1"/>
        <v>114.04759624433436</v>
      </c>
    </row>
    <row r="41" spans="1:5" ht="30">
      <c r="A41" s="29" t="s">
        <v>29</v>
      </c>
      <c r="B41" s="21" t="s">
        <v>283</v>
      </c>
      <c r="C41" s="13">
        <v>1164053.35494</v>
      </c>
      <c r="D41" s="13">
        <v>1020425.90718</v>
      </c>
      <c r="E41" s="13">
        <f t="shared" si="1"/>
        <v>114.07524512553017</v>
      </c>
    </row>
    <row r="42" spans="1:5" ht="45">
      <c r="A42" s="29" t="s">
        <v>30</v>
      </c>
      <c r="B42" s="21" t="s">
        <v>284</v>
      </c>
      <c r="C42" s="13">
        <v>116.04089999999999</v>
      </c>
      <c r="D42" s="13">
        <v>349.13252</v>
      </c>
      <c r="E42" s="13">
        <f t="shared" si="1"/>
        <v>33.236921040755526</v>
      </c>
    </row>
    <row r="43" spans="1:5" ht="30">
      <c r="A43" s="29" t="s">
        <v>31</v>
      </c>
      <c r="B43" s="21" t="s">
        <v>285</v>
      </c>
      <c r="C43" s="13">
        <v>511768.97957999998</v>
      </c>
      <c r="D43" s="13">
        <v>469905.46226</v>
      </c>
      <c r="E43" s="13">
        <f t="shared" si="1"/>
        <v>108.90892332229089</v>
      </c>
    </row>
    <row r="44" spans="1:5" ht="60">
      <c r="A44" s="29" t="s">
        <v>32</v>
      </c>
      <c r="B44" s="21" t="s">
        <v>286</v>
      </c>
      <c r="C44" s="13">
        <v>511735.68164999998</v>
      </c>
      <c r="D44" s="13">
        <v>469870.65608999995</v>
      </c>
      <c r="E44" s="13">
        <f t="shared" si="1"/>
        <v>108.90990425075218</v>
      </c>
    </row>
    <row r="45" spans="1:5" ht="45">
      <c r="A45" s="29" t="s">
        <v>33</v>
      </c>
      <c r="B45" s="21" t="s">
        <v>287</v>
      </c>
      <c r="C45" s="13">
        <v>33.297930000000001</v>
      </c>
      <c r="D45" s="13">
        <v>34.806170000000002</v>
      </c>
      <c r="E45" s="13">
        <f t="shared" si="1"/>
        <v>95.666745292573125</v>
      </c>
    </row>
    <row r="46" spans="1:5" ht="30">
      <c r="A46" s="29" t="s">
        <v>34</v>
      </c>
      <c r="B46" s="21" t="s">
        <v>288</v>
      </c>
      <c r="C46" s="13">
        <v>181.85763</v>
      </c>
      <c r="D46" s="13">
        <v>-1313.0339799999999</v>
      </c>
      <c r="E46" s="13">
        <v>0</v>
      </c>
    </row>
    <row r="47" spans="1:5" ht="15">
      <c r="A47" s="29" t="s">
        <v>442</v>
      </c>
      <c r="B47" s="21" t="s">
        <v>443</v>
      </c>
      <c r="C47" s="13">
        <v>0.16368000000000002</v>
      </c>
      <c r="D47" s="13">
        <v>2.537E-2</v>
      </c>
      <c r="E47" s="13" t="s">
        <v>748</v>
      </c>
    </row>
    <row r="48" spans="1:5" s="12" customFormat="1" ht="30">
      <c r="A48" s="29" t="s">
        <v>444</v>
      </c>
      <c r="B48" s="21" t="s">
        <v>445</v>
      </c>
      <c r="C48" s="13">
        <v>0.16368000000000002</v>
      </c>
      <c r="D48" s="13">
        <v>2.537E-2</v>
      </c>
      <c r="E48" s="13" t="s">
        <v>748</v>
      </c>
    </row>
    <row r="49" spans="1:5" ht="14.25">
      <c r="A49" s="28" t="s">
        <v>35</v>
      </c>
      <c r="B49" s="30" t="s">
        <v>289</v>
      </c>
      <c r="C49" s="11">
        <v>3727305.02837</v>
      </c>
      <c r="D49" s="11">
        <v>4120513.3346500001</v>
      </c>
      <c r="E49" s="11">
        <f t="shared" ref="E49:E60" si="2">C49/D49*100</f>
        <v>90.457298051350691</v>
      </c>
    </row>
    <row r="50" spans="1:5" ht="15">
      <c r="A50" s="29" t="s">
        <v>36</v>
      </c>
      <c r="B50" s="21" t="s">
        <v>290</v>
      </c>
      <c r="C50" s="13">
        <v>3445959.7504400001</v>
      </c>
      <c r="D50" s="13">
        <v>3872460.2538400004</v>
      </c>
      <c r="E50" s="13">
        <f t="shared" si="2"/>
        <v>88.986316825922884</v>
      </c>
    </row>
    <row r="51" spans="1:5" s="12" customFormat="1" ht="30">
      <c r="A51" s="29" t="s">
        <v>37</v>
      </c>
      <c r="B51" s="21" t="s">
        <v>291</v>
      </c>
      <c r="C51" s="13">
        <v>3063176.9368499997</v>
      </c>
      <c r="D51" s="13">
        <v>3501057.81048</v>
      </c>
      <c r="E51" s="13">
        <f t="shared" si="2"/>
        <v>87.492897937324656</v>
      </c>
    </row>
    <row r="52" spans="1:5" ht="30">
      <c r="A52" s="29" t="s">
        <v>38</v>
      </c>
      <c r="B52" s="21" t="s">
        <v>292</v>
      </c>
      <c r="C52" s="13">
        <v>382782.81358999998</v>
      </c>
      <c r="D52" s="13">
        <v>371402.44336000003</v>
      </c>
      <c r="E52" s="13">
        <f t="shared" si="2"/>
        <v>103.06416137897321</v>
      </c>
    </row>
    <row r="53" spans="1:5" ht="15">
      <c r="A53" s="29" t="s">
        <v>39</v>
      </c>
      <c r="B53" s="21" t="s">
        <v>293</v>
      </c>
      <c r="C53" s="13">
        <v>279679.27792999998</v>
      </c>
      <c r="D53" s="13">
        <v>246518.08081000001</v>
      </c>
      <c r="E53" s="13">
        <f t="shared" si="2"/>
        <v>113.45183161050099</v>
      </c>
    </row>
    <row r="54" spans="1:5" ht="15">
      <c r="A54" s="29" t="s">
        <v>40</v>
      </c>
      <c r="B54" s="21" t="s">
        <v>294</v>
      </c>
      <c r="C54" s="13">
        <v>111338.77855</v>
      </c>
      <c r="D54" s="13">
        <v>102159.31703000001</v>
      </c>
      <c r="E54" s="13">
        <f t="shared" si="2"/>
        <v>108.9854374391563</v>
      </c>
    </row>
    <row r="55" spans="1:5" ht="15">
      <c r="A55" s="29" t="s">
        <v>41</v>
      </c>
      <c r="B55" s="21" t="s">
        <v>295</v>
      </c>
      <c r="C55" s="13">
        <v>168340.49937999999</v>
      </c>
      <c r="D55" s="13">
        <v>144358.76378000001</v>
      </c>
      <c r="E55" s="13">
        <f t="shared" si="2"/>
        <v>116.61259418690209</v>
      </c>
    </row>
    <row r="56" spans="1:5" s="12" customFormat="1" ht="15">
      <c r="A56" s="29" t="s">
        <v>42</v>
      </c>
      <c r="B56" s="21" t="s">
        <v>296</v>
      </c>
      <c r="C56" s="13">
        <v>1666</v>
      </c>
      <c r="D56" s="13">
        <v>1535</v>
      </c>
      <c r="E56" s="13">
        <f t="shared" si="2"/>
        <v>108.5342019543974</v>
      </c>
    </row>
    <row r="57" spans="1:5" ht="28.5">
      <c r="A57" s="28" t="s">
        <v>43</v>
      </c>
      <c r="B57" s="30" t="s">
        <v>297</v>
      </c>
      <c r="C57" s="11">
        <v>13650.84152</v>
      </c>
      <c r="D57" s="11">
        <v>23982.617460000001</v>
      </c>
      <c r="E57" s="11">
        <f t="shared" si="2"/>
        <v>56.919731729732547</v>
      </c>
    </row>
    <row r="58" spans="1:5" ht="15">
      <c r="A58" s="29" t="s">
        <v>44</v>
      </c>
      <c r="B58" s="21" t="s">
        <v>298</v>
      </c>
      <c r="C58" s="13">
        <v>12098.24667</v>
      </c>
      <c r="D58" s="13">
        <v>23312.98876</v>
      </c>
      <c r="E58" s="13">
        <f t="shared" si="2"/>
        <v>51.894876262103082</v>
      </c>
    </row>
    <row r="59" spans="1:5" s="12" customFormat="1" ht="15">
      <c r="A59" s="29" t="s">
        <v>45</v>
      </c>
      <c r="B59" s="21" t="s">
        <v>299</v>
      </c>
      <c r="C59" s="13">
        <v>11962.4007</v>
      </c>
      <c r="D59" s="13">
        <v>23093.590909999999</v>
      </c>
      <c r="E59" s="13">
        <f t="shared" si="2"/>
        <v>51.799656218990329</v>
      </c>
    </row>
    <row r="60" spans="1:5" ht="30">
      <c r="A60" s="29" t="s">
        <v>46</v>
      </c>
      <c r="B60" s="21" t="s">
        <v>300</v>
      </c>
      <c r="C60" s="13">
        <v>135.84596999999999</v>
      </c>
      <c r="D60" s="13">
        <v>219.39785000000001</v>
      </c>
      <c r="E60" s="13">
        <f t="shared" si="2"/>
        <v>61.91763957577524</v>
      </c>
    </row>
    <row r="61" spans="1:5" ht="30">
      <c r="A61" s="29" t="s">
        <v>47</v>
      </c>
      <c r="B61" s="21" t="s">
        <v>301</v>
      </c>
      <c r="C61" s="13">
        <v>1552.5948500000002</v>
      </c>
      <c r="D61" s="13">
        <v>669.62869999999998</v>
      </c>
      <c r="E61" s="13" t="s">
        <v>748</v>
      </c>
    </row>
    <row r="62" spans="1:5" ht="15">
      <c r="A62" s="29" t="s">
        <v>48</v>
      </c>
      <c r="B62" s="21" t="s">
        <v>302</v>
      </c>
      <c r="C62" s="13">
        <v>1551.54701</v>
      </c>
      <c r="D62" s="13">
        <v>668.40784999999994</v>
      </c>
      <c r="E62" s="13" t="s">
        <v>748</v>
      </c>
    </row>
    <row r="63" spans="1:5" s="12" customFormat="1" ht="30">
      <c r="A63" s="29" t="s">
        <v>49</v>
      </c>
      <c r="B63" s="21" t="s">
        <v>303</v>
      </c>
      <c r="C63" s="13">
        <v>1.0478399999999999</v>
      </c>
      <c r="D63" s="13">
        <v>1.22085</v>
      </c>
      <c r="E63" s="13">
        <f t="shared" ref="E63:E76" si="3">C63/D63*100</f>
        <v>85.828725887701182</v>
      </c>
    </row>
    <row r="64" spans="1:5" s="12" customFormat="1" ht="14.25">
      <c r="A64" s="28" t="s">
        <v>50</v>
      </c>
      <c r="B64" s="30" t="s">
        <v>304</v>
      </c>
      <c r="C64" s="11">
        <v>119230.94120999999</v>
      </c>
      <c r="D64" s="11">
        <v>116114.78481999999</v>
      </c>
      <c r="E64" s="11">
        <f t="shared" si="3"/>
        <v>102.68368614283759</v>
      </c>
    </row>
    <row r="65" spans="1:5" s="12" customFormat="1" ht="45">
      <c r="A65" s="10" t="s">
        <v>784</v>
      </c>
      <c r="B65" s="21" t="s">
        <v>785</v>
      </c>
      <c r="C65" s="11">
        <v>0</v>
      </c>
      <c r="D65" s="13">
        <v>0.6</v>
      </c>
      <c r="E65" s="13">
        <f t="shared" si="3"/>
        <v>0</v>
      </c>
    </row>
    <row r="66" spans="1:5" s="12" customFormat="1" ht="30">
      <c r="A66" s="10" t="s">
        <v>786</v>
      </c>
      <c r="B66" s="21" t="s">
        <v>787</v>
      </c>
      <c r="C66" s="11">
        <v>0</v>
      </c>
      <c r="D66" s="13">
        <v>0.6</v>
      </c>
      <c r="E66" s="13">
        <f t="shared" si="3"/>
        <v>0</v>
      </c>
    </row>
    <row r="67" spans="1:5" ht="60">
      <c r="A67" s="29" t="s">
        <v>51</v>
      </c>
      <c r="B67" s="21" t="s">
        <v>305</v>
      </c>
      <c r="C67" s="13">
        <v>5053.2500899999995</v>
      </c>
      <c r="D67" s="13">
        <v>5503.83</v>
      </c>
      <c r="E67" s="13">
        <f t="shared" si="3"/>
        <v>91.813338893098077</v>
      </c>
    </row>
    <row r="68" spans="1:5" ht="30">
      <c r="A68" s="29" t="s">
        <v>52</v>
      </c>
      <c r="B68" s="21" t="s">
        <v>306</v>
      </c>
      <c r="C68" s="13">
        <v>114177.69112</v>
      </c>
      <c r="D68" s="13">
        <v>110610.35481999999</v>
      </c>
      <c r="E68" s="13">
        <f t="shared" si="3"/>
        <v>103.22513774212663</v>
      </c>
    </row>
    <row r="69" spans="1:5" ht="15">
      <c r="A69" s="29" t="s">
        <v>53</v>
      </c>
      <c r="B69" s="21" t="s">
        <v>307</v>
      </c>
      <c r="C69" s="13">
        <v>264.68650000000002</v>
      </c>
      <c r="D69" s="13">
        <v>150.86699999999999</v>
      </c>
      <c r="E69" s="13">
        <f t="shared" si="3"/>
        <v>175.44360264338792</v>
      </c>
    </row>
    <row r="70" spans="1:5" ht="30">
      <c r="A70" s="29" t="s">
        <v>54</v>
      </c>
      <c r="B70" s="21" t="s">
        <v>308</v>
      </c>
      <c r="C70" s="13">
        <v>64079.566060000005</v>
      </c>
      <c r="D70" s="13">
        <v>62950.115880000005</v>
      </c>
      <c r="E70" s="13">
        <f t="shared" si="3"/>
        <v>101.79419873055204</v>
      </c>
    </row>
    <row r="71" spans="1:5" ht="45">
      <c r="A71" s="29" t="s">
        <v>55</v>
      </c>
      <c r="B71" s="21" t="s">
        <v>309</v>
      </c>
      <c r="C71" s="13">
        <v>25672.75</v>
      </c>
      <c r="D71" s="13">
        <v>28769.75</v>
      </c>
      <c r="E71" s="13">
        <f t="shared" si="3"/>
        <v>89.235221022080481</v>
      </c>
    </row>
    <row r="72" spans="1:5" ht="60">
      <c r="A72" s="29" t="s">
        <v>56</v>
      </c>
      <c r="B72" s="21" t="s">
        <v>310</v>
      </c>
      <c r="C72" s="13">
        <v>25672.75</v>
      </c>
      <c r="D72" s="13">
        <v>28769.75</v>
      </c>
      <c r="E72" s="13">
        <f t="shared" si="3"/>
        <v>89.235221022080481</v>
      </c>
    </row>
    <row r="73" spans="1:5" ht="30">
      <c r="A73" s="29" t="s">
        <v>57</v>
      </c>
      <c r="B73" s="21" t="s">
        <v>311</v>
      </c>
      <c r="C73" s="13">
        <v>3326.8750599999998</v>
      </c>
      <c r="D73" s="13">
        <v>3353.3560000000002</v>
      </c>
      <c r="E73" s="13">
        <f t="shared" si="3"/>
        <v>99.210315278186982</v>
      </c>
    </row>
    <row r="74" spans="1:5" ht="60">
      <c r="A74" s="29" t="s">
        <v>58</v>
      </c>
      <c r="B74" s="21" t="s">
        <v>312</v>
      </c>
      <c r="C74" s="13">
        <v>54.4</v>
      </c>
      <c r="D74" s="13">
        <v>52.4</v>
      </c>
      <c r="E74" s="13">
        <f t="shared" si="3"/>
        <v>103.81679389312977</v>
      </c>
    </row>
    <row r="75" spans="1:5" ht="30">
      <c r="A75" s="29" t="s">
        <v>59</v>
      </c>
      <c r="B75" s="21" t="s">
        <v>313</v>
      </c>
      <c r="C75" s="13">
        <v>3.5</v>
      </c>
      <c r="D75" s="13">
        <v>3.5</v>
      </c>
      <c r="E75" s="13">
        <f t="shared" si="3"/>
        <v>100</v>
      </c>
    </row>
    <row r="76" spans="1:5" ht="15">
      <c r="A76" s="29" t="s">
        <v>60</v>
      </c>
      <c r="B76" s="21" t="s">
        <v>314</v>
      </c>
      <c r="C76" s="13">
        <v>24</v>
      </c>
      <c r="D76" s="13">
        <v>40</v>
      </c>
      <c r="E76" s="13">
        <f t="shared" si="3"/>
        <v>60</v>
      </c>
    </row>
    <row r="77" spans="1:5" ht="15">
      <c r="A77" s="29" t="s">
        <v>751</v>
      </c>
      <c r="B77" s="21" t="s">
        <v>769</v>
      </c>
      <c r="C77" s="13">
        <v>1.6</v>
      </c>
      <c r="D77" s="13">
        <v>12823.12169</v>
      </c>
      <c r="E77" s="13">
        <v>0</v>
      </c>
    </row>
    <row r="78" spans="1:5" ht="60">
      <c r="A78" s="29" t="s">
        <v>61</v>
      </c>
      <c r="B78" s="21" t="s">
        <v>315</v>
      </c>
      <c r="C78" s="13">
        <v>17528.338500000002</v>
      </c>
      <c r="D78" s="13">
        <v>958.72500000000002</v>
      </c>
      <c r="E78" s="13" t="s">
        <v>748</v>
      </c>
    </row>
    <row r="79" spans="1:5" ht="15">
      <c r="A79" s="29" t="s">
        <v>62</v>
      </c>
      <c r="B79" s="21" t="s">
        <v>316</v>
      </c>
      <c r="C79" s="13">
        <v>4855.4255000000003</v>
      </c>
      <c r="D79" s="13">
        <v>11864.39669</v>
      </c>
      <c r="E79" s="13">
        <f>C79/D79*100</f>
        <v>40.924335445496638</v>
      </c>
    </row>
    <row r="80" spans="1:5" ht="15">
      <c r="A80" s="29" t="s">
        <v>63</v>
      </c>
      <c r="B80" s="21" t="s">
        <v>317</v>
      </c>
      <c r="C80" s="13">
        <v>12672.913</v>
      </c>
      <c r="D80" s="13">
        <v>0</v>
      </c>
      <c r="E80" s="13">
        <v>0</v>
      </c>
    </row>
    <row r="81" spans="1:5" ht="15">
      <c r="A81" s="29" t="s">
        <v>64</v>
      </c>
      <c r="B81" s="21" t="s">
        <v>318</v>
      </c>
      <c r="C81" s="13">
        <v>1.6</v>
      </c>
      <c r="D81" s="13">
        <v>0</v>
      </c>
      <c r="E81" s="13">
        <v>0</v>
      </c>
    </row>
    <row r="82" spans="1:5" ht="45">
      <c r="A82" s="29" t="s">
        <v>65</v>
      </c>
      <c r="B82" s="21" t="s">
        <v>319</v>
      </c>
      <c r="C82" s="13">
        <v>811.2</v>
      </c>
      <c r="D82" s="13">
        <v>814.4</v>
      </c>
      <c r="E82" s="13">
        <f>C82/D82*100</f>
        <v>99.607072691552062</v>
      </c>
    </row>
    <row r="83" spans="1:5" ht="15">
      <c r="A83" s="29" t="s">
        <v>66</v>
      </c>
      <c r="B83" s="21" t="s">
        <v>320</v>
      </c>
      <c r="C83" s="13">
        <v>811.2</v>
      </c>
      <c r="D83" s="13">
        <v>814.4</v>
      </c>
      <c r="E83" s="13">
        <f>C83/D83*100</f>
        <v>99.607072691552062</v>
      </c>
    </row>
    <row r="84" spans="1:5" ht="30">
      <c r="A84" s="29" t="s">
        <v>67</v>
      </c>
      <c r="B84" s="21" t="s">
        <v>321</v>
      </c>
      <c r="C84" s="13">
        <v>-14</v>
      </c>
      <c r="D84" s="13">
        <v>267.495</v>
      </c>
      <c r="E84" s="13">
        <v>0</v>
      </c>
    </row>
    <row r="85" spans="1:5" s="12" customFormat="1" ht="15">
      <c r="A85" s="29" t="s">
        <v>68</v>
      </c>
      <c r="B85" s="21" t="s">
        <v>322</v>
      </c>
      <c r="C85" s="13">
        <v>-14</v>
      </c>
      <c r="D85" s="13">
        <v>267.495</v>
      </c>
      <c r="E85" s="13">
        <v>0</v>
      </c>
    </row>
    <row r="86" spans="1:5" ht="60">
      <c r="A86" s="29" t="s">
        <v>69</v>
      </c>
      <c r="B86" s="21" t="s">
        <v>323</v>
      </c>
      <c r="C86" s="13">
        <v>-0.9</v>
      </c>
      <c r="D86" s="13">
        <v>170.8</v>
      </c>
      <c r="E86" s="13">
        <v>0</v>
      </c>
    </row>
    <row r="87" spans="1:5" ht="15">
      <c r="A87" s="29" t="s">
        <v>70</v>
      </c>
      <c r="B87" s="21" t="s">
        <v>324</v>
      </c>
      <c r="C87" s="13">
        <v>-0.9</v>
      </c>
      <c r="D87" s="13">
        <v>170.8</v>
      </c>
      <c r="E87" s="13">
        <v>0</v>
      </c>
    </row>
    <row r="88" spans="1:5" ht="30">
      <c r="A88" s="29" t="s">
        <v>473</v>
      </c>
      <c r="B88" s="21" t="s">
        <v>571</v>
      </c>
      <c r="C88" s="13">
        <v>0.82499999999999996</v>
      </c>
      <c r="D88" s="13">
        <v>745</v>
      </c>
      <c r="E88" s="13">
        <f>C88/D88*100</f>
        <v>0.11073825503355704</v>
      </c>
    </row>
    <row r="89" spans="1:5" s="12" customFormat="1" ht="15">
      <c r="A89" s="29" t="s">
        <v>71</v>
      </c>
      <c r="B89" s="21" t="s">
        <v>325</v>
      </c>
      <c r="C89" s="13">
        <v>1850.75</v>
      </c>
      <c r="D89" s="13">
        <v>0</v>
      </c>
      <c r="E89" s="13">
        <v>0</v>
      </c>
    </row>
    <row r="90" spans="1:5" ht="15">
      <c r="A90" s="29" t="s">
        <v>72</v>
      </c>
      <c r="B90" s="21" t="s">
        <v>326</v>
      </c>
      <c r="C90" s="13">
        <v>87.5</v>
      </c>
      <c r="D90" s="13">
        <v>55</v>
      </c>
      <c r="E90" s="13">
        <f>C90/D90*100</f>
        <v>159.09090909090909</v>
      </c>
    </row>
    <row r="91" spans="1:5" ht="45">
      <c r="A91" s="29" t="s">
        <v>73</v>
      </c>
      <c r="B91" s="21" t="s">
        <v>327</v>
      </c>
      <c r="C91" s="13">
        <v>485</v>
      </c>
      <c r="D91" s="13">
        <v>414.54924999999997</v>
      </c>
      <c r="E91" s="13">
        <f>C91/D91*100</f>
        <v>116.99454286794632</v>
      </c>
    </row>
    <row r="92" spans="1:5" ht="28.5">
      <c r="A92" s="28" t="s">
        <v>74</v>
      </c>
      <c r="B92" s="30" t="s">
        <v>328</v>
      </c>
      <c r="C92" s="11">
        <v>54.459879999999998</v>
      </c>
      <c r="D92" s="11">
        <v>62.119019999999999</v>
      </c>
      <c r="E92" s="13">
        <f>C92/D92*100</f>
        <v>87.670217591971024</v>
      </c>
    </row>
    <row r="93" spans="1:5" ht="30">
      <c r="A93" s="10" t="s">
        <v>474</v>
      </c>
      <c r="B93" s="21" t="s">
        <v>329</v>
      </c>
      <c r="C93" s="13">
        <v>7.9531099999999997</v>
      </c>
      <c r="D93" s="13">
        <v>1.5075799999999999</v>
      </c>
      <c r="E93" s="13" t="s">
        <v>748</v>
      </c>
    </row>
    <row r="94" spans="1:5" ht="30">
      <c r="A94" s="29" t="s">
        <v>745</v>
      </c>
      <c r="B94" s="21" t="s">
        <v>746</v>
      </c>
      <c r="C94" s="13">
        <v>0.01</v>
      </c>
      <c r="D94" s="13">
        <v>0.2324</v>
      </c>
      <c r="E94" s="13">
        <f>C94/D94*100</f>
        <v>4.3029259896729783</v>
      </c>
    </row>
    <row r="95" spans="1:5" ht="30">
      <c r="A95" s="29" t="s">
        <v>75</v>
      </c>
      <c r="B95" s="21" t="s">
        <v>330</v>
      </c>
      <c r="C95" s="13">
        <v>7.9431099999999999</v>
      </c>
      <c r="D95" s="13">
        <v>1.27518</v>
      </c>
      <c r="E95" s="13" t="s">
        <v>748</v>
      </c>
    </row>
    <row r="96" spans="1:5" ht="15">
      <c r="A96" s="29" t="s">
        <v>76</v>
      </c>
      <c r="B96" s="21" t="s">
        <v>331</v>
      </c>
      <c r="C96" s="13">
        <v>3.0535100000000002</v>
      </c>
      <c r="D96" s="13">
        <v>16.842580000000002</v>
      </c>
      <c r="E96" s="13">
        <f>C96/D96*100</f>
        <v>18.129704593951757</v>
      </c>
    </row>
    <row r="97" spans="1:5" ht="15">
      <c r="A97" s="29" t="s">
        <v>77</v>
      </c>
      <c r="B97" s="21" t="s">
        <v>332</v>
      </c>
      <c r="C97" s="13">
        <v>5.8999999999999992E-4</v>
      </c>
      <c r="D97" s="13">
        <v>0.32323000000000002</v>
      </c>
      <c r="E97" s="13">
        <f>C97/D97*100</f>
        <v>0.182532561952789</v>
      </c>
    </row>
    <row r="98" spans="1:5" ht="15">
      <c r="A98" s="29" t="s">
        <v>78</v>
      </c>
      <c r="B98" s="21" t="s">
        <v>333</v>
      </c>
      <c r="C98" s="13">
        <v>5.8999999999999992E-4</v>
      </c>
      <c r="D98" s="13">
        <v>0.32323000000000002</v>
      </c>
      <c r="E98" s="13">
        <f>C98/D98*100</f>
        <v>0.182532561952789</v>
      </c>
    </row>
    <row r="99" spans="1:5" ht="15">
      <c r="A99" s="29" t="s">
        <v>79</v>
      </c>
      <c r="B99" s="21" t="s">
        <v>334</v>
      </c>
      <c r="C99" s="13">
        <v>3.0529199999999999</v>
      </c>
      <c r="D99" s="13">
        <v>16.519349999999999</v>
      </c>
      <c r="E99" s="13">
        <f>C99/D99*100</f>
        <v>18.480872431421332</v>
      </c>
    </row>
    <row r="100" spans="1:5" ht="60">
      <c r="A100" s="29" t="s">
        <v>80</v>
      </c>
      <c r="B100" s="21" t="s">
        <v>335</v>
      </c>
      <c r="C100" s="13">
        <v>3.0529199999999999</v>
      </c>
      <c r="D100" s="13">
        <v>16.519349999999999</v>
      </c>
      <c r="E100" s="13">
        <f>C100/D100*100</f>
        <v>18.480872431421332</v>
      </c>
    </row>
    <row r="101" spans="1:5" ht="15">
      <c r="A101" s="29" t="s">
        <v>81</v>
      </c>
      <c r="B101" s="21" t="s">
        <v>336</v>
      </c>
      <c r="C101" s="13">
        <v>33.224069999999998</v>
      </c>
      <c r="D101" s="13">
        <v>10.346969999999999</v>
      </c>
      <c r="E101" s="13" t="s">
        <v>748</v>
      </c>
    </row>
    <row r="102" spans="1:5" ht="15">
      <c r="A102" s="29" t="s">
        <v>82</v>
      </c>
      <c r="B102" s="21" t="s">
        <v>337</v>
      </c>
      <c r="C102" s="13">
        <v>6.1530899999999997</v>
      </c>
      <c r="D102" s="13">
        <v>0.12611</v>
      </c>
      <c r="E102" s="13" t="s">
        <v>748</v>
      </c>
    </row>
    <row r="103" spans="1:5" ht="30">
      <c r="A103" s="29" t="s">
        <v>458</v>
      </c>
      <c r="B103" s="21" t="s">
        <v>460</v>
      </c>
      <c r="C103" s="13">
        <v>1.6165499999999999</v>
      </c>
      <c r="D103" s="13">
        <v>8.0252099999999995</v>
      </c>
      <c r="E103" s="13">
        <f>C103/D103*100</f>
        <v>20.143398116684796</v>
      </c>
    </row>
    <row r="104" spans="1:5" ht="15">
      <c r="A104" s="10" t="s">
        <v>83</v>
      </c>
      <c r="B104" s="21" t="s">
        <v>338</v>
      </c>
      <c r="C104" s="13">
        <v>25.454429999999999</v>
      </c>
      <c r="D104" s="13">
        <v>2.1956500000000001</v>
      </c>
      <c r="E104" s="13" t="s">
        <v>748</v>
      </c>
    </row>
    <row r="105" spans="1:5" ht="15">
      <c r="A105" s="10" t="s">
        <v>788</v>
      </c>
      <c r="B105" s="21" t="s">
        <v>789</v>
      </c>
      <c r="C105" s="13">
        <v>0</v>
      </c>
      <c r="D105" s="13">
        <v>-0.4</v>
      </c>
      <c r="E105" s="13">
        <f>C105/D105*100</f>
        <v>0</v>
      </c>
    </row>
    <row r="106" spans="1:5" ht="30">
      <c r="A106" s="10" t="s">
        <v>790</v>
      </c>
      <c r="B106" s="21" t="s">
        <v>791</v>
      </c>
      <c r="C106" s="13">
        <v>0</v>
      </c>
      <c r="D106" s="13">
        <v>-0.4</v>
      </c>
      <c r="E106" s="13">
        <f>C106/D106*100</f>
        <v>0</v>
      </c>
    </row>
    <row r="107" spans="1:5" ht="30">
      <c r="A107" s="10" t="s">
        <v>84</v>
      </c>
      <c r="B107" s="21" t="s">
        <v>339</v>
      </c>
      <c r="C107" s="13">
        <v>15.33919</v>
      </c>
      <c r="D107" s="13">
        <v>23.454889999999999</v>
      </c>
      <c r="E107" s="13">
        <f>C107/D107*100</f>
        <v>65.398686585185445</v>
      </c>
    </row>
    <row r="108" spans="1:5" ht="15">
      <c r="A108" s="29" t="s">
        <v>85</v>
      </c>
      <c r="B108" s="21" t="s">
        <v>340</v>
      </c>
      <c r="C108" s="13">
        <v>15.33919</v>
      </c>
      <c r="D108" s="13">
        <v>22.719570000000001</v>
      </c>
      <c r="E108" s="13">
        <f>C108/D108*100</f>
        <v>67.515318291675413</v>
      </c>
    </row>
    <row r="109" spans="1:5" ht="30">
      <c r="A109" s="29" t="s">
        <v>446</v>
      </c>
      <c r="B109" s="21" t="s">
        <v>448</v>
      </c>
      <c r="C109" s="13">
        <v>0</v>
      </c>
      <c r="D109" s="13">
        <v>0.73532000000000008</v>
      </c>
      <c r="E109" s="13">
        <f>C109/D109*100</f>
        <v>0</v>
      </c>
    </row>
    <row r="110" spans="1:5" ht="30">
      <c r="A110" s="29" t="s">
        <v>475</v>
      </c>
      <c r="B110" s="21" t="s">
        <v>572</v>
      </c>
      <c r="C110" s="13">
        <v>-5.1100000000000003</v>
      </c>
      <c r="D110" s="13">
        <v>10.367000000000001</v>
      </c>
      <c r="E110" s="13">
        <v>0</v>
      </c>
    </row>
    <row r="111" spans="1:5" ht="30">
      <c r="A111" s="29" t="s">
        <v>475</v>
      </c>
      <c r="B111" s="21" t="s">
        <v>573</v>
      </c>
      <c r="C111" s="13">
        <v>-5.1100000000000003</v>
      </c>
      <c r="D111" s="13">
        <v>10.367000000000001</v>
      </c>
      <c r="E111" s="13">
        <v>0</v>
      </c>
    </row>
    <row r="112" spans="1:5" ht="42.75">
      <c r="A112" s="28" t="s">
        <v>86</v>
      </c>
      <c r="B112" s="30" t="s">
        <v>341</v>
      </c>
      <c r="C112" s="11">
        <v>60446.190069999997</v>
      </c>
      <c r="D112" s="11">
        <v>99375.248090000008</v>
      </c>
      <c r="E112" s="11">
        <f t="shared" ref="E112:E124" si="4">C112/D112*100</f>
        <v>60.826202934614471</v>
      </c>
    </row>
    <row r="113" spans="1:5" ht="60">
      <c r="A113" s="29" t="s">
        <v>87</v>
      </c>
      <c r="B113" s="21" t="s">
        <v>342</v>
      </c>
      <c r="C113" s="13">
        <v>0</v>
      </c>
      <c r="D113" s="13">
        <v>46209.555</v>
      </c>
      <c r="E113" s="13">
        <f t="shared" si="4"/>
        <v>0</v>
      </c>
    </row>
    <row r="114" spans="1:5" ht="45">
      <c r="A114" s="29" t="s">
        <v>88</v>
      </c>
      <c r="B114" s="21" t="s">
        <v>343</v>
      </c>
      <c r="C114" s="13">
        <v>0</v>
      </c>
      <c r="D114" s="13">
        <v>46209.555</v>
      </c>
      <c r="E114" s="13">
        <f t="shared" si="4"/>
        <v>0</v>
      </c>
    </row>
    <row r="115" spans="1:5" ht="30">
      <c r="A115" s="29" t="s">
        <v>89</v>
      </c>
      <c r="B115" s="21" t="s">
        <v>344</v>
      </c>
      <c r="C115" s="13">
        <v>80.025449999999992</v>
      </c>
      <c r="D115" s="13">
        <v>1831.8487399999999</v>
      </c>
      <c r="E115" s="13">
        <f t="shared" si="4"/>
        <v>4.368562111738548</v>
      </c>
    </row>
    <row r="116" spans="1:5" s="12" customFormat="1" ht="30">
      <c r="A116" s="29" t="s">
        <v>90</v>
      </c>
      <c r="B116" s="21" t="s">
        <v>345</v>
      </c>
      <c r="C116" s="13">
        <v>80.025449999999992</v>
      </c>
      <c r="D116" s="13">
        <v>1831.8487399999999</v>
      </c>
      <c r="E116" s="13">
        <f t="shared" si="4"/>
        <v>4.368562111738548</v>
      </c>
    </row>
    <row r="117" spans="1:5" ht="15">
      <c r="A117" s="29" t="s">
        <v>91</v>
      </c>
      <c r="B117" s="21" t="s">
        <v>346</v>
      </c>
      <c r="C117" s="13">
        <v>29658.185960000003</v>
      </c>
      <c r="D117" s="13">
        <v>28223.593049999999</v>
      </c>
      <c r="E117" s="13">
        <f t="shared" si="4"/>
        <v>105.08295633181261</v>
      </c>
    </row>
    <row r="118" spans="1:5" s="12" customFormat="1" ht="15">
      <c r="A118" s="29" t="s">
        <v>92</v>
      </c>
      <c r="B118" s="21" t="s">
        <v>347</v>
      </c>
      <c r="C118" s="13">
        <v>17919.899809999999</v>
      </c>
      <c r="D118" s="13">
        <v>16690.360359999999</v>
      </c>
      <c r="E118" s="13">
        <f t="shared" si="4"/>
        <v>107.36676394924764</v>
      </c>
    </row>
    <row r="119" spans="1:5" ht="15">
      <c r="A119" s="29" t="s">
        <v>93</v>
      </c>
      <c r="B119" s="21" t="s">
        <v>348</v>
      </c>
      <c r="C119" s="13">
        <v>17919.899809999999</v>
      </c>
      <c r="D119" s="13">
        <v>16690.360359999999</v>
      </c>
      <c r="E119" s="13">
        <f t="shared" si="4"/>
        <v>107.36676394924764</v>
      </c>
    </row>
    <row r="120" spans="1:5" ht="15">
      <c r="A120" s="29" t="s">
        <v>94</v>
      </c>
      <c r="B120" s="21" t="s">
        <v>349</v>
      </c>
      <c r="C120" s="13">
        <v>1985.63726</v>
      </c>
      <c r="D120" s="13">
        <v>1882.9621599999998</v>
      </c>
      <c r="E120" s="13">
        <f t="shared" si="4"/>
        <v>105.45284988626645</v>
      </c>
    </row>
    <row r="121" spans="1:5" ht="60">
      <c r="A121" s="29" t="s">
        <v>95</v>
      </c>
      <c r="B121" s="21" t="s">
        <v>350</v>
      </c>
      <c r="C121" s="13">
        <v>1985.63726</v>
      </c>
      <c r="D121" s="13">
        <v>1882.9621599999998</v>
      </c>
      <c r="E121" s="13">
        <f t="shared" si="4"/>
        <v>105.45284988626645</v>
      </c>
    </row>
    <row r="122" spans="1:5" ht="30">
      <c r="A122" s="29" t="s">
        <v>96</v>
      </c>
      <c r="B122" s="21" t="s">
        <v>351</v>
      </c>
      <c r="C122" s="13">
        <v>9752.293380000001</v>
      </c>
      <c r="D122" s="13">
        <v>9649.50461</v>
      </c>
      <c r="E122" s="13">
        <f t="shared" si="4"/>
        <v>101.06522328507393</v>
      </c>
    </row>
    <row r="123" spans="1:5" ht="30">
      <c r="A123" s="29" t="s">
        <v>97</v>
      </c>
      <c r="B123" s="21" t="s">
        <v>352</v>
      </c>
      <c r="C123" s="13">
        <v>9752.293380000001</v>
      </c>
      <c r="D123" s="13">
        <v>9649.50461</v>
      </c>
      <c r="E123" s="13">
        <f t="shared" si="4"/>
        <v>101.06522328507393</v>
      </c>
    </row>
    <row r="124" spans="1:5" ht="15">
      <c r="A124" s="29" t="s">
        <v>456</v>
      </c>
      <c r="B124" s="21" t="s">
        <v>457</v>
      </c>
      <c r="C124" s="13">
        <v>0.35550999999999999</v>
      </c>
      <c r="D124" s="13">
        <v>0.76591999999999993</v>
      </c>
      <c r="E124" s="13">
        <f t="shared" si="4"/>
        <v>46.416074785878422</v>
      </c>
    </row>
    <row r="125" spans="1:5" ht="45">
      <c r="A125" s="29" t="s">
        <v>98</v>
      </c>
      <c r="B125" s="21" t="s">
        <v>353</v>
      </c>
      <c r="C125" s="13">
        <v>65.367689999999996</v>
      </c>
      <c r="D125" s="13">
        <v>13.371379999999998</v>
      </c>
      <c r="E125" s="13" t="s">
        <v>748</v>
      </c>
    </row>
    <row r="126" spans="1:5" ht="30">
      <c r="A126" s="29" t="s">
        <v>99</v>
      </c>
      <c r="B126" s="21" t="s">
        <v>354</v>
      </c>
      <c r="C126" s="13">
        <v>65.367689999999996</v>
      </c>
      <c r="D126" s="13">
        <v>13.371379999999998</v>
      </c>
      <c r="E126" s="13" t="s">
        <v>748</v>
      </c>
    </row>
    <row r="127" spans="1:5" ht="15">
      <c r="A127" s="29" t="s">
        <v>100</v>
      </c>
      <c r="B127" s="21" t="s">
        <v>355</v>
      </c>
      <c r="C127" s="13">
        <v>65.367689999999996</v>
      </c>
      <c r="D127" s="13">
        <v>13.371379999999998</v>
      </c>
      <c r="E127" s="13" t="s">
        <v>748</v>
      </c>
    </row>
    <row r="128" spans="1:5" ht="15">
      <c r="A128" s="29" t="s">
        <v>101</v>
      </c>
      <c r="B128" s="21" t="s">
        <v>356</v>
      </c>
      <c r="C128" s="13">
        <v>30642.610969999998</v>
      </c>
      <c r="D128" s="13">
        <v>23096.879920000003</v>
      </c>
      <c r="E128" s="13">
        <f t="shared" ref="E128:E135" si="5">C128/D128*100</f>
        <v>132.66991505405028</v>
      </c>
    </row>
    <row r="129" spans="1:5" ht="45">
      <c r="A129" s="29" t="s">
        <v>102</v>
      </c>
      <c r="B129" s="21" t="s">
        <v>357</v>
      </c>
      <c r="C129" s="13">
        <v>30642.610969999998</v>
      </c>
      <c r="D129" s="13">
        <v>23096.879920000003</v>
      </c>
      <c r="E129" s="13">
        <f t="shared" si="5"/>
        <v>132.66991505405028</v>
      </c>
    </row>
    <row r="130" spans="1:5" ht="45">
      <c r="A130" s="29" t="s">
        <v>103</v>
      </c>
      <c r="B130" s="21" t="s">
        <v>358</v>
      </c>
      <c r="C130" s="13">
        <v>30642.610969999998</v>
      </c>
      <c r="D130" s="13">
        <v>23096.879920000003</v>
      </c>
      <c r="E130" s="13">
        <f t="shared" si="5"/>
        <v>132.66991505405028</v>
      </c>
    </row>
    <row r="131" spans="1:5" ht="14.25">
      <c r="A131" s="28" t="s">
        <v>104</v>
      </c>
      <c r="B131" s="30" t="s">
        <v>359</v>
      </c>
      <c r="C131" s="11">
        <v>192977.99321000002</v>
      </c>
      <c r="D131" s="11">
        <v>205696.56617999999</v>
      </c>
      <c r="E131" s="11">
        <f t="shared" si="5"/>
        <v>93.816827764217379</v>
      </c>
    </row>
    <row r="132" spans="1:5" ht="15">
      <c r="A132" s="29" t="s">
        <v>105</v>
      </c>
      <c r="B132" s="21" t="s">
        <v>360</v>
      </c>
      <c r="C132" s="13">
        <v>10963.74732</v>
      </c>
      <c r="D132" s="13">
        <v>12317.57458</v>
      </c>
      <c r="E132" s="13">
        <f t="shared" si="5"/>
        <v>89.008978584158896</v>
      </c>
    </row>
    <row r="133" spans="1:5" ht="30">
      <c r="A133" s="29" t="s">
        <v>752</v>
      </c>
      <c r="B133" s="21" t="s">
        <v>361</v>
      </c>
      <c r="C133" s="13">
        <v>3611.9269100000001</v>
      </c>
      <c r="D133" s="13">
        <v>2997.0243999999998</v>
      </c>
      <c r="E133" s="13">
        <f t="shared" si="5"/>
        <v>120.51710056147694</v>
      </c>
    </row>
    <row r="134" spans="1:5" ht="30">
      <c r="A134" s="10" t="s">
        <v>792</v>
      </c>
      <c r="B134" s="21" t="s">
        <v>793</v>
      </c>
      <c r="C134" s="13">
        <v>0</v>
      </c>
      <c r="D134" s="13">
        <v>-5.9937399999999998</v>
      </c>
      <c r="E134" s="13">
        <f t="shared" si="5"/>
        <v>0</v>
      </c>
    </row>
    <row r="135" spans="1:5" ht="15">
      <c r="A135" s="29" t="s">
        <v>106</v>
      </c>
      <c r="B135" s="21" t="s">
        <v>362</v>
      </c>
      <c r="C135" s="13">
        <v>2786.00776</v>
      </c>
      <c r="D135" s="13">
        <v>1707.8135199999999</v>
      </c>
      <c r="E135" s="13">
        <f t="shared" si="5"/>
        <v>163.13301934745195</v>
      </c>
    </row>
    <row r="136" spans="1:5" ht="15">
      <c r="A136" s="10" t="s">
        <v>107</v>
      </c>
      <c r="B136" s="21" t="s">
        <v>363</v>
      </c>
      <c r="C136" s="13">
        <v>4565.8126500000008</v>
      </c>
      <c r="D136" s="13">
        <v>-213.53267000000002</v>
      </c>
      <c r="E136" s="13">
        <v>0</v>
      </c>
    </row>
    <row r="137" spans="1:5" ht="15">
      <c r="A137" s="29" t="s">
        <v>450</v>
      </c>
      <c r="B137" s="21" t="s">
        <v>449</v>
      </c>
      <c r="C137" s="13">
        <v>4396.4016600000004</v>
      </c>
      <c r="D137" s="13">
        <v>7801.1075700000001</v>
      </c>
      <c r="E137" s="13">
        <f>C137/D137*100</f>
        <v>56.356121493656062</v>
      </c>
    </row>
    <row r="138" spans="1:5" ht="15">
      <c r="A138" s="29" t="s">
        <v>459</v>
      </c>
      <c r="B138" s="21" t="s">
        <v>461</v>
      </c>
      <c r="C138" s="13">
        <v>169.41099</v>
      </c>
      <c r="D138" s="13">
        <v>31.1555</v>
      </c>
      <c r="E138" s="13" t="s">
        <v>748</v>
      </c>
    </row>
    <row r="139" spans="1:5" ht="15">
      <c r="A139" s="29" t="s">
        <v>108</v>
      </c>
      <c r="B139" s="21" t="s">
        <v>364</v>
      </c>
      <c r="C139" s="13">
        <v>4034.9528799999998</v>
      </c>
      <c r="D139" s="13">
        <v>20266.719779999999</v>
      </c>
      <c r="E139" s="13">
        <f>C139/D139*100</f>
        <v>19.909254797028627</v>
      </c>
    </row>
    <row r="140" spans="1:5" ht="45">
      <c r="A140" s="29" t="s">
        <v>109</v>
      </c>
      <c r="B140" s="21" t="s">
        <v>365</v>
      </c>
      <c r="C140" s="13">
        <v>3693.8792000000003</v>
      </c>
      <c r="D140" s="13">
        <v>20062.741959999999</v>
      </c>
      <c r="E140" s="13">
        <f>C140/D140*100</f>
        <v>18.411636890733359</v>
      </c>
    </row>
    <row r="141" spans="1:5" s="12" customFormat="1" ht="45">
      <c r="A141" s="29" t="s">
        <v>110</v>
      </c>
      <c r="B141" s="21" t="s">
        <v>366</v>
      </c>
      <c r="C141" s="13">
        <v>3693.8792000000003</v>
      </c>
      <c r="D141" s="13">
        <v>20062.741959999999</v>
      </c>
      <c r="E141" s="13">
        <f>C141/D141*100</f>
        <v>18.411636890733359</v>
      </c>
    </row>
    <row r="142" spans="1:5" s="12" customFormat="1" ht="30">
      <c r="A142" s="29" t="s">
        <v>111</v>
      </c>
      <c r="B142" s="21" t="s">
        <v>367</v>
      </c>
      <c r="C142" s="13">
        <v>31.07368</v>
      </c>
      <c r="D142" s="13">
        <v>38.977820000000001</v>
      </c>
      <c r="E142" s="13">
        <f>C142/D142*100</f>
        <v>79.721441578826116</v>
      </c>
    </row>
    <row r="143" spans="1:5" s="12" customFormat="1" ht="45">
      <c r="A143" s="29" t="s">
        <v>112</v>
      </c>
      <c r="B143" s="21" t="s">
        <v>368</v>
      </c>
      <c r="C143" s="13">
        <v>310</v>
      </c>
      <c r="D143" s="13">
        <v>125</v>
      </c>
      <c r="E143" s="13" t="s">
        <v>748</v>
      </c>
    </row>
    <row r="144" spans="1:5" s="12" customFormat="1" ht="45">
      <c r="A144" s="29" t="s">
        <v>113</v>
      </c>
      <c r="B144" s="21" t="s">
        <v>369</v>
      </c>
      <c r="C144" s="13">
        <v>310</v>
      </c>
      <c r="D144" s="13">
        <v>125</v>
      </c>
      <c r="E144" s="13" t="s">
        <v>748</v>
      </c>
    </row>
    <row r="145" spans="1:5" s="12" customFormat="1" ht="30">
      <c r="A145" s="29" t="s">
        <v>114</v>
      </c>
      <c r="B145" s="21" t="s">
        <v>370</v>
      </c>
      <c r="C145" s="13">
        <v>0</v>
      </c>
      <c r="D145" s="13">
        <v>40</v>
      </c>
      <c r="E145" s="13">
        <f t="shared" ref="E145:E155" si="6">C145/D145*100</f>
        <v>0</v>
      </c>
    </row>
    <row r="146" spans="1:5" s="12" customFormat="1" ht="30">
      <c r="A146" s="29" t="s">
        <v>115</v>
      </c>
      <c r="B146" s="21" t="s">
        <v>371</v>
      </c>
      <c r="C146" s="13">
        <v>0</v>
      </c>
      <c r="D146" s="13">
        <v>40</v>
      </c>
      <c r="E146" s="13">
        <f t="shared" si="6"/>
        <v>0</v>
      </c>
    </row>
    <row r="147" spans="1:5" ht="15">
      <c r="A147" s="29" t="s">
        <v>116</v>
      </c>
      <c r="B147" s="21" t="s">
        <v>372</v>
      </c>
      <c r="C147" s="13">
        <v>177979.29300999999</v>
      </c>
      <c r="D147" s="13">
        <v>173112.27181999999</v>
      </c>
      <c r="E147" s="13">
        <f t="shared" si="6"/>
        <v>102.81148247829633</v>
      </c>
    </row>
    <row r="148" spans="1:5" ht="15">
      <c r="A148" s="29" t="s">
        <v>117</v>
      </c>
      <c r="B148" s="21" t="s">
        <v>373</v>
      </c>
      <c r="C148" s="13">
        <v>177979.29300999999</v>
      </c>
      <c r="D148" s="13">
        <v>173112.27181999999</v>
      </c>
      <c r="E148" s="13">
        <f t="shared" si="6"/>
        <v>102.81148247829633</v>
      </c>
    </row>
    <row r="149" spans="1:5" ht="45">
      <c r="A149" s="29" t="s">
        <v>118</v>
      </c>
      <c r="B149" s="21" t="s">
        <v>374</v>
      </c>
      <c r="C149" s="13">
        <v>0</v>
      </c>
      <c r="D149" s="13">
        <v>15539.280550000001</v>
      </c>
      <c r="E149" s="13">
        <f t="shared" si="6"/>
        <v>0</v>
      </c>
    </row>
    <row r="150" spans="1:5" ht="30">
      <c r="A150" s="29" t="s">
        <v>119</v>
      </c>
      <c r="B150" s="21" t="s">
        <v>375</v>
      </c>
      <c r="C150" s="13">
        <v>166940.65972</v>
      </c>
      <c r="D150" s="13">
        <v>146307.85798</v>
      </c>
      <c r="E150" s="13">
        <f t="shared" si="6"/>
        <v>114.10231960529451</v>
      </c>
    </row>
    <row r="151" spans="1:5" ht="45">
      <c r="A151" s="29" t="s">
        <v>120</v>
      </c>
      <c r="B151" s="21" t="s">
        <v>376</v>
      </c>
      <c r="C151" s="13">
        <v>11038.63329</v>
      </c>
      <c r="D151" s="13">
        <v>11265.13329</v>
      </c>
      <c r="E151" s="13">
        <f t="shared" si="6"/>
        <v>97.989371326826074</v>
      </c>
    </row>
    <row r="152" spans="1:5" ht="28.5">
      <c r="A152" s="28" t="s">
        <v>476</v>
      </c>
      <c r="B152" s="30" t="s">
        <v>377</v>
      </c>
      <c r="C152" s="11">
        <v>132337.87039</v>
      </c>
      <c r="D152" s="11">
        <v>138888.86753999998</v>
      </c>
      <c r="E152" s="11">
        <f t="shared" si="6"/>
        <v>95.283281326983754</v>
      </c>
    </row>
    <row r="153" spans="1:5" s="12" customFormat="1" ht="15">
      <c r="A153" s="29" t="s">
        <v>121</v>
      </c>
      <c r="B153" s="21" t="s">
        <v>378</v>
      </c>
      <c r="C153" s="13">
        <v>8770.3625900000006</v>
      </c>
      <c r="D153" s="13">
        <v>8916.1754399999991</v>
      </c>
      <c r="E153" s="13">
        <f t="shared" si="6"/>
        <v>98.364625606783733</v>
      </c>
    </row>
    <row r="154" spans="1:5" ht="45">
      <c r="A154" s="29" t="s">
        <v>122</v>
      </c>
      <c r="B154" s="21" t="s">
        <v>379</v>
      </c>
      <c r="C154" s="13">
        <v>5.95</v>
      </c>
      <c r="D154" s="13">
        <v>3.1</v>
      </c>
      <c r="E154" s="13">
        <f t="shared" si="6"/>
        <v>191.93548387096774</v>
      </c>
    </row>
    <row r="155" spans="1:5" ht="30">
      <c r="A155" s="29" t="s">
        <v>123</v>
      </c>
      <c r="B155" s="21" t="s">
        <v>380</v>
      </c>
      <c r="C155" s="13">
        <v>169.5625</v>
      </c>
      <c r="D155" s="13">
        <v>237.25502</v>
      </c>
      <c r="E155" s="13">
        <f t="shared" si="6"/>
        <v>71.468456178503615</v>
      </c>
    </row>
    <row r="156" spans="1:5" ht="30">
      <c r="A156" s="29" t="s">
        <v>124</v>
      </c>
      <c r="B156" s="21" t="s">
        <v>381</v>
      </c>
      <c r="C156" s="13">
        <v>0.9</v>
      </c>
      <c r="D156" s="13">
        <v>0.25</v>
      </c>
      <c r="E156" s="13" t="s">
        <v>748</v>
      </c>
    </row>
    <row r="157" spans="1:5" ht="30">
      <c r="A157" s="29" t="s">
        <v>125</v>
      </c>
      <c r="B157" s="21" t="s">
        <v>382</v>
      </c>
      <c r="C157" s="13">
        <v>11.45</v>
      </c>
      <c r="D157" s="13">
        <v>10.7</v>
      </c>
      <c r="E157" s="13">
        <f t="shared" ref="E157:E173" si="7">C157/D157*100</f>
        <v>107.00934579439252</v>
      </c>
    </row>
    <row r="158" spans="1:5" ht="15">
      <c r="A158" s="29" t="s">
        <v>126</v>
      </c>
      <c r="B158" s="21" t="s">
        <v>383</v>
      </c>
      <c r="C158" s="13">
        <v>11.45</v>
      </c>
      <c r="D158" s="13">
        <v>10.7</v>
      </c>
      <c r="E158" s="13">
        <f t="shared" si="7"/>
        <v>107.00934579439252</v>
      </c>
    </row>
    <row r="159" spans="1:5" ht="30">
      <c r="A159" s="29" t="s">
        <v>127</v>
      </c>
      <c r="B159" s="21" t="s">
        <v>384</v>
      </c>
      <c r="C159" s="13">
        <v>49.410499999999999</v>
      </c>
      <c r="D159" s="13">
        <v>30.951799999999999</v>
      </c>
      <c r="E159" s="13">
        <f t="shared" si="7"/>
        <v>159.63691933910144</v>
      </c>
    </row>
    <row r="160" spans="1:5" ht="60">
      <c r="A160" s="29" t="s">
        <v>128</v>
      </c>
      <c r="B160" s="21" t="s">
        <v>385</v>
      </c>
      <c r="C160" s="13">
        <v>49.410499999999999</v>
      </c>
      <c r="D160" s="13">
        <v>30.951799999999999</v>
      </c>
      <c r="E160" s="13">
        <f t="shared" si="7"/>
        <v>159.63691933910144</v>
      </c>
    </row>
    <row r="161" spans="1:5" ht="15">
      <c r="A161" s="29" t="s">
        <v>129</v>
      </c>
      <c r="B161" s="21" t="s">
        <v>386</v>
      </c>
      <c r="C161" s="13">
        <v>8533.0895899999996</v>
      </c>
      <c r="D161" s="13">
        <v>8633.9186199999986</v>
      </c>
      <c r="E161" s="13">
        <f t="shared" si="7"/>
        <v>98.832175348903178</v>
      </c>
    </row>
    <row r="162" spans="1:5" ht="30">
      <c r="A162" s="29" t="s">
        <v>130</v>
      </c>
      <c r="B162" s="21" t="s">
        <v>387</v>
      </c>
      <c r="C162" s="13">
        <v>8533.0895899999996</v>
      </c>
      <c r="D162" s="13">
        <v>8633.9186199999986</v>
      </c>
      <c r="E162" s="13">
        <f t="shared" si="7"/>
        <v>98.832175348903178</v>
      </c>
    </row>
    <row r="163" spans="1:5" ht="15">
      <c r="A163" s="29" t="s">
        <v>131</v>
      </c>
      <c r="B163" s="21" t="s">
        <v>388</v>
      </c>
      <c r="C163" s="13">
        <v>123567.50779999999</v>
      </c>
      <c r="D163" s="13">
        <v>129972.6921</v>
      </c>
      <c r="E163" s="13">
        <f t="shared" si="7"/>
        <v>95.071899953359505</v>
      </c>
    </row>
    <row r="164" spans="1:5" ht="30">
      <c r="A164" s="29" t="s">
        <v>132</v>
      </c>
      <c r="B164" s="21" t="s">
        <v>389</v>
      </c>
      <c r="C164" s="13">
        <v>3164.7035900000001</v>
      </c>
      <c r="D164" s="13">
        <v>3946.8813799999998</v>
      </c>
      <c r="E164" s="13">
        <f t="shared" si="7"/>
        <v>80.182384148570492</v>
      </c>
    </row>
    <row r="165" spans="1:5" ht="30">
      <c r="A165" s="29" t="s">
        <v>133</v>
      </c>
      <c r="B165" s="21" t="s">
        <v>390</v>
      </c>
      <c r="C165" s="13">
        <v>3164.7035900000001</v>
      </c>
      <c r="D165" s="13">
        <v>3946.8813799999998</v>
      </c>
      <c r="E165" s="13">
        <f t="shared" si="7"/>
        <v>80.182384148570492</v>
      </c>
    </row>
    <row r="166" spans="1:5" ht="15">
      <c r="A166" s="29" t="s">
        <v>134</v>
      </c>
      <c r="B166" s="21" t="s">
        <v>391</v>
      </c>
      <c r="C166" s="13">
        <v>120402.80420999999</v>
      </c>
      <c r="D166" s="13">
        <v>126025.81071999999</v>
      </c>
      <c r="E166" s="13">
        <f t="shared" si="7"/>
        <v>95.538210404777303</v>
      </c>
    </row>
    <row r="167" spans="1:5" ht="30">
      <c r="A167" s="29" t="s">
        <v>135</v>
      </c>
      <c r="B167" s="21" t="s">
        <v>392</v>
      </c>
      <c r="C167" s="13">
        <v>120402.80420999999</v>
      </c>
      <c r="D167" s="13">
        <v>126025.81071999999</v>
      </c>
      <c r="E167" s="13">
        <f t="shared" si="7"/>
        <v>95.538210404777303</v>
      </c>
    </row>
    <row r="168" spans="1:5" ht="28.5">
      <c r="A168" s="28" t="s">
        <v>136</v>
      </c>
      <c r="B168" s="30" t="s">
        <v>393</v>
      </c>
      <c r="C168" s="11">
        <v>948.60156000000006</v>
      </c>
      <c r="D168" s="11">
        <v>1820.6807200000001</v>
      </c>
      <c r="E168" s="11">
        <f t="shared" si="7"/>
        <v>52.10147773740362</v>
      </c>
    </row>
    <row r="169" spans="1:5" s="12" customFormat="1" ht="15">
      <c r="A169" s="29" t="s">
        <v>137</v>
      </c>
      <c r="B169" s="21" t="s">
        <v>394</v>
      </c>
      <c r="C169" s="13">
        <v>58.05077</v>
      </c>
      <c r="D169" s="13">
        <v>74.877200000000002</v>
      </c>
      <c r="E169" s="13">
        <f t="shared" si="7"/>
        <v>77.52796578931904</v>
      </c>
    </row>
    <row r="170" spans="1:5" ht="15">
      <c r="A170" s="29" t="s">
        <v>138</v>
      </c>
      <c r="B170" s="21" t="s">
        <v>395</v>
      </c>
      <c r="C170" s="13">
        <v>39.826339999999995</v>
      </c>
      <c r="D170" s="13">
        <v>32.051090000000002</v>
      </c>
      <c r="E170" s="13">
        <f t="shared" si="7"/>
        <v>124.25892535948073</v>
      </c>
    </row>
    <row r="171" spans="1:5" ht="15">
      <c r="A171" s="29" t="s">
        <v>139</v>
      </c>
      <c r="B171" s="21" t="s">
        <v>396</v>
      </c>
      <c r="C171" s="13">
        <v>18.224430000000002</v>
      </c>
      <c r="D171" s="13">
        <v>42.82611</v>
      </c>
      <c r="E171" s="13">
        <f t="shared" si="7"/>
        <v>42.554483701648365</v>
      </c>
    </row>
    <row r="172" spans="1:5" ht="15">
      <c r="A172" s="29" t="s">
        <v>140</v>
      </c>
      <c r="B172" s="21" t="s">
        <v>397</v>
      </c>
      <c r="C172" s="13">
        <v>39.826339999999995</v>
      </c>
      <c r="D172" s="13">
        <v>32.051090000000002</v>
      </c>
      <c r="E172" s="13">
        <f t="shared" si="7"/>
        <v>124.25892535948073</v>
      </c>
    </row>
    <row r="173" spans="1:5" ht="15">
      <c r="A173" s="29" t="s">
        <v>141</v>
      </c>
      <c r="B173" s="21" t="s">
        <v>398</v>
      </c>
      <c r="C173" s="13">
        <v>18.224430000000002</v>
      </c>
      <c r="D173" s="13">
        <v>42.82611</v>
      </c>
      <c r="E173" s="13">
        <f t="shared" si="7"/>
        <v>42.554483701648365</v>
      </c>
    </row>
    <row r="174" spans="1:5" ht="15">
      <c r="A174" s="29" t="s">
        <v>462</v>
      </c>
      <c r="B174" s="21" t="s">
        <v>463</v>
      </c>
      <c r="C174" s="13">
        <v>0</v>
      </c>
      <c r="D174" s="13">
        <v>0</v>
      </c>
      <c r="E174" s="13">
        <v>0</v>
      </c>
    </row>
    <row r="175" spans="1:5" s="12" customFormat="1" ht="30">
      <c r="A175" s="29" t="s">
        <v>142</v>
      </c>
      <c r="B175" s="21" t="s">
        <v>399</v>
      </c>
      <c r="C175" s="13">
        <v>890.55079000000001</v>
      </c>
      <c r="D175" s="13">
        <v>1745.8035199999999</v>
      </c>
      <c r="E175" s="13">
        <f t="shared" ref="E175:E185" si="8">C175/D175*100</f>
        <v>51.0109402231014</v>
      </c>
    </row>
    <row r="176" spans="1:5" ht="45">
      <c r="A176" s="29" t="s">
        <v>143</v>
      </c>
      <c r="B176" s="21" t="s">
        <v>400</v>
      </c>
      <c r="C176" s="13">
        <v>890.55079000000001</v>
      </c>
      <c r="D176" s="13">
        <v>1745.8035199999999</v>
      </c>
      <c r="E176" s="13">
        <f t="shared" si="8"/>
        <v>51.0109402231014</v>
      </c>
    </row>
    <row r="177" spans="1:5" ht="45">
      <c r="A177" s="29" t="s">
        <v>144</v>
      </c>
      <c r="B177" s="21" t="s">
        <v>401</v>
      </c>
      <c r="C177" s="13">
        <v>890.55079000000001</v>
      </c>
      <c r="D177" s="13">
        <v>1745.8035199999999</v>
      </c>
      <c r="E177" s="13">
        <f t="shared" si="8"/>
        <v>51.0109402231014</v>
      </c>
    </row>
    <row r="178" spans="1:5" ht="14.25">
      <c r="A178" s="28" t="s">
        <v>145</v>
      </c>
      <c r="B178" s="30" t="s">
        <v>402</v>
      </c>
      <c r="C178" s="11">
        <v>3950.81223</v>
      </c>
      <c r="D178" s="11">
        <v>3740.752</v>
      </c>
      <c r="E178" s="11">
        <f t="shared" si="8"/>
        <v>105.61545459308716</v>
      </c>
    </row>
    <row r="179" spans="1:5" ht="30">
      <c r="A179" s="29" t="s">
        <v>146</v>
      </c>
      <c r="B179" s="21" t="s">
        <v>403</v>
      </c>
      <c r="C179" s="13">
        <v>3950.81223</v>
      </c>
      <c r="D179" s="13">
        <v>3740.752</v>
      </c>
      <c r="E179" s="13">
        <f t="shared" si="8"/>
        <v>105.61545459308716</v>
      </c>
    </row>
    <row r="180" spans="1:5" ht="30">
      <c r="A180" s="29" t="s">
        <v>147</v>
      </c>
      <c r="B180" s="21" t="s">
        <v>404</v>
      </c>
      <c r="C180" s="13">
        <v>3950.81223</v>
      </c>
      <c r="D180" s="13">
        <v>3740.752</v>
      </c>
      <c r="E180" s="13">
        <f t="shared" si="8"/>
        <v>105.61545459308716</v>
      </c>
    </row>
    <row r="181" spans="1:5" ht="14.25">
      <c r="A181" s="28" t="s">
        <v>148</v>
      </c>
      <c r="B181" s="30" t="s">
        <v>405</v>
      </c>
      <c r="C181" s="11">
        <v>304618.24917999998</v>
      </c>
      <c r="D181" s="11">
        <v>372234.33186999999</v>
      </c>
      <c r="E181" s="11">
        <f t="shared" si="8"/>
        <v>81.835076213868845</v>
      </c>
    </row>
    <row r="182" spans="1:5" ht="15">
      <c r="A182" s="29" t="s">
        <v>149</v>
      </c>
      <c r="B182" s="21" t="s">
        <v>406</v>
      </c>
      <c r="C182" s="13">
        <v>430</v>
      </c>
      <c r="D182" s="13">
        <v>370</v>
      </c>
      <c r="E182" s="13">
        <f t="shared" si="8"/>
        <v>116.21621621621621</v>
      </c>
    </row>
    <row r="183" spans="1:5" ht="15">
      <c r="A183" s="29" t="s">
        <v>150</v>
      </c>
      <c r="B183" s="21" t="s">
        <v>407</v>
      </c>
      <c r="C183" s="13">
        <v>430</v>
      </c>
      <c r="D183" s="13">
        <v>370</v>
      </c>
      <c r="E183" s="13">
        <f t="shared" si="8"/>
        <v>116.21621621621621</v>
      </c>
    </row>
    <row r="184" spans="1:5" ht="30">
      <c r="A184" s="10" t="s">
        <v>794</v>
      </c>
      <c r="B184" s="21" t="s">
        <v>795</v>
      </c>
      <c r="C184" s="13">
        <v>0</v>
      </c>
      <c r="D184" s="13">
        <v>19.2</v>
      </c>
      <c r="E184" s="13">
        <f t="shared" si="8"/>
        <v>0</v>
      </c>
    </row>
    <row r="185" spans="1:5" ht="45">
      <c r="A185" s="10" t="s">
        <v>796</v>
      </c>
      <c r="B185" s="21" t="s">
        <v>797</v>
      </c>
      <c r="C185" s="13">
        <v>0</v>
      </c>
      <c r="D185" s="13">
        <v>19.2</v>
      </c>
      <c r="E185" s="13">
        <f t="shared" si="8"/>
        <v>0</v>
      </c>
    </row>
    <row r="186" spans="1:5" ht="30">
      <c r="A186" s="29" t="s">
        <v>151</v>
      </c>
      <c r="B186" s="21" t="s">
        <v>408</v>
      </c>
      <c r="C186" s="13">
        <v>291.04178999999999</v>
      </c>
      <c r="D186" s="13">
        <v>140.4</v>
      </c>
      <c r="E186" s="13" t="s">
        <v>748</v>
      </c>
    </row>
    <row r="187" spans="1:5" s="12" customFormat="1" ht="30">
      <c r="A187" s="29" t="s">
        <v>152</v>
      </c>
      <c r="B187" s="21" t="s">
        <v>409</v>
      </c>
      <c r="C187" s="13">
        <v>291.04178999999999</v>
      </c>
      <c r="D187" s="13">
        <v>140.4</v>
      </c>
      <c r="E187" s="13" t="s">
        <v>748</v>
      </c>
    </row>
    <row r="188" spans="1:5" s="12" customFormat="1" ht="15">
      <c r="A188" s="29" t="s">
        <v>153</v>
      </c>
      <c r="B188" s="21" t="s">
        <v>410</v>
      </c>
      <c r="C188" s="13">
        <v>400</v>
      </c>
      <c r="D188" s="13">
        <v>114.06483</v>
      </c>
      <c r="E188" s="13" t="s">
        <v>748</v>
      </c>
    </row>
    <row r="189" spans="1:5" s="12" customFormat="1" ht="45">
      <c r="A189" s="10" t="s">
        <v>154</v>
      </c>
      <c r="B189" s="21" t="s">
        <v>411</v>
      </c>
      <c r="C189" s="13">
        <v>400</v>
      </c>
      <c r="D189" s="13">
        <v>114.06483</v>
      </c>
      <c r="E189" s="13" t="s">
        <v>748</v>
      </c>
    </row>
    <row r="190" spans="1:5" s="12" customFormat="1" ht="60">
      <c r="A190" s="10" t="s">
        <v>155</v>
      </c>
      <c r="B190" s="21" t="s">
        <v>412</v>
      </c>
      <c r="C190" s="13">
        <v>400</v>
      </c>
      <c r="D190" s="13">
        <v>114.06483</v>
      </c>
      <c r="E190" s="13" t="s">
        <v>748</v>
      </c>
    </row>
    <row r="191" spans="1:5" ht="15">
      <c r="A191" s="29" t="s">
        <v>156</v>
      </c>
      <c r="B191" s="21" t="s">
        <v>413</v>
      </c>
      <c r="C191" s="13">
        <v>672.81229000000008</v>
      </c>
      <c r="D191" s="13">
        <v>480.99607000000003</v>
      </c>
      <c r="E191" s="13">
        <f t="shared" ref="E191:E203" si="9">C191/D191*100</f>
        <v>139.87895784678656</v>
      </c>
    </row>
    <row r="192" spans="1:5" ht="15">
      <c r="A192" s="29" t="s">
        <v>157</v>
      </c>
      <c r="B192" s="21" t="s">
        <v>414</v>
      </c>
      <c r="C192" s="13">
        <v>672.81229000000008</v>
      </c>
      <c r="D192" s="13">
        <v>480.99607000000003</v>
      </c>
      <c r="E192" s="13">
        <f t="shared" si="9"/>
        <v>139.87895784678656</v>
      </c>
    </row>
    <row r="193" spans="1:5" ht="60">
      <c r="A193" s="29" t="s">
        <v>158</v>
      </c>
      <c r="B193" s="21" t="s">
        <v>415</v>
      </c>
      <c r="C193" s="13">
        <v>672.81229000000008</v>
      </c>
      <c r="D193" s="13">
        <v>480.99607000000003</v>
      </c>
      <c r="E193" s="13">
        <f t="shared" si="9"/>
        <v>139.87895784678656</v>
      </c>
    </row>
    <row r="194" spans="1:5" ht="15">
      <c r="A194" s="29" t="s">
        <v>159</v>
      </c>
      <c r="B194" s="21" t="s">
        <v>416</v>
      </c>
      <c r="C194" s="13">
        <v>82.798559999999995</v>
      </c>
      <c r="D194" s="13">
        <v>127.2</v>
      </c>
      <c r="E194" s="13">
        <f t="shared" si="9"/>
        <v>65.093207547169811</v>
      </c>
    </row>
    <row r="195" spans="1:5" ht="30">
      <c r="A195" s="29" t="s">
        <v>160</v>
      </c>
      <c r="B195" s="21" t="s">
        <v>417</v>
      </c>
      <c r="C195" s="13">
        <v>2463.02009</v>
      </c>
      <c r="D195" s="13">
        <v>2019.3596200000002</v>
      </c>
      <c r="E195" s="13">
        <f t="shared" si="9"/>
        <v>121.97035464143823</v>
      </c>
    </row>
    <row r="196" spans="1:5" ht="30">
      <c r="A196" s="29" t="s">
        <v>161</v>
      </c>
      <c r="B196" s="21" t="s">
        <v>418</v>
      </c>
      <c r="C196" s="13">
        <v>263202.27955000004</v>
      </c>
      <c r="D196" s="13">
        <v>357265.74504000001</v>
      </c>
      <c r="E196" s="13">
        <f t="shared" si="9"/>
        <v>73.671289006599693</v>
      </c>
    </row>
    <row r="197" spans="1:5" ht="45">
      <c r="A197" s="29" t="s">
        <v>162</v>
      </c>
      <c r="B197" s="21" t="s">
        <v>419</v>
      </c>
      <c r="C197" s="13">
        <v>12.75</v>
      </c>
      <c r="D197" s="13">
        <v>14</v>
      </c>
      <c r="E197" s="13">
        <f t="shared" si="9"/>
        <v>91.071428571428569</v>
      </c>
    </row>
    <row r="198" spans="1:5" ht="45">
      <c r="A198" s="10" t="s">
        <v>163</v>
      </c>
      <c r="B198" s="21" t="s">
        <v>420</v>
      </c>
      <c r="C198" s="13">
        <v>12.75</v>
      </c>
      <c r="D198" s="13">
        <v>14</v>
      </c>
      <c r="E198" s="13">
        <f t="shared" si="9"/>
        <v>91.071428571428569</v>
      </c>
    </row>
    <row r="199" spans="1:5" ht="30">
      <c r="A199" s="29" t="s">
        <v>164</v>
      </c>
      <c r="B199" s="21" t="s">
        <v>421</v>
      </c>
      <c r="C199" s="13">
        <v>263189.52955000004</v>
      </c>
      <c r="D199" s="13">
        <v>357251.74504000001</v>
      </c>
      <c r="E199" s="13">
        <f t="shared" si="9"/>
        <v>73.67060712902375</v>
      </c>
    </row>
    <row r="200" spans="1:5" ht="45">
      <c r="A200" s="29" t="s">
        <v>165</v>
      </c>
      <c r="B200" s="21" t="s">
        <v>422</v>
      </c>
      <c r="C200" s="13">
        <v>563.70000000000005</v>
      </c>
      <c r="D200" s="13">
        <v>412.68771000000004</v>
      </c>
      <c r="E200" s="13">
        <f t="shared" si="9"/>
        <v>136.59238846729892</v>
      </c>
    </row>
    <row r="201" spans="1:5" ht="60">
      <c r="A201" s="29" t="s">
        <v>166</v>
      </c>
      <c r="B201" s="21" t="s">
        <v>423</v>
      </c>
      <c r="C201" s="13">
        <v>563.70000000000005</v>
      </c>
      <c r="D201" s="13">
        <v>412.68771000000004</v>
      </c>
      <c r="E201" s="13">
        <f t="shared" si="9"/>
        <v>136.59238846729892</v>
      </c>
    </row>
    <row r="202" spans="1:5" ht="45">
      <c r="A202" s="29" t="s">
        <v>167</v>
      </c>
      <c r="B202" s="21" t="s">
        <v>424</v>
      </c>
      <c r="C202" s="13">
        <v>3216.5892000000003</v>
      </c>
      <c r="D202" s="13">
        <v>2729.4734900000003</v>
      </c>
      <c r="E202" s="13">
        <f t="shared" si="9"/>
        <v>117.84650819231808</v>
      </c>
    </row>
    <row r="203" spans="1:5" s="12" customFormat="1" ht="15">
      <c r="A203" s="29" t="s">
        <v>168</v>
      </c>
      <c r="B203" s="21" t="s">
        <v>425</v>
      </c>
      <c r="C203" s="13">
        <v>3216.5892000000003</v>
      </c>
      <c r="D203" s="13">
        <v>2729.4734900000003</v>
      </c>
      <c r="E203" s="13">
        <f t="shared" si="9"/>
        <v>117.84650819231808</v>
      </c>
    </row>
    <row r="204" spans="1:5" ht="30">
      <c r="A204" s="29" t="s">
        <v>169</v>
      </c>
      <c r="B204" s="21" t="s">
        <v>426</v>
      </c>
      <c r="C204" s="13">
        <v>3.0000000000000001E-3</v>
      </c>
      <c r="D204" s="13">
        <v>121.76997999999999</v>
      </c>
      <c r="E204" s="13">
        <v>0</v>
      </c>
    </row>
    <row r="205" spans="1:5" s="12" customFormat="1" ht="45">
      <c r="A205" s="29" t="s">
        <v>170</v>
      </c>
      <c r="B205" s="21" t="s">
        <v>427</v>
      </c>
      <c r="C205" s="13">
        <v>3.0000000000000001E-3</v>
      </c>
      <c r="D205" s="13">
        <v>121.76997999999999</v>
      </c>
      <c r="E205" s="13">
        <v>0</v>
      </c>
    </row>
    <row r="206" spans="1:5" s="12" customFormat="1" ht="15">
      <c r="A206" s="29" t="s">
        <v>171</v>
      </c>
      <c r="B206" s="21" t="s">
        <v>428</v>
      </c>
      <c r="C206" s="13">
        <v>1634.6263799999999</v>
      </c>
      <c r="D206" s="13">
        <v>48.95476</v>
      </c>
      <c r="E206" s="13" t="s">
        <v>748</v>
      </c>
    </row>
    <row r="207" spans="1:5" ht="15">
      <c r="A207" s="29" t="s">
        <v>172</v>
      </c>
      <c r="B207" s="21" t="s">
        <v>429</v>
      </c>
      <c r="C207" s="13">
        <v>1634.6263799999999</v>
      </c>
      <c r="D207" s="13">
        <v>48.95476</v>
      </c>
      <c r="E207" s="13" t="s">
        <v>748</v>
      </c>
    </row>
    <row r="208" spans="1:5" s="12" customFormat="1" ht="30">
      <c r="A208" s="29" t="s">
        <v>173</v>
      </c>
      <c r="B208" s="21" t="s">
        <v>430</v>
      </c>
      <c r="C208" s="13">
        <v>31661.37832</v>
      </c>
      <c r="D208" s="13">
        <v>8384.4803699999993</v>
      </c>
      <c r="E208" s="13" t="s">
        <v>748</v>
      </c>
    </row>
    <row r="209" spans="1:5" ht="45">
      <c r="A209" s="29" t="s">
        <v>174</v>
      </c>
      <c r="B209" s="21" t="s">
        <v>431</v>
      </c>
      <c r="C209" s="13">
        <v>31661.37832</v>
      </c>
      <c r="D209" s="13">
        <v>8384.4803699999993</v>
      </c>
      <c r="E209" s="13" t="s">
        <v>748</v>
      </c>
    </row>
    <row r="210" spans="1:5" ht="14.25">
      <c r="A210" s="28" t="s">
        <v>175</v>
      </c>
      <c r="B210" s="30" t="s">
        <v>432</v>
      </c>
      <c r="C210" s="11">
        <v>72007.47623</v>
      </c>
      <c r="D210" s="11">
        <v>-477.08440999999999</v>
      </c>
      <c r="E210" s="11">
        <v>0</v>
      </c>
    </row>
    <row r="211" spans="1:5" ht="15">
      <c r="A211" s="29" t="s">
        <v>176</v>
      </c>
      <c r="B211" s="21" t="s">
        <v>433</v>
      </c>
      <c r="C211" s="13">
        <v>72006.856230000005</v>
      </c>
      <c r="D211" s="13">
        <v>-556.73580000000004</v>
      </c>
      <c r="E211" s="13">
        <v>0</v>
      </c>
    </row>
    <row r="212" spans="1:5" ht="30">
      <c r="A212" s="29" t="s">
        <v>177</v>
      </c>
      <c r="B212" s="21" t="s">
        <v>434</v>
      </c>
      <c r="C212" s="13">
        <v>72006.856230000005</v>
      </c>
      <c r="D212" s="13">
        <v>-556.73580000000004</v>
      </c>
      <c r="E212" s="13">
        <v>0</v>
      </c>
    </row>
    <row r="213" spans="1:5" ht="15">
      <c r="A213" s="29" t="s">
        <v>178</v>
      </c>
      <c r="B213" s="21" t="s">
        <v>435</v>
      </c>
      <c r="C213" s="13">
        <v>0.62</v>
      </c>
      <c r="D213" s="13">
        <v>79.651390000000006</v>
      </c>
      <c r="E213" s="13">
        <f t="shared" ref="E213:E221" si="10">C213/D213*100</f>
        <v>0.77839194017831947</v>
      </c>
    </row>
    <row r="214" spans="1:5" ht="15">
      <c r="A214" s="29" t="s">
        <v>179</v>
      </c>
      <c r="B214" s="21" t="s">
        <v>436</v>
      </c>
      <c r="C214" s="13">
        <v>0.62</v>
      </c>
      <c r="D214" s="13">
        <v>79.651390000000006</v>
      </c>
      <c r="E214" s="13">
        <f t="shared" si="10"/>
        <v>0.77839194017831947</v>
      </c>
    </row>
    <row r="215" spans="1:5" ht="14.25">
      <c r="A215" s="28" t="s">
        <v>180</v>
      </c>
      <c r="B215" s="30" t="s">
        <v>437</v>
      </c>
      <c r="C215" s="11">
        <v>5915484.0673100008</v>
      </c>
      <c r="D215" s="11">
        <v>5219890.4124399992</v>
      </c>
      <c r="E215" s="11">
        <f t="shared" si="10"/>
        <v>113.32582870345837</v>
      </c>
    </row>
    <row r="216" spans="1:5" ht="28.5">
      <c r="A216" s="28" t="s">
        <v>181</v>
      </c>
      <c r="B216" s="30" t="s">
        <v>438</v>
      </c>
      <c r="C216" s="11">
        <v>6018350.9517099997</v>
      </c>
      <c r="D216" s="11">
        <v>5598640.5083900001</v>
      </c>
      <c r="E216" s="11">
        <f t="shared" si="10"/>
        <v>107.4966492792497</v>
      </c>
    </row>
    <row r="217" spans="1:5" ht="15">
      <c r="A217" s="29" t="s">
        <v>182</v>
      </c>
      <c r="B217" s="21" t="s">
        <v>574</v>
      </c>
      <c r="C217" s="13">
        <v>2712900.8</v>
      </c>
      <c r="D217" s="13">
        <v>2558210.4</v>
      </c>
      <c r="E217" s="13">
        <f t="shared" si="10"/>
        <v>106.04682085570442</v>
      </c>
    </row>
    <row r="218" spans="1:5" ht="15">
      <c r="A218" s="29" t="s">
        <v>183</v>
      </c>
      <c r="B218" s="21" t="s">
        <v>575</v>
      </c>
      <c r="C218" s="13">
        <v>2181508.7999999998</v>
      </c>
      <c r="D218" s="13">
        <v>2038268.4</v>
      </c>
      <c r="E218" s="13">
        <f t="shared" si="10"/>
        <v>107.02755338796402</v>
      </c>
    </row>
    <row r="219" spans="1:5" ht="30">
      <c r="A219" s="29" t="s">
        <v>184</v>
      </c>
      <c r="B219" s="21" t="s">
        <v>576</v>
      </c>
      <c r="C219" s="13">
        <v>2181508.7999999998</v>
      </c>
      <c r="D219" s="13">
        <v>2038268.4</v>
      </c>
      <c r="E219" s="13">
        <f t="shared" si="10"/>
        <v>107.02755338796402</v>
      </c>
    </row>
    <row r="220" spans="1:5" ht="30">
      <c r="A220" s="10" t="s">
        <v>798</v>
      </c>
      <c r="B220" s="21" t="s">
        <v>799</v>
      </c>
      <c r="C220" s="13">
        <v>0</v>
      </c>
      <c r="D220" s="13">
        <v>189632</v>
      </c>
      <c r="E220" s="13">
        <f t="shared" si="10"/>
        <v>0</v>
      </c>
    </row>
    <row r="221" spans="1:5" ht="30">
      <c r="A221" s="10" t="s">
        <v>800</v>
      </c>
      <c r="B221" s="21" t="s">
        <v>801</v>
      </c>
      <c r="C221" s="13">
        <v>0</v>
      </c>
      <c r="D221" s="13">
        <v>189632</v>
      </c>
      <c r="E221" s="13">
        <f t="shared" si="10"/>
        <v>0</v>
      </c>
    </row>
    <row r="222" spans="1:5" ht="30">
      <c r="A222" s="29" t="s">
        <v>185</v>
      </c>
      <c r="B222" s="21" t="s">
        <v>577</v>
      </c>
      <c r="C222" s="13">
        <v>419622</v>
      </c>
      <c r="D222" s="13">
        <v>222780</v>
      </c>
      <c r="E222" s="13" t="s">
        <v>748</v>
      </c>
    </row>
    <row r="223" spans="1:5" ht="45">
      <c r="A223" s="29" t="s">
        <v>186</v>
      </c>
      <c r="B223" s="21" t="s">
        <v>578</v>
      </c>
      <c r="C223" s="13">
        <v>419622</v>
      </c>
      <c r="D223" s="13">
        <v>222780</v>
      </c>
      <c r="E223" s="13" t="s">
        <v>748</v>
      </c>
    </row>
    <row r="224" spans="1:5" ht="45">
      <c r="A224" s="29" t="s">
        <v>187</v>
      </c>
      <c r="B224" s="21" t="s">
        <v>579</v>
      </c>
      <c r="C224" s="13">
        <v>111770</v>
      </c>
      <c r="D224" s="13">
        <v>107530</v>
      </c>
      <c r="E224" s="13">
        <f>C224/D222*100</f>
        <v>50.170571864619809</v>
      </c>
    </row>
    <row r="225" spans="1:5" ht="45">
      <c r="A225" s="29" t="s">
        <v>188</v>
      </c>
      <c r="B225" s="21" t="s">
        <v>580</v>
      </c>
      <c r="C225" s="13">
        <v>111770</v>
      </c>
      <c r="D225" s="13">
        <v>107530</v>
      </c>
      <c r="E225" s="13">
        <f>C225/D223*100</f>
        <v>50.170571864619809</v>
      </c>
    </row>
    <row r="226" spans="1:5" ht="30">
      <c r="A226" s="29" t="s">
        <v>189</v>
      </c>
      <c r="B226" s="21" t="s">
        <v>581</v>
      </c>
      <c r="C226" s="13">
        <v>1120529.71728</v>
      </c>
      <c r="D226" s="13">
        <v>1011395.1375399999</v>
      </c>
      <c r="E226" s="13" t="s">
        <v>748</v>
      </c>
    </row>
    <row r="227" spans="1:5" ht="30">
      <c r="A227" s="10" t="s">
        <v>802</v>
      </c>
      <c r="B227" s="21" t="s">
        <v>803</v>
      </c>
      <c r="C227" s="13">
        <v>0</v>
      </c>
      <c r="D227" s="13">
        <v>22505.385850000002</v>
      </c>
      <c r="E227" s="13">
        <v>0</v>
      </c>
    </row>
    <row r="228" spans="1:5" ht="45">
      <c r="A228" s="10" t="s">
        <v>804</v>
      </c>
      <c r="B228" s="21" t="s">
        <v>805</v>
      </c>
      <c r="C228" s="13">
        <v>0</v>
      </c>
      <c r="D228" s="13">
        <v>22505.385850000002</v>
      </c>
      <c r="E228" s="13"/>
    </row>
    <row r="229" spans="1:5" ht="15">
      <c r="A229" s="29" t="s">
        <v>477</v>
      </c>
      <c r="B229" s="21" t="s">
        <v>582</v>
      </c>
      <c r="C229" s="13">
        <v>0</v>
      </c>
      <c r="D229" s="13">
        <v>0</v>
      </c>
      <c r="E229" s="13">
        <f>C229/D225*100</f>
        <v>0</v>
      </c>
    </row>
    <row r="230" spans="1:5" ht="30">
      <c r="A230" s="29" t="s">
        <v>478</v>
      </c>
      <c r="B230" s="21" t="s">
        <v>583</v>
      </c>
      <c r="C230" s="13">
        <v>0</v>
      </c>
      <c r="D230" s="13">
        <v>0</v>
      </c>
      <c r="E230" s="13">
        <f>C230/D226*100</f>
        <v>0</v>
      </c>
    </row>
    <row r="231" spans="1:5" ht="30">
      <c r="A231" s="29" t="s">
        <v>479</v>
      </c>
      <c r="B231" s="21" t="s">
        <v>584</v>
      </c>
      <c r="C231" s="13">
        <v>155.30000000000001</v>
      </c>
      <c r="D231" s="13">
        <v>883.59268000000009</v>
      </c>
      <c r="E231" s="13">
        <v>0</v>
      </c>
    </row>
    <row r="232" spans="1:5" ht="45">
      <c r="A232" s="29" t="s">
        <v>480</v>
      </c>
      <c r="B232" s="21" t="s">
        <v>585</v>
      </c>
      <c r="C232" s="13">
        <v>155.30000000000001</v>
      </c>
      <c r="D232" s="13">
        <v>883.59268000000009</v>
      </c>
      <c r="E232" s="13">
        <v>0</v>
      </c>
    </row>
    <row r="233" spans="1:5" ht="30">
      <c r="A233" s="29" t="s">
        <v>481</v>
      </c>
      <c r="B233" s="21" t="s">
        <v>586</v>
      </c>
      <c r="C233" s="13">
        <v>0</v>
      </c>
      <c r="D233" s="13">
        <v>0</v>
      </c>
      <c r="E233" s="13">
        <v>0</v>
      </c>
    </row>
    <row r="234" spans="1:5" ht="30">
      <c r="A234" s="29" t="s">
        <v>482</v>
      </c>
      <c r="B234" s="21" t="s">
        <v>587</v>
      </c>
      <c r="C234" s="13">
        <v>0</v>
      </c>
      <c r="D234" s="13">
        <v>0</v>
      </c>
      <c r="E234" s="13">
        <v>0</v>
      </c>
    </row>
    <row r="235" spans="1:5" ht="45">
      <c r="A235" s="29" t="s">
        <v>190</v>
      </c>
      <c r="B235" s="21" t="s">
        <v>588</v>
      </c>
      <c r="C235" s="13">
        <v>0</v>
      </c>
      <c r="D235" s="13">
        <v>0</v>
      </c>
      <c r="E235" s="13">
        <v>0</v>
      </c>
    </row>
    <row r="236" spans="1:5" ht="45">
      <c r="A236" s="29" t="s">
        <v>483</v>
      </c>
      <c r="B236" s="21" t="s">
        <v>589</v>
      </c>
      <c r="C236" s="13">
        <v>4357.02819</v>
      </c>
      <c r="D236" s="13">
        <v>9037.1413400000001</v>
      </c>
      <c r="E236" s="13">
        <f>C236/D236*100</f>
        <v>48.212460401775679</v>
      </c>
    </row>
    <row r="237" spans="1:5" ht="60">
      <c r="A237" s="10" t="s">
        <v>484</v>
      </c>
      <c r="B237" s="21" t="s">
        <v>590</v>
      </c>
      <c r="C237" s="13">
        <v>4357.02819</v>
      </c>
      <c r="D237" s="13">
        <v>9037.1413400000001</v>
      </c>
      <c r="E237" s="13">
        <f>C237/D237*100</f>
        <v>48.212460401775679</v>
      </c>
    </row>
    <row r="238" spans="1:5" ht="60">
      <c r="A238" s="10" t="s">
        <v>191</v>
      </c>
      <c r="B238" s="21" t="s">
        <v>591</v>
      </c>
      <c r="C238" s="13">
        <v>5319.9220300000006</v>
      </c>
      <c r="D238" s="13">
        <v>0</v>
      </c>
      <c r="E238" s="13">
        <v>0</v>
      </c>
    </row>
    <row r="239" spans="1:5" ht="60">
      <c r="A239" s="29" t="s">
        <v>485</v>
      </c>
      <c r="B239" s="21" t="s">
        <v>592</v>
      </c>
      <c r="C239" s="13">
        <v>394533.17158999998</v>
      </c>
      <c r="D239" s="13">
        <v>140969.79511000001</v>
      </c>
      <c r="E239" s="13" t="s">
        <v>748</v>
      </c>
    </row>
    <row r="240" spans="1:5" ht="60">
      <c r="A240" s="29" t="s">
        <v>192</v>
      </c>
      <c r="B240" s="21" t="s">
        <v>593</v>
      </c>
      <c r="C240" s="13">
        <v>2096.3367600000001</v>
      </c>
      <c r="D240" s="13">
        <v>2775.9660800000001</v>
      </c>
      <c r="E240" s="13">
        <f>C240/D240*100</f>
        <v>75.517376638838471</v>
      </c>
    </row>
    <row r="241" spans="1:6" ht="15">
      <c r="A241" s="29" t="s">
        <v>193</v>
      </c>
      <c r="B241" s="21" t="s">
        <v>594</v>
      </c>
      <c r="C241" s="13">
        <v>2096.3367600000001</v>
      </c>
      <c r="D241" s="13">
        <v>2775.9660800000001</v>
      </c>
      <c r="E241" s="13">
        <f>C241/D241*100</f>
        <v>75.517376638838471</v>
      </c>
    </row>
    <row r="242" spans="1:6" ht="45">
      <c r="A242" s="29" t="s">
        <v>194</v>
      </c>
      <c r="B242" s="21" t="s">
        <v>595</v>
      </c>
      <c r="C242" s="13">
        <v>0</v>
      </c>
      <c r="D242" s="13">
        <v>0</v>
      </c>
      <c r="E242" s="13">
        <v>0</v>
      </c>
    </row>
    <row r="243" spans="1:6" ht="45">
      <c r="A243" s="29" t="s">
        <v>195</v>
      </c>
      <c r="B243" s="21" t="s">
        <v>596</v>
      </c>
      <c r="C243" s="13">
        <v>0</v>
      </c>
      <c r="D243" s="13">
        <v>0</v>
      </c>
      <c r="E243" s="13">
        <v>0</v>
      </c>
    </row>
    <row r="244" spans="1:6" ht="45">
      <c r="A244" s="29" t="s">
        <v>486</v>
      </c>
      <c r="B244" s="21" t="s">
        <v>597</v>
      </c>
      <c r="C244" s="13">
        <v>10937.17391</v>
      </c>
      <c r="D244" s="13">
        <v>0</v>
      </c>
      <c r="E244" s="13">
        <v>0</v>
      </c>
    </row>
    <row r="245" spans="1:6" ht="60">
      <c r="A245" s="29" t="s">
        <v>487</v>
      </c>
      <c r="B245" s="21" t="s">
        <v>598</v>
      </c>
      <c r="C245" s="13">
        <v>10937.17391</v>
      </c>
      <c r="D245" s="13">
        <v>0</v>
      </c>
      <c r="E245" s="13">
        <v>0</v>
      </c>
    </row>
    <row r="246" spans="1:6" s="12" customFormat="1" ht="15">
      <c r="A246" s="29" t="s">
        <v>488</v>
      </c>
      <c r="B246" s="21" t="s">
        <v>599</v>
      </c>
      <c r="C246" s="13">
        <v>0</v>
      </c>
      <c r="D246" s="13">
        <v>0</v>
      </c>
      <c r="E246" s="13">
        <v>0</v>
      </c>
    </row>
    <row r="247" spans="1:6" ht="15">
      <c r="A247" s="29" t="s">
        <v>489</v>
      </c>
      <c r="B247" s="21" t="s">
        <v>600</v>
      </c>
      <c r="C247" s="13">
        <v>0</v>
      </c>
      <c r="D247" s="13">
        <v>0</v>
      </c>
      <c r="E247" s="13">
        <v>0</v>
      </c>
    </row>
    <row r="248" spans="1:6" s="12" customFormat="1" ht="45">
      <c r="A248" s="29" t="s">
        <v>490</v>
      </c>
      <c r="B248" s="21" t="s">
        <v>601</v>
      </c>
      <c r="C248" s="13">
        <v>0</v>
      </c>
      <c r="D248" s="13">
        <v>0</v>
      </c>
      <c r="E248" s="13">
        <v>0</v>
      </c>
    </row>
    <row r="249" spans="1:6" ht="60">
      <c r="A249" s="29" t="s">
        <v>491</v>
      </c>
      <c r="B249" s="21" t="s">
        <v>602</v>
      </c>
      <c r="C249" s="13">
        <v>0</v>
      </c>
      <c r="D249" s="13">
        <v>0</v>
      </c>
      <c r="E249" s="13">
        <v>0</v>
      </c>
    </row>
    <row r="250" spans="1:6" ht="45">
      <c r="A250" s="29" t="s">
        <v>492</v>
      </c>
      <c r="B250" s="21" t="s">
        <v>603</v>
      </c>
      <c r="C250" s="13">
        <v>269.43689000000001</v>
      </c>
      <c r="D250" s="13">
        <v>0</v>
      </c>
      <c r="E250" s="13">
        <v>0</v>
      </c>
    </row>
    <row r="251" spans="1:6" s="12" customFormat="1" ht="60">
      <c r="A251" s="29" t="s">
        <v>493</v>
      </c>
      <c r="B251" s="21" t="s">
        <v>604</v>
      </c>
      <c r="C251" s="13">
        <v>269.43689000000001</v>
      </c>
      <c r="D251" s="13">
        <v>0</v>
      </c>
      <c r="E251" s="13">
        <v>0</v>
      </c>
      <c r="F251" s="18" t="e">
        <f>#REF!-#REF!</f>
        <v>#REF!</v>
      </c>
    </row>
    <row r="252" spans="1:6" s="12" customFormat="1" ht="30">
      <c r="A252" s="29" t="s">
        <v>494</v>
      </c>
      <c r="B252" s="21" t="s">
        <v>605</v>
      </c>
      <c r="C252" s="13">
        <v>0</v>
      </c>
      <c r="D252" s="13">
        <v>0</v>
      </c>
      <c r="E252" s="13">
        <v>0</v>
      </c>
      <c r="F252" s="18"/>
    </row>
    <row r="253" spans="1:6" s="12" customFormat="1" ht="30">
      <c r="A253" s="29" t="s">
        <v>495</v>
      </c>
      <c r="B253" s="21" t="s">
        <v>606</v>
      </c>
      <c r="C253" s="13">
        <v>0</v>
      </c>
      <c r="D253" s="13">
        <v>0</v>
      </c>
      <c r="E253" s="13">
        <v>0</v>
      </c>
      <c r="F253" s="18"/>
    </row>
    <row r="254" spans="1:6" s="12" customFormat="1" ht="45">
      <c r="A254" s="10" t="s">
        <v>806</v>
      </c>
      <c r="B254" s="21" t="s">
        <v>807</v>
      </c>
      <c r="C254" s="13">
        <v>0</v>
      </c>
      <c r="D254" s="13">
        <v>82.51</v>
      </c>
      <c r="E254" s="13">
        <v>0</v>
      </c>
      <c r="F254" s="18"/>
    </row>
    <row r="255" spans="1:6" s="12" customFormat="1" ht="15">
      <c r="A255" s="29" t="s">
        <v>496</v>
      </c>
      <c r="B255" s="21" t="s">
        <v>607</v>
      </c>
      <c r="C255" s="13">
        <v>0</v>
      </c>
      <c r="D255" s="13"/>
      <c r="E255" s="13">
        <v>0</v>
      </c>
      <c r="F255" s="18"/>
    </row>
    <row r="256" spans="1:6" s="12" customFormat="1" ht="30">
      <c r="A256" s="29" t="s">
        <v>497</v>
      </c>
      <c r="B256" s="21" t="s">
        <v>608</v>
      </c>
      <c r="C256" s="13">
        <v>0</v>
      </c>
      <c r="D256" s="13"/>
      <c r="E256" s="13">
        <v>0</v>
      </c>
    </row>
    <row r="257" spans="1:5" ht="30">
      <c r="A257" s="29" t="s">
        <v>498</v>
      </c>
      <c r="B257" s="21" t="s">
        <v>609</v>
      </c>
      <c r="C257" s="13">
        <v>6717.7872900000002</v>
      </c>
      <c r="D257" s="13"/>
      <c r="E257" s="13">
        <v>0</v>
      </c>
    </row>
    <row r="258" spans="1:5" ht="45">
      <c r="A258" s="29" t="s">
        <v>499</v>
      </c>
      <c r="B258" s="21" t="s">
        <v>610</v>
      </c>
      <c r="C258" s="13">
        <v>6717.7872900000002</v>
      </c>
      <c r="D258" s="13"/>
      <c r="E258" s="13">
        <v>0</v>
      </c>
    </row>
    <row r="259" spans="1:5" ht="15">
      <c r="A259" s="10" t="s">
        <v>808</v>
      </c>
      <c r="B259" s="21" t="s">
        <v>809</v>
      </c>
      <c r="C259" s="13">
        <v>0</v>
      </c>
      <c r="D259" s="13">
        <v>337.99997999999999</v>
      </c>
      <c r="E259" s="13"/>
    </row>
    <row r="260" spans="1:5" ht="15">
      <c r="A260" s="29" t="s">
        <v>753</v>
      </c>
      <c r="B260" s="21" t="s">
        <v>770</v>
      </c>
      <c r="C260" s="13">
        <v>0</v>
      </c>
      <c r="D260" s="13"/>
      <c r="E260" s="13">
        <v>0</v>
      </c>
    </row>
    <row r="261" spans="1:5" ht="30">
      <c r="A261" s="29" t="s">
        <v>754</v>
      </c>
      <c r="B261" s="21" t="s">
        <v>771</v>
      </c>
      <c r="C261" s="13">
        <v>0</v>
      </c>
      <c r="D261" s="13"/>
      <c r="E261" s="13">
        <v>0</v>
      </c>
    </row>
    <row r="262" spans="1:5" ht="30">
      <c r="A262" s="29" t="s">
        <v>500</v>
      </c>
      <c r="B262" s="21" t="s">
        <v>611</v>
      </c>
      <c r="C262" s="13">
        <v>0</v>
      </c>
      <c r="D262" s="13"/>
      <c r="E262" s="13">
        <v>0</v>
      </c>
    </row>
    <row r="263" spans="1:5" ht="45">
      <c r="A263" s="29" t="s">
        <v>501</v>
      </c>
      <c r="B263" s="21" t="s">
        <v>612</v>
      </c>
      <c r="C263" s="13">
        <v>0</v>
      </c>
      <c r="D263" s="13"/>
      <c r="E263" s="13">
        <v>0</v>
      </c>
    </row>
    <row r="264" spans="1:5" s="12" customFormat="1" ht="45">
      <c r="A264" s="29" t="s">
        <v>502</v>
      </c>
      <c r="B264" s="21" t="s">
        <v>613</v>
      </c>
      <c r="C264" s="13">
        <v>0</v>
      </c>
      <c r="D264" s="13"/>
      <c r="E264" s="13">
        <v>0</v>
      </c>
    </row>
    <row r="265" spans="1:5" ht="45">
      <c r="A265" s="29" t="s">
        <v>503</v>
      </c>
      <c r="B265" s="21" t="s">
        <v>614</v>
      </c>
      <c r="C265" s="13">
        <v>0</v>
      </c>
      <c r="D265" s="13"/>
      <c r="E265" s="13">
        <v>0</v>
      </c>
    </row>
    <row r="266" spans="1:5" ht="60">
      <c r="A266" s="29" t="s">
        <v>504</v>
      </c>
      <c r="B266" s="21" t="s">
        <v>615</v>
      </c>
      <c r="C266" s="13">
        <v>0</v>
      </c>
      <c r="D266" s="13"/>
      <c r="E266" s="13">
        <v>0</v>
      </c>
    </row>
    <row r="267" spans="1:5" ht="60">
      <c r="A267" s="29" t="s">
        <v>505</v>
      </c>
      <c r="B267" s="21" t="s">
        <v>616</v>
      </c>
      <c r="C267" s="13">
        <v>0</v>
      </c>
      <c r="D267" s="13"/>
      <c r="E267" s="13">
        <v>0</v>
      </c>
    </row>
    <row r="268" spans="1:5" ht="30">
      <c r="A268" s="29" t="s">
        <v>506</v>
      </c>
      <c r="B268" s="21" t="s">
        <v>617</v>
      </c>
      <c r="C268" s="13">
        <v>0</v>
      </c>
      <c r="D268" s="13"/>
      <c r="E268" s="13">
        <v>0</v>
      </c>
    </row>
    <row r="269" spans="1:5" ht="30">
      <c r="A269" s="29" t="s">
        <v>507</v>
      </c>
      <c r="B269" s="21" t="s">
        <v>618</v>
      </c>
      <c r="C269" s="13">
        <v>0</v>
      </c>
      <c r="D269" s="13"/>
      <c r="E269" s="13">
        <v>0</v>
      </c>
    </row>
    <row r="270" spans="1:5" ht="45">
      <c r="A270" s="10" t="s">
        <v>810</v>
      </c>
      <c r="B270" s="21" t="s">
        <v>811</v>
      </c>
      <c r="C270" s="13">
        <v>0</v>
      </c>
      <c r="D270" s="13">
        <v>420.00130000000001</v>
      </c>
      <c r="E270" s="13">
        <v>0</v>
      </c>
    </row>
    <row r="271" spans="1:5" ht="75">
      <c r="A271" s="29" t="s">
        <v>196</v>
      </c>
      <c r="B271" s="21" t="s">
        <v>619</v>
      </c>
      <c r="C271" s="13">
        <v>4788.2088300000005</v>
      </c>
      <c r="D271" s="13">
        <v>2571.9309399999997</v>
      </c>
      <c r="E271" s="13">
        <f>C271/D271*100</f>
        <v>186.17174961937357</v>
      </c>
    </row>
    <row r="272" spans="1:5" ht="30">
      <c r="A272" s="29" t="s">
        <v>508</v>
      </c>
      <c r="B272" s="21" t="s">
        <v>620</v>
      </c>
      <c r="C272" s="13">
        <v>0</v>
      </c>
      <c r="D272" s="13">
        <v>0</v>
      </c>
      <c r="E272" s="13">
        <v>0</v>
      </c>
    </row>
    <row r="273" spans="1:5" ht="30">
      <c r="A273" s="29" t="s">
        <v>509</v>
      </c>
      <c r="B273" s="21" t="s">
        <v>621</v>
      </c>
      <c r="C273" s="13">
        <v>0</v>
      </c>
      <c r="D273" s="13">
        <v>0</v>
      </c>
      <c r="E273" s="13">
        <v>0</v>
      </c>
    </row>
    <row r="274" spans="1:5" ht="45">
      <c r="A274" s="29" t="s">
        <v>197</v>
      </c>
      <c r="B274" s="21" t="s">
        <v>622</v>
      </c>
      <c r="C274" s="13">
        <v>10164.104589999999</v>
      </c>
      <c r="D274" s="13">
        <v>8909.0951000000005</v>
      </c>
      <c r="E274" s="13">
        <f>C274/D274*100</f>
        <v>114.0868345877237</v>
      </c>
    </row>
    <row r="275" spans="1:5" ht="45">
      <c r="A275" s="29" t="s">
        <v>198</v>
      </c>
      <c r="B275" s="21" t="s">
        <v>623</v>
      </c>
      <c r="C275" s="13">
        <v>9634</v>
      </c>
      <c r="D275" s="13">
        <v>9634</v>
      </c>
      <c r="E275" s="13">
        <f>C275/D275*100</f>
        <v>100</v>
      </c>
    </row>
    <row r="276" spans="1:5" ht="60">
      <c r="A276" s="29" t="s">
        <v>199</v>
      </c>
      <c r="B276" s="21" t="s">
        <v>624</v>
      </c>
      <c r="C276" s="13">
        <v>9634</v>
      </c>
      <c r="D276" s="13">
        <v>0</v>
      </c>
      <c r="E276" s="13">
        <v>0</v>
      </c>
    </row>
    <row r="277" spans="1:5" ht="45">
      <c r="A277" s="29" t="s">
        <v>200</v>
      </c>
      <c r="B277" s="21" t="s">
        <v>625</v>
      </c>
      <c r="C277" s="13">
        <v>0</v>
      </c>
      <c r="D277" s="13">
        <v>0</v>
      </c>
      <c r="E277" s="13">
        <v>0</v>
      </c>
    </row>
    <row r="278" spans="1:5" ht="45">
      <c r="A278" s="29" t="s">
        <v>201</v>
      </c>
      <c r="B278" s="21" t="s">
        <v>626</v>
      </c>
      <c r="C278" s="13">
        <v>0</v>
      </c>
      <c r="D278" s="13">
        <v>0</v>
      </c>
      <c r="E278" s="13">
        <v>0</v>
      </c>
    </row>
    <row r="279" spans="1:5" ht="30">
      <c r="A279" s="29" t="s">
        <v>451</v>
      </c>
      <c r="B279" s="21" t="s">
        <v>627</v>
      </c>
      <c r="C279" s="13">
        <v>0</v>
      </c>
      <c r="D279" s="13">
        <v>0</v>
      </c>
      <c r="E279" s="13">
        <v>0</v>
      </c>
    </row>
    <row r="280" spans="1:5" ht="30">
      <c r="A280" s="29" t="s">
        <v>452</v>
      </c>
      <c r="B280" s="21" t="s">
        <v>628</v>
      </c>
      <c r="C280" s="13">
        <v>0</v>
      </c>
      <c r="D280" s="13">
        <v>0</v>
      </c>
      <c r="E280" s="13">
        <v>0</v>
      </c>
    </row>
    <row r="281" spans="1:5" ht="30">
      <c r="A281" s="29" t="s">
        <v>202</v>
      </c>
      <c r="B281" s="21" t="s">
        <v>629</v>
      </c>
      <c r="C281" s="13">
        <v>13291.6</v>
      </c>
      <c r="D281" s="13">
        <v>3133.9</v>
      </c>
      <c r="E281" s="13" t="s">
        <v>748</v>
      </c>
    </row>
    <row r="282" spans="1:5" ht="45">
      <c r="A282" s="29" t="s">
        <v>203</v>
      </c>
      <c r="B282" s="21" t="s">
        <v>630</v>
      </c>
      <c r="C282" s="13">
        <v>13291.6</v>
      </c>
      <c r="D282" s="13">
        <v>3133.9</v>
      </c>
      <c r="E282" s="13" t="s">
        <v>748</v>
      </c>
    </row>
    <row r="283" spans="1:5" ht="15">
      <c r="A283" s="29" t="s">
        <v>204</v>
      </c>
      <c r="B283" s="21" t="s">
        <v>631</v>
      </c>
      <c r="C283" s="13">
        <v>2298.81828</v>
      </c>
      <c r="D283" s="13">
        <v>0</v>
      </c>
      <c r="E283" s="13">
        <v>0</v>
      </c>
    </row>
    <row r="284" spans="1:5" ht="30">
      <c r="A284" s="29" t="s">
        <v>205</v>
      </c>
      <c r="B284" s="21" t="s">
        <v>632</v>
      </c>
      <c r="C284" s="13">
        <v>2298.81828</v>
      </c>
      <c r="D284" s="13">
        <v>0</v>
      </c>
      <c r="E284" s="13">
        <v>0</v>
      </c>
    </row>
    <row r="285" spans="1:5" ht="30">
      <c r="A285" s="29" t="s">
        <v>510</v>
      </c>
      <c r="B285" s="21" t="s">
        <v>633</v>
      </c>
      <c r="C285" s="13">
        <v>93831.019990000001</v>
      </c>
      <c r="D285" s="13">
        <v>0</v>
      </c>
      <c r="E285" s="13">
        <v>0</v>
      </c>
    </row>
    <row r="286" spans="1:5" ht="45">
      <c r="A286" s="29" t="s">
        <v>511</v>
      </c>
      <c r="B286" s="21" t="s">
        <v>634</v>
      </c>
      <c r="C286" s="13">
        <v>93831.019990000001</v>
      </c>
      <c r="D286" s="13">
        <v>0</v>
      </c>
      <c r="E286" s="13">
        <v>0</v>
      </c>
    </row>
    <row r="287" spans="1:5" ht="60">
      <c r="A287" s="29" t="s">
        <v>206</v>
      </c>
      <c r="B287" s="21" t="s">
        <v>635</v>
      </c>
      <c r="C287" s="13">
        <v>335773.07120000001</v>
      </c>
      <c r="D287" s="13">
        <v>0</v>
      </c>
      <c r="E287" s="13">
        <v>0</v>
      </c>
    </row>
    <row r="288" spans="1:5" ht="60">
      <c r="A288" s="29" t="s">
        <v>207</v>
      </c>
      <c r="B288" s="21" t="s">
        <v>636</v>
      </c>
      <c r="C288" s="13">
        <v>335773.07120000001</v>
      </c>
      <c r="D288" s="13">
        <v>0</v>
      </c>
      <c r="E288" s="13">
        <v>0</v>
      </c>
    </row>
    <row r="289" spans="1:6" ht="15">
      <c r="A289" s="29" t="s">
        <v>512</v>
      </c>
      <c r="B289" s="21" t="s">
        <v>637</v>
      </c>
      <c r="C289" s="13">
        <v>95.282039999999995</v>
      </c>
      <c r="D289" s="13">
        <v>0</v>
      </c>
      <c r="E289" s="13">
        <v>0</v>
      </c>
    </row>
    <row r="290" spans="1:6" ht="45">
      <c r="A290" s="29" t="s">
        <v>208</v>
      </c>
      <c r="B290" s="21" t="s">
        <v>638</v>
      </c>
      <c r="C290" s="13">
        <v>112133.15831999999</v>
      </c>
      <c r="D290" s="13">
        <v>158805.26029000001</v>
      </c>
      <c r="E290" s="13">
        <f>C290/D290*100</f>
        <v>70.610481110782857</v>
      </c>
    </row>
    <row r="291" spans="1:6" ht="30">
      <c r="A291" s="29" t="s">
        <v>209</v>
      </c>
      <c r="B291" s="21" t="s">
        <v>639</v>
      </c>
      <c r="C291" s="13">
        <v>74417.3</v>
      </c>
      <c r="D291" s="13">
        <v>65801.899999999994</v>
      </c>
      <c r="E291" s="13">
        <f>C291/D291*100</f>
        <v>113.09293500643601</v>
      </c>
    </row>
    <row r="292" spans="1:6" ht="45">
      <c r="A292" s="29" t="s">
        <v>210</v>
      </c>
      <c r="B292" s="21" t="s">
        <v>640</v>
      </c>
      <c r="C292" s="13">
        <v>10273.325550000001</v>
      </c>
      <c r="D292" s="13">
        <v>23763.923559999999</v>
      </c>
      <c r="E292" s="13">
        <f>C292/D292*100</f>
        <v>43.23076332097073</v>
      </c>
    </row>
    <row r="293" spans="1:6" ht="45">
      <c r="A293" s="10" t="s">
        <v>812</v>
      </c>
      <c r="B293" s="21" t="s">
        <v>813</v>
      </c>
      <c r="C293" s="13">
        <v>0</v>
      </c>
      <c r="D293" s="13">
        <v>537341.30000000005</v>
      </c>
      <c r="E293" s="13">
        <f>C293/D293*100</f>
        <v>0</v>
      </c>
    </row>
    <row r="294" spans="1:6" ht="45">
      <c r="A294" s="29" t="s">
        <v>513</v>
      </c>
      <c r="B294" s="21" t="s">
        <v>641</v>
      </c>
      <c r="C294" s="13">
        <v>12719.08855</v>
      </c>
      <c r="D294" s="13">
        <v>17374.390199999998</v>
      </c>
      <c r="E294" s="13">
        <f>C294/D294*100</f>
        <v>73.205956603875521</v>
      </c>
    </row>
    <row r="295" spans="1:6" ht="30">
      <c r="A295" s="29" t="s">
        <v>514</v>
      </c>
      <c r="B295" s="21" t="s">
        <v>642</v>
      </c>
      <c r="C295" s="13">
        <v>0</v>
      </c>
      <c r="D295" s="13">
        <v>0</v>
      </c>
      <c r="E295" s="13">
        <v>0</v>
      </c>
    </row>
    <row r="296" spans="1:6" ht="30">
      <c r="A296" s="29" t="s">
        <v>515</v>
      </c>
      <c r="B296" s="21" t="s">
        <v>643</v>
      </c>
      <c r="C296" s="13">
        <v>0</v>
      </c>
      <c r="D296" s="13">
        <v>0</v>
      </c>
      <c r="E296" s="13">
        <v>0</v>
      </c>
    </row>
    <row r="297" spans="1:6" ht="30">
      <c r="A297" s="29" t="s">
        <v>516</v>
      </c>
      <c r="B297" s="21" t="s">
        <v>644</v>
      </c>
      <c r="C297" s="13">
        <v>0</v>
      </c>
      <c r="D297" s="13">
        <v>6953.2</v>
      </c>
      <c r="E297" s="13">
        <f>C297/D297*100</f>
        <v>0</v>
      </c>
    </row>
    <row r="298" spans="1:6" ht="30">
      <c r="A298" s="29" t="s">
        <v>517</v>
      </c>
      <c r="B298" s="21" t="s">
        <v>645</v>
      </c>
      <c r="C298" s="13">
        <v>0</v>
      </c>
      <c r="D298" s="13">
        <v>6953.2</v>
      </c>
      <c r="E298" s="13">
        <f>C298/D298*100</f>
        <v>0</v>
      </c>
      <c r="F298" s="19"/>
    </row>
    <row r="299" spans="1:6" ht="45">
      <c r="A299" s="29" t="s">
        <v>453</v>
      </c>
      <c r="B299" s="21" t="s">
        <v>646</v>
      </c>
      <c r="C299" s="13">
        <v>0</v>
      </c>
      <c r="D299" s="13">
        <v>0</v>
      </c>
      <c r="E299" s="13">
        <v>0</v>
      </c>
    </row>
    <row r="300" spans="1:6" ht="15">
      <c r="A300" s="29" t="s">
        <v>755</v>
      </c>
      <c r="B300" s="21" t="s">
        <v>772</v>
      </c>
      <c r="C300" s="13">
        <v>12122.816000000001</v>
      </c>
      <c r="D300" s="13">
        <v>0</v>
      </c>
      <c r="E300" s="13">
        <v>0</v>
      </c>
    </row>
    <row r="301" spans="1:6" ht="45">
      <c r="A301" s="29" t="s">
        <v>518</v>
      </c>
      <c r="B301" s="21" t="s">
        <v>647</v>
      </c>
      <c r="C301" s="13">
        <v>0</v>
      </c>
      <c r="D301" s="13">
        <v>0</v>
      </c>
      <c r="E301" s="13">
        <v>0</v>
      </c>
    </row>
    <row r="302" spans="1:6" ht="15">
      <c r="A302" s="29" t="s">
        <v>756</v>
      </c>
      <c r="B302" s="21" t="s">
        <v>773</v>
      </c>
      <c r="C302" s="13">
        <v>26.983919999999998</v>
      </c>
      <c r="D302" s="13">
        <v>0</v>
      </c>
      <c r="E302" s="13">
        <v>0</v>
      </c>
    </row>
    <row r="303" spans="1:6" ht="15">
      <c r="A303" s="29" t="s">
        <v>757</v>
      </c>
      <c r="B303" s="21" t="s">
        <v>774</v>
      </c>
      <c r="C303" s="13">
        <v>26.983919999999998</v>
      </c>
      <c r="D303" s="13">
        <v>0</v>
      </c>
      <c r="E303" s="13">
        <v>0</v>
      </c>
    </row>
    <row r="304" spans="1:6" ht="45">
      <c r="A304" s="29" t="s">
        <v>519</v>
      </c>
      <c r="B304" s="21" t="s">
        <v>648</v>
      </c>
      <c r="C304" s="13">
        <v>4366.5495799999999</v>
      </c>
      <c r="D304" s="13">
        <v>0</v>
      </c>
      <c r="E304" s="13">
        <v>0</v>
      </c>
    </row>
    <row r="305" spans="1:7" ht="60">
      <c r="A305" s="29" t="s">
        <v>520</v>
      </c>
      <c r="B305" s="21" t="s">
        <v>649</v>
      </c>
      <c r="C305" s="13">
        <v>4366.5495799999999</v>
      </c>
      <c r="D305" s="13">
        <v>0</v>
      </c>
      <c r="E305" s="13">
        <v>0</v>
      </c>
    </row>
    <row r="306" spans="1:7" ht="15">
      <c r="A306" s="29" t="s">
        <v>211</v>
      </c>
      <c r="B306" s="21" t="s">
        <v>650</v>
      </c>
      <c r="C306" s="13">
        <v>208.23376999999999</v>
      </c>
      <c r="D306" s="13">
        <v>93.845110000000005</v>
      </c>
      <c r="E306" s="13" t="s">
        <v>748</v>
      </c>
    </row>
    <row r="307" spans="1:7" ht="15">
      <c r="A307" s="29" t="s">
        <v>212</v>
      </c>
      <c r="B307" s="21" t="s">
        <v>651</v>
      </c>
      <c r="C307" s="13">
        <v>208.23376999999999</v>
      </c>
      <c r="D307" s="13">
        <v>93.845110000000005</v>
      </c>
      <c r="E307" s="13" t="s">
        <v>748</v>
      </c>
    </row>
    <row r="308" spans="1:7" ht="15">
      <c r="A308" s="29" t="s">
        <v>213</v>
      </c>
      <c r="B308" s="21" t="s">
        <v>652</v>
      </c>
      <c r="C308" s="13">
        <v>1678072.0232599999</v>
      </c>
      <c r="D308" s="13">
        <v>1342322.7172300001</v>
      </c>
      <c r="E308" s="13">
        <f>C308/D308*100</f>
        <v>125.01256230862634</v>
      </c>
    </row>
    <row r="309" spans="1:7" ht="30">
      <c r="A309" s="29" t="s">
        <v>521</v>
      </c>
      <c r="B309" s="21" t="s">
        <v>653</v>
      </c>
      <c r="C309" s="13">
        <v>0</v>
      </c>
      <c r="D309" s="13"/>
      <c r="E309" s="13">
        <v>0</v>
      </c>
    </row>
    <row r="310" spans="1:7" ht="30">
      <c r="A310" s="29" t="s">
        <v>522</v>
      </c>
      <c r="B310" s="21" t="s">
        <v>654</v>
      </c>
      <c r="C310" s="13">
        <v>0</v>
      </c>
      <c r="D310" s="13"/>
      <c r="E310" s="13">
        <v>0</v>
      </c>
    </row>
    <row r="311" spans="1:7" ht="30">
      <c r="A311" s="29" t="s">
        <v>214</v>
      </c>
      <c r="B311" s="21" t="s">
        <v>655</v>
      </c>
      <c r="C311" s="13">
        <v>17578.400000000001</v>
      </c>
      <c r="D311" s="13">
        <v>23344.275000000001</v>
      </c>
      <c r="E311" s="13">
        <f>C311/D311*100</f>
        <v>75.30068935531304</v>
      </c>
    </row>
    <row r="312" spans="1:7" ht="45">
      <c r="A312" s="29" t="s">
        <v>215</v>
      </c>
      <c r="B312" s="21" t="s">
        <v>656</v>
      </c>
      <c r="C312" s="13">
        <v>17578.400000000001</v>
      </c>
      <c r="D312" s="13">
        <v>23344.275000000001</v>
      </c>
      <c r="E312" s="13">
        <f>C312/D312*100</f>
        <v>75.30068935531304</v>
      </c>
    </row>
    <row r="313" spans="1:7" ht="45">
      <c r="A313" s="29" t="s">
        <v>216</v>
      </c>
      <c r="B313" s="21" t="s">
        <v>657</v>
      </c>
      <c r="C313" s="13">
        <v>716.8</v>
      </c>
      <c r="D313" s="13">
        <v>3886.1</v>
      </c>
      <c r="E313" s="13">
        <f>C313/D313*100</f>
        <v>18.445227863410615</v>
      </c>
    </row>
    <row r="314" spans="1:7" ht="45">
      <c r="A314" s="29" t="s">
        <v>217</v>
      </c>
      <c r="B314" s="21" t="s">
        <v>658</v>
      </c>
      <c r="C314" s="13">
        <v>716.8</v>
      </c>
      <c r="D314" s="13">
        <v>3886.1</v>
      </c>
      <c r="E314" s="13">
        <f>C314/D314*100</f>
        <v>18.445227863410615</v>
      </c>
    </row>
    <row r="315" spans="1:7" ht="30">
      <c r="A315" s="29" t="s">
        <v>218</v>
      </c>
      <c r="B315" s="21" t="s">
        <v>659</v>
      </c>
      <c r="C315" s="13">
        <v>0</v>
      </c>
      <c r="D315" s="13">
        <v>0</v>
      </c>
      <c r="E315" s="13">
        <v>0</v>
      </c>
    </row>
    <row r="316" spans="1:7" ht="30">
      <c r="A316" s="29" t="s">
        <v>219</v>
      </c>
      <c r="B316" s="21" t="s">
        <v>660</v>
      </c>
      <c r="C316" s="13">
        <v>113738.62136</v>
      </c>
      <c r="D316" s="13">
        <v>130540.57640000001</v>
      </c>
      <c r="E316" s="13">
        <f>C316/D316*100</f>
        <v>87.128940668596584</v>
      </c>
      <c r="G316" s="19"/>
    </row>
    <row r="317" spans="1:7" ht="15">
      <c r="A317" s="29" t="s">
        <v>523</v>
      </c>
      <c r="B317" s="21" t="s">
        <v>661</v>
      </c>
      <c r="C317" s="13">
        <v>31509.72</v>
      </c>
      <c r="D317" s="13">
        <v>24321.383999999998</v>
      </c>
      <c r="E317" s="13">
        <f>C317/D317*100</f>
        <v>129.55562068342823</v>
      </c>
      <c r="F317" s="19"/>
      <c r="G317" s="19"/>
    </row>
    <row r="318" spans="1:7" ht="15">
      <c r="A318" s="29" t="s">
        <v>524</v>
      </c>
      <c r="B318" s="21" t="s">
        <v>662</v>
      </c>
      <c r="C318" s="13">
        <v>31509.72</v>
      </c>
      <c r="D318" s="13">
        <v>24321.383999999998</v>
      </c>
      <c r="E318" s="13">
        <f>C318/D318*100</f>
        <v>129.55562068342823</v>
      </c>
    </row>
    <row r="319" spans="1:7" ht="45">
      <c r="A319" s="29" t="s">
        <v>220</v>
      </c>
      <c r="B319" s="21" t="s">
        <v>663</v>
      </c>
      <c r="C319" s="13">
        <v>1432.26</v>
      </c>
      <c r="D319" s="13">
        <v>0</v>
      </c>
      <c r="E319" s="13">
        <v>0</v>
      </c>
    </row>
    <row r="320" spans="1:7" ht="60">
      <c r="A320" s="29" t="s">
        <v>221</v>
      </c>
      <c r="B320" s="21" t="s">
        <v>664</v>
      </c>
      <c r="C320" s="13">
        <v>1432.26</v>
      </c>
      <c r="D320" s="13">
        <v>0</v>
      </c>
      <c r="E320" s="13">
        <v>0</v>
      </c>
    </row>
    <row r="321" spans="1:5" ht="45">
      <c r="A321" s="29" t="s">
        <v>222</v>
      </c>
      <c r="B321" s="21" t="s">
        <v>665</v>
      </c>
      <c r="C321" s="13">
        <v>13396.40782</v>
      </c>
      <c r="D321" s="13">
        <v>14352.78665</v>
      </c>
      <c r="E321" s="13">
        <f t="shared" ref="E321:E339" si="11">C321/D321*100</f>
        <v>93.336633133886934</v>
      </c>
    </row>
    <row r="322" spans="1:5" ht="60">
      <c r="A322" s="29" t="s">
        <v>223</v>
      </c>
      <c r="B322" s="21" t="s">
        <v>666</v>
      </c>
      <c r="C322" s="13">
        <v>13396.40782</v>
      </c>
      <c r="D322" s="13">
        <v>14352.78665</v>
      </c>
      <c r="E322" s="13">
        <f t="shared" si="11"/>
        <v>93.336633133886934</v>
      </c>
    </row>
    <row r="323" spans="1:5" ht="60">
      <c r="A323" s="29" t="s">
        <v>454</v>
      </c>
      <c r="B323" s="21" t="s">
        <v>667</v>
      </c>
      <c r="C323" s="13">
        <v>716.13</v>
      </c>
      <c r="D323" s="13">
        <v>716.13</v>
      </c>
      <c r="E323" s="13">
        <f t="shared" si="11"/>
        <v>100</v>
      </c>
    </row>
    <row r="324" spans="1:5" ht="60">
      <c r="A324" s="29" t="s">
        <v>455</v>
      </c>
      <c r="B324" s="21" t="s">
        <v>668</v>
      </c>
      <c r="C324" s="13">
        <v>716.13</v>
      </c>
      <c r="D324" s="13">
        <v>716.13</v>
      </c>
      <c r="E324" s="13">
        <f t="shared" si="11"/>
        <v>100</v>
      </c>
    </row>
    <row r="325" spans="1:5" ht="45">
      <c r="A325" s="29" t="s">
        <v>224</v>
      </c>
      <c r="B325" s="21" t="s">
        <v>669</v>
      </c>
      <c r="C325" s="13">
        <v>72146.108999999997</v>
      </c>
      <c r="D325" s="13">
        <v>69665.771040000007</v>
      </c>
      <c r="E325" s="13">
        <f t="shared" si="11"/>
        <v>103.56033949380372</v>
      </c>
    </row>
    <row r="326" spans="1:5" s="12" customFormat="1" ht="60">
      <c r="A326" s="29" t="s">
        <v>225</v>
      </c>
      <c r="B326" s="21" t="s">
        <v>670</v>
      </c>
      <c r="C326" s="13">
        <v>72146.108999999997</v>
      </c>
      <c r="D326" s="13">
        <v>69665.771040000007</v>
      </c>
      <c r="E326" s="13">
        <f t="shared" si="11"/>
        <v>103.56033949380372</v>
      </c>
    </row>
    <row r="327" spans="1:5" ht="45">
      <c r="A327" s="29" t="s">
        <v>226</v>
      </c>
      <c r="B327" s="21" t="s">
        <v>671</v>
      </c>
      <c r="C327" s="13">
        <v>8.1371500000000001</v>
      </c>
      <c r="D327" s="13">
        <v>14.98476</v>
      </c>
      <c r="E327" s="13">
        <f t="shared" si="11"/>
        <v>54.302838350430704</v>
      </c>
    </row>
    <row r="328" spans="1:5" ht="45">
      <c r="A328" s="29" t="s">
        <v>227</v>
      </c>
      <c r="B328" s="21" t="s">
        <v>672</v>
      </c>
      <c r="C328" s="13">
        <v>8.1371500000000001</v>
      </c>
      <c r="D328" s="13">
        <v>14.98476</v>
      </c>
      <c r="E328" s="13">
        <f t="shared" si="11"/>
        <v>54.302838350430704</v>
      </c>
    </row>
    <row r="329" spans="1:5" ht="30">
      <c r="A329" s="29" t="s">
        <v>228</v>
      </c>
      <c r="B329" s="21" t="s">
        <v>673</v>
      </c>
      <c r="C329" s="13">
        <v>540819.28647000005</v>
      </c>
      <c r="D329" s="13">
        <v>530935.40778000001</v>
      </c>
      <c r="E329" s="13">
        <f t="shared" si="11"/>
        <v>101.86159720093401</v>
      </c>
    </row>
    <row r="330" spans="1:5" ht="30">
      <c r="A330" s="29" t="s">
        <v>229</v>
      </c>
      <c r="B330" s="21" t="s">
        <v>674</v>
      </c>
      <c r="C330" s="13">
        <v>540819.28647000005</v>
      </c>
      <c r="D330" s="13">
        <v>530935.40778000001</v>
      </c>
      <c r="E330" s="13">
        <f t="shared" si="11"/>
        <v>101.86159720093401</v>
      </c>
    </row>
    <row r="331" spans="1:5" ht="30">
      <c r="A331" s="29" t="s">
        <v>230</v>
      </c>
      <c r="B331" s="21" t="s">
        <v>675</v>
      </c>
      <c r="C331" s="13">
        <v>3180.20586</v>
      </c>
      <c r="D331" s="13">
        <v>6341.9326100000008</v>
      </c>
      <c r="E331" s="13">
        <f t="shared" si="11"/>
        <v>50.14568989562315</v>
      </c>
    </row>
    <row r="332" spans="1:5" ht="45">
      <c r="A332" s="29" t="s">
        <v>231</v>
      </c>
      <c r="B332" s="21" t="s">
        <v>676</v>
      </c>
      <c r="C332" s="13">
        <v>3180.20586</v>
      </c>
      <c r="D332" s="13">
        <v>6341.9326100000008</v>
      </c>
      <c r="E332" s="13">
        <f t="shared" si="11"/>
        <v>50.14568989562315</v>
      </c>
    </row>
    <row r="333" spans="1:5" ht="60">
      <c r="A333" s="29" t="s">
        <v>232</v>
      </c>
      <c r="B333" s="21" t="s">
        <v>677</v>
      </c>
      <c r="C333" s="13">
        <v>2698.7142200000003</v>
      </c>
      <c r="D333" s="13">
        <v>2685.2928199999997</v>
      </c>
      <c r="E333" s="13">
        <f t="shared" si="11"/>
        <v>100.49981141349049</v>
      </c>
    </row>
    <row r="334" spans="1:5" ht="60">
      <c r="A334" s="29" t="s">
        <v>233</v>
      </c>
      <c r="B334" s="21" t="s">
        <v>678</v>
      </c>
      <c r="C334" s="13">
        <v>2698.7142200000003</v>
      </c>
      <c r="D334" s="13">
        <v>2685.2928199999997</v>
      </c>
      <c r="E334" s="13">
        <f t="shared" si="11"/>
        <v>100.49981141349049</v>
      </c>
    </row>
    <row r="335" spans="1:5" ht="45">
      <c r="A335" s="29" t="s">
        <v>525</v>
      </c>
      <c r="B335" s="21" t="s">
        <v>679</v>
      </c>
      <c r="C335" s="13">
        <v>80.474809999999991</v>
      </c>
      <c r="D335" s="13">
        <v>67.928429999999992</v>
      </c>
      <c r="E335" s="13">
        <f t="shared" si="11"/>
        <v>118.46999849694745</v>
      </c>
    </row>
    <row r="336" spans="1:5" ht="60">
      <c r="A336" s="29" t="s">
        <v>526</v>
      </c>
      <c r="B336" s="21" t="s">
        <v>680</v>
      </c>
      <c r="C336" s="13">
        <v>80.474809999999991</v>
      </c>
      <c r="D336" s="13">
        <v>67.928429999999992</v>
      </c>
      <c r="E336" s="13">
        <f t="shared" si="11"/>
        <v>118.46999849694745</v>
      </c>
    </row>
    <row r="337" spans="1:6" s="12" customFormat="1" ht="45">
      <c r="A337" s="29" t="s">
        <v>234</v>
      </c>
      <c r="B337" s="21" t="s">
        <v>681</v>
      </c>
      <c r="C337" s="13">
        <v>173851.70912000001</v>
      </c>
      <c r="D337" s="13">
        <v>107516.80134999999</v>
      </c>
      <c r="E337" s="13">
        <f t="shared" si="11"/>
        <v>161.69724818548096</v>
      </c>
    </row>
    <row r="338" spans="1:6" ht="15">
      <c r="A338" s="29" t="s">
        <v>235</v>
      </c>
      <c r="B338" s="21" t="s">
        <v>682</v>
      </c>
      <c r="C338" s="13">
        <v>198977.755</v>
      </c>
      <c r="D338" s="13">
        <v>200516.74441999997</v>
      </c>
      <c r="E338" s="13">
        <f t="shared" si="11"/>
        <v>99.232488326871888</v>
      </c>
    </row>
    <row r="339" spans="1:6" ht="15">
      <c r="A339" s="29" t="s">
        <v>236</v>
      </c>
      <c r="B339" s="21" t="s">
        <v>683</v>
      </c>
      <c r="C339" s="13">
        <v>198977.755</v>
      </c>
      <c r="D339" s="13">
        <v>200516.74441999997</v>
      </c>
      <c r="E339" s="13">
        <f t="shared" si="11"/>
        <v>99.232488326871888</v>
      </c>
    </row>
    <row r="340" spans="1:6" ht="15">
      <c r="A340" s="29" t="s">
        <v>527</v>
      </c>
      <c r="B340" s="21" t="s">
        <v>684</v>
      </c>
      <c r="C340" s="13">
        <v>26700</v>
      </c>
      <c r="D340" s="13">
        <v>0</v>
      </c>
      <c r="E340" s="13">
        <v>0</v>
      </c>
      <c r="F340" s="19">
        <f>D352+D354</f>
        <v>42468.158519999997</v>
      </c>
    </row>
    <row r="341" spans="1:6" ht="30">
      <c r="A341" s="29" t="s">
        <v>528</v>
      </c>
      <c r="B341" s="21" t="s">
        <v>685</v>
      </c>
      <c r="C341" s="13">
        <v>26700</v>
      </c>
      <c r="D341" s="13">
        <v>0</v>
      </c>
      <c r="E341" s="13">
        <v>0</v>
      </c>
    </row>
    <row r="342" spans="1:6" s="12" customFormat="1" ht="60">
      <c r="A342" s="29" t="s">
        <v>529</v>
      </c>
      <c r="B342" s="21" t="s">
        <v>686</v>
      </c>
      <c r="C342" s="13">
        <v>21618</v>
      </c>
      <c r="D342" s="13">
        <v>0</v>
      </c>
      <c r="E342" s="13">
        <v>0</v>
      </c>
    </row>
    <row r="343" spans="1:6" ht="15">
      <c r="A343" s="29" t="s">
        <v>530</v>
      </c>
      <c r="B343" s="21" t="s">
        <v>687</v>
      </c>
      <c r="C343" s="13">
        <v>21618</v>
      </c>
      <c r="D343" s="13">
        <v>0</v>
      </c>
      <c r="E343" s="13">
        <v>0</v>
      </c>
    </row>
    <row r="344" spans="1:6" ht="60">
      <c r="A344" s="29" t="s">
        <v>531</v>
      </c>
      <c r="B344" s="21" t="s">
        <v>688</v>
      </c>
      <c r="C344" s="13">
        <v>18454</v>
      </c>
      <c r="D344" s="13">
        <v>0</v>
      </c>
      <c r="E344" s="13">
        <v>0</v>
      </c>
    </row>
    <row r="345" spans="1:6" ht="15">
      <c r="A345" s="29" t="s">
        <v>532</v>
      </c>
      <c r="B345" s="21" t="s">
        <v>689</v>
      </c>
      <c r="C345" s="13">
        <v>18454</v>
      </c>
      <c r="D345" s="13">
        <v>0</v>
      </c>
      <c r="E345" s="13">
        <v>0</v>
      </c>
    </row>
    <row r="346" spans="1:6" ht="15">
      <c r="A346" s="29" t="s">
        <v>237</v>
      </c>
      <c r="B346" s="21" t="s">
        <v>690</v>
      </c>
      <c r="C346" s="13">
        <v>194913.29422000001</v>
      </c>
      <c r="D346" s="13">
        <v>147788.99726</v>
      </c>
      <c r="E346" s="13">
        <f>C346/D346*100</f>
        <v>131.88620116089959</v>
      </c>
    </row>
    <row r="347" spans="1:6" ht="15">
      <c r="A347" s="29" t="s">
        <v>238</v>
      </c>
      <c r="B347" s="21" t="s">
        <v>691</v>
      </c>
      <c r="C347" s="13">
        <v>194913.29422000001</v>
      </c>
      <c r="D347" s="13">
        <v>147788.99726</v>
      </c>
      <c r="E347" s="13">
        <f>C347/D347*100</f>
        <v>131.88620116089959</v>
      </c>
    </row>
    <row r="348" spans="1:6" ht="30">
      <c r="A348" s="10" t="s">
        <v>814</v>
      </c>
      <c r="B348" s="21" t="s">
        <v>815</v>
      </c>
      <c r="C348" s="13">
        <v>0</v>
      </c>
      <c r="D348" s="13">
        <v>7666.2</v>
      </c>
      <c r="E348" s="13">
        <f>C348/D348*100</f>
        <v>0</v>
      </c>
    </row>
    <row r="349" spans="1:6" ht="45">
      <c r="A349" s="10" t="s">
        <v>816</v>
      </c>
      <c r="B349" s="21" t="s">
        <v>817</v>
      </c>
      <c r="C349" s="13">
        <v>0</v>
      </c>
      <c r="D349" s="13">
        <v>7666.2</v>
      </c>
      <c r="E349" s="13">
        <f>C349/D349*100</f>
        <v>0</v>
      </c>
    </row>
    <row r="350" spans="1:6" s="12" customFormat="1" ht="30">
      <c r="A350" s="29" t="s">
        <v>533</v>
      </c>
      <c r="B350" s="21" t="s">
        <v>692</v>
      </c>
      <c r="C350" s="13">
        <v>195178.90955000001</v>
      </c>
      <c r="D350" s="13">
        <v>34186.050950000004</v>
      </c>
      <c r="E350" s="13" t="s">
        <v>748</v>
      </c>
    </row>
    <row r="351" spans="1:6" ht="45">
      <c r="A351" s="29" t="s">
        <v>534</v>
      </c>
      <c r="B351" s="21" t="s">
        <v>693</v>
      </c>
      <c r="C351" s="13">
        <v>195178.90955000001</v>
      </c>
      <c r="D351" s="13">
        <v>34186.050950000004</v>
      </c>
      <c r="E351" s="13" t="s">
        <v>748</v>
      </c>
    </row>
    <row r="352" spans="1:6" s="12" customFormat="1" ht="30">
      <c r="A352" s="29" t="s">
        <v>239</v>
      </c>
      <c r="B352" s="21" t="s">
        <v>694</v>
      </c>
      <c r="C352" s="13">
        <v>50357.088680000001</v>
      </c>
      <c r="D352" s="13">
        <v>37775.353759999998</v>
      </c>
      <c r="E352" s="13">
        <f>C352/D352*100</f>
        <v>133.30672956747449</v>
      </c>
    </row>
    <row r="353" spans="1:6" s="12" customFormat="1" ht="15">
      <c r="A353" s="29" t="s">
        <v>240</v>
      </c>
      <c r="B353" s="21" t="s">
        <v>695</v>
      </c>
      <c r="C353" s="13">
        <v>506848.41117000004</v>
      </c>
      <c r="D353" s="13">
        <v>686712.25361999997</v>
      </c>
      <c r="E353" s="13">
        <f>C353/D353*100</f>
        <v>73.807975392626432</v>
      </c>
    </row>
    <row r="354" spans="1:6" ht="45">
      <c r="A354" s="29" t="s">
        <v>535</v>
      </c>
      <c r="B354" s="21" t="s">
        <v>696</v>
      </c>
      <c r="C354" s="13">
        <v>4204.7707099999998</v>
      </c>
      <c r="D354" s="13">
        <v>4692.80476</v>
      </c>
      <c r="E354" s="13">
        <f>C354/D354*100</f>
        <v>89.600376002005248</v>
      </c>
    </row>
    <row r="355" spans="1:6" ht="45">
      <c r="A355" s="29" t="s">
        <v>536</v>
      </c>
      <c r="B355" s="21" t="s">
        <v>697</v>
      </c>
      <c r="C355" s="13">
        <v>867.58583999999996</v>
      </c>
      <c r="D355" s="13">
        <v>4692.80476</v>
      </c>
      <c r="E355" s="13">
        <f>C355/D355*100</f>
        <v>18.487575860709789</v>
      </c>
    </row>
    <row r="356" spans="1:6" ht="60">
      <c r="A356" s="29" t="s">
        <v>537</v>
      </c>
      <c r="B356" s="21" t="s">
        <v>698</v>
      </c>
      <c r="C356" s="13">
        <v>33035.725859999999</v>
      </c>
      <c r="D356" s="13">
        <v>972.64300000000003</v>
      </c>
      <c r="E356" s="13" t="s">
        <v>748</v>
      </c>
    </row>
    <row r="357" spans="1:6" ht="15">
      <c r="A357" s="10" t="s">
        <v>538</v>
      </c>
      <c r="B357" s="21" t="s">
        <v>699</v>
      </c>
      <c r="C357" s="13">
        <v>33035.725859999999</v>
      </c>
      <c r="D357" s="13">
        <v>972.64300000000003</v>
      </c>
      <c r="E357" s="13" t="s">
        <v>748</v>
      </c>
    </row>
    <row r="358" spans="1:6" ht="30">
      <c r="A358" s="10" t="s">
        <v>241</v>
      </c>
      <c r="B358" s="21" t="s">
        <v>700</v>
      </c>
      <c r="C358" s="13">
        <v>53616.492009999994</v>
      </c>
      <c r="D358" s="13">
        <v>29165.917949999999</v>
      </c>
      <c r="E358" s="13">
        <f>C358/D358*100</f>
        <v>183.83269164343238</v>
      </c>
    </row>
    <row r="359" spans="1:6" ht="45">
      <c r="A359" s="29" t="s">
        <v>242</v>
      </c>
      <c r="B359" s="21" t="s">
        <v>701</v>
      </c>
      <c r="C359" s="13">
        <v>53616.492009999994</v>
      </c>
      <c r="D359" s="13">
        <v>29165.917949999999</v>
      </c>
      <c r="E359" s="13">
        <f>C359/D359*100</f>
        <v>183.83269164343238</v>
      </c>
    </row>
    <row r="360" spans="1:6" ht="15">
      <c r="A360" s="29" t="s">
        <v>539</v>
      </c>
      <c r="B360" s="21" t="s">
        <v>702</v>
      </c>
      <c r="C360" s="13">
        <v>0</v>
      </c>
      <c r="D360" s="13">
        <v>0</v>
      </c>
      <c r="E360" s="13">
        <v>0</v>
      </c>
    </row>
    <row r="361" spans="1:6" ht="60">
      <c r="A361" s="29" t="s">
        <v>540</v>
      </c>
      <c r="B361" s="21" t="s">
        <v>703</v>
      </c>
      <c r="C361" s="13">
        <v>0</v>
      </c>
      <c r="D361" s="13">
        <v>0</v>
      </c>
      <c r="E361" s="13">
        <v>0</v>
      </c>
    </row>
    <row r="362" spans="1:6" ht="75">
      <c r="A362" s="29" t="s">
        <v>541</v>
      </c>
      <c r="B362" s="21" t="s">
        <v>704</v>
      </c>
      <c r="C362" s="13">
        <v>0</v>
      </c>
      <c r="D362" s="13">
        <v>0</v>
      </c>
      <c r="E362" s="13">
        <v>0</v>
      </c>
    </row>
    <row r="363" spans="1:6" ht="45">
      <c r="A363" s="29" t="s">
        <v>542</v>
      </c>
      <c r="B363" s="21" t="s">
        <v>705</v>
      </c>
      <c r="C363" s="13">
        <v>0</v>
      </c>
      <c r="D363" s="13">
        <v>0</v>
      </c>
      <c r="E363" s="13">
        <v>0</v>
      </c>
    </row>
    <row r="364" spans="1:6" ht="45">
      <c r="A364" s="29" t="s">
        <v>543</v>
      </c>
      <c r="B364" s="21" t="s">
        <v>706</v>
      </c>
      <c r="C364" s="13">
        <v>0</v>
      </c>
      <c r="D364" s="13">
        <v>0</v>
      </c>
      <c r="E364" s="13">
        <v>0</v>
      </c>
    </row>
    <row r="365" spans="1:6" ht="15">
      <c r="A365" s="29" t="s">
        <v>243</v>
      </c>
      <c r="B365" s="21" t="s">
        <v>707</v>
      </c>
      <c r="C365" s="13">
        <v>130.89797000000002</v>
      </c>
      <c r="D365" s="13">
        <v>0</v>
      </c>
      <c r="E365" s="13">
        <v>0</v>
      </c>
    </row>
    <row r="366" spans="1:6" ht="15">
      <c r="A366" s="29" t="s">
        <v>544</v>
      </c>
      <c r="B366" s="21" t="s">
        <v>708</v>
      </c>
      <c r="C366" s="13">
        <v>1643.2917</v>
      </c>
      <c r="D366" s="13">
        <v>0</v>
      </c>
      <c r="E366" s="13">
        <v>0</v>
      </c>
    </row>
    <row r="367" spans="1:6" ht="15">
      <c r="A367" s="29" t="s">
        <v>545</v>
      </c>
      <c r="B367" s="21" t="s">
        <v>709</v>
      </c>
      <c r="C367" s="13">
        <v>1643.2917</v>
      </c>
      <c r="D367" s="13">
        <v>0</v>
      </c>
      <c r="E367" s="13">
        <v>0</v>
      </c>
      <c r="F367" s="15">
        <v>55674.400000000001</v>
      </c>
    </row>
    <row r="368" spans="1:6" ht="30">
      <c r="A368" s="29" t="s">
        <v>546</v>
      </c>
      <c r="B368" s="21" t="s">
        <v>710</v>
      </c>
      <c r="C368" s="13">
        <v>28272</v>
      </c>
      <c r="D368" s="13">
        <v>0</v>
      </c>
      <c r="E368" s="13">
        <v>0</v>
      </c>
    </row>
    <row r="369" spans="1:6" ht="30">
      <c r="A369" s="29" t="s">
        <v>547</v>
      </c>
      <c r="B369" s="21" t="s">
        <v>711</v>
      </c>
      <c r="C369" s="13">
        <v>28272</v>
      </c>
      <c r="D369" s="13">
        <v>0</v>
      </c>
      <c r="E369" s="13">
        <v>0</v>
      </c>
    </row>
    <row r="370" spans="1:6" ht="45">
      <c r="A370" s="29" t="s">
        <v>548</v>
      </c>
      <c r="B370" s="21" t="s">
        <v>712</v>
      </c>
      <c r="C370" s="13">
        <v>6259.5360799999999</v>
      </c>
      <c r="D370" s="13">
        <v>0</v>
      </c>
      <c r="E370" s="13">
        <v>0</v>
      </c>
    </row>
    <row r="371" spans="1:6" ht="60">
      <c r="A371" s="29" t="s">
        <v>549</v>
      </c>
      <c r="B371" s="21" t="s">
        <v>713</v>
      </c>
      <c r="C371" s="13">
        <v>6259.5360799999999</v>
      </c>
      <c r="D371" s="13">
        <v>0</v>
      </c>
      <c r="E371" s="13">
        <v>0</v>
      </c>
    </row>
    <row r="372" spans="1:6" ht="30">
      <c r="A372" s="10" t="s">
        <v>818</v>
      </c>
      <c r="B372" s="21" t="s">
        <v>819</v>
      </c>
      <c r="C372" s="13">
        <v>0</v>
      </c>
      <c r="D372" s="13">
        <v>319981.88791000005</v>
      </c>
      <c r="E372" s="13">
        <v>0</v>
      </c>
    </row>
    <row r="373" spans="1:6" ht="30">
      <c r="A373" s="10" t="s">
        <v>820</v>
      </c>
      <c r="B373" s="21" t="s">
        <v>821</v>
      </c>
      <c r="C373" s="13">
        <v>0</v>
      </c>
      <c r="D373" s="13">
        <v>319981.88791000005</v>
      </c>
      <c r="E373" s="13">
        <v>0</v>
      </c>
    </row>
    <row r="374" spans="1:6" s="12" customFormat="1" ht="45">
      <c r="A374" s="29" t="s">
        <v>550</v>
      </c>
      <c r="B374" s="21" t="s">
        <v>714</v>
      </c>
      <c r="C374" s="13">
        <v>0</v>
      </c>
      <c r="D374" s="13"/>
      <c r="E374" s="13">
        <v>0</v>
      </c>
      <c r="F374" s="18" t="e">
        <f>#REF!-#REF!</f>
        <v>#REF!</v>
      </c>
    </row>
    <row r="375" spans="1:6" s="12" customFormat="1" ht="60">
      <c r="A375" s="29" t="s">
        <v>551</v>
      </c>
      <c r="B375" s="21" t="s">
        <v>715</v>
      </c>
      <c r="C375" s="13">
        <v>0</v>
      </c>
      <c r="D375" s="13">
        <v>0</v>
      </c>
      <c r="E375" s="13">
        <v>0</v>
      </c>
    </row>
    <row r="376" spans="1:6" ht="45">
      <c r="A376" s="29" t="s">
        <v>552</v>
      </c>
      <c r="B376" s="21" t="s">
        <v>716</v>
      </c>
      <c r="C376" s="13">
        <v>378818.11099999998</v>
      </c>
      <c r="D376" s="13">
        <v>0</v>
      </c>
      <c r="E376" s="13">
        <v>0</v>
      </c>
    </row>
    <row r="377" spans="1:6" s="12" customFormat="1" ht="45">
      <c r="A377" s="29" t="s">
        <v>553</v>
      </c>
      <c r="B377" s="21" t="s">
        <v>717</v>
      </c>
      <c r="C377" s="13">
        <v>378818.11099999998</v>
      </c>
      <c r="D377" s="13">
        <v>0</v>
      </c>
      <c r="E377" s="13">
        <v>0</v>
      </c>
    </row>
    <row r="378" spans="1:6" ht="60">
      <c r="A378" s="29" t="s">
        <v>554</v>
      </c>
      <c r="B378" s="21" t="s">
        <v>718</v>
      </c>
      <c r="C378" s="13">
        <v>0</v>
      </c>
      <c r="D378" s="13">
        <v>0</v>
      </c>
      <c r="E378" s="13">
        <v>0</v>
      </c>
      <c r="F378" s="19">
        <f>D382+D387+D391+D394</f>
        <v>206850.68081999998</v>
      </c>
    </row>
    <row r="379" spans="1:6" ht="60">
      <c r="A379" s="29" t="s">
        <v>555</v>
      </c>
      <c r="B379" s="21" t="s">
        <v>719</v>
      </c>
      <c r="C379" s="13">
        <v>0</v>
      </c>
      <c r="D379" s="13">
        <v>0</v>
      </c>
      <c r="E379" s="13">
        <v>0</v>
      </c>
      <c r="F379" s="19"/>
    </row>
    <row r="380" spans="1:6" ht="30">
      <c r="A380" s="10" t="s">
        <v>822</v>
      </c>
      <c r="B380" s="21" t="s">
        <v>823</v>
      </c>
      <c r="C380" s="13">
        <v>0</v>
      </c>
      <c r="D380" s="13">
        <v>331899</v>
      </c>
      <c r="E380" s="13">
        <v>0</v>
      </c>
      <c r="F380" s="19"/>
    </row>
    <row r="381" spans="1:6" ht="30">
      <c r="A381" s="10" t="s">
        <v>822</v>
      </c>
      <c r="B381" s="21" t="s">
        <v>823</v>
      </c>
      <c r="C381" s="13">
        <v>0</v>
      </c>
      <c r="D381" s="13">
        <v>331899</v>
      </c>
      <c r="E381" s="13">
        <v>0</v>
      </c>
      <c r="F381" s="19"/>
    </row>
    <row r="382" spans="1:6" ht="15">
      <c r="A382" s="29" t="s">
        <v>464</v>
      </c>
      <c r="B382" s="21" t="s">
        <v>720</v>
      </c>
      <c r="C382" s="13">
        <v>0</v>
      </c>
      <c r="D382" s="13">
        <v>0</v>
      </c>
      <c r="E382" s="13">
        <v>0</v>
      </c>
    </row>
    <row r="383" spans="1:6" ht="30">
      <c r="A383" s="29" t="s">
        <v>465</v>
      </c>
      <c r="B383" s="21" t="s">
        <v>721</v>
      </c>
      <c r="C383" s="13">
        <v>0</v>
      </c>
      <c r="D383" s="13">
        <v>0</v>
      </c>
      <c r="E383" s="13">
        <v>0</v>
      </c>
    </row>
    <row r="384" spans="1:6" ht="28.5">
      <c r="A384" s="9" t="s">
        <v>824</v>
      </c>
      <c r="B384" s="30" t="s">
        <v>825</v>
      </c>
      <c r="C384" s="13">
        <v>0</v>
      </c>
      <c r="D384" s="11">
        <v>-567.09071999999992</v>
      </c>
      <c r="E384" s="13">
        <v>0</v>
      </c>
    </row>
    <row r="385" spans="1:5" ht="30">
      <c r="A385" s="10" t="s">
        <v>826</v>
      </c>
      <c r="B385" s="21" t="s">
        <v>827</v>
      </c>
      <c r="C385" s="13">
        <v>0</v>
      </c>
      <c r="D385" s="13">
        <v>-567.09071999999992</v>
      </c>
      <c r="E385" s="13">
        <v>0</v>
      </c>
    </row>
    <row r="386" spans="1:5" ht="60">
      <c r="A386" s="10" t="s">
        <v>828</v>
      </c>
      <c r="B386" s="21" t="s">
        <v>829</v>
      </c>
      <c r="C386" s="13">
        <v>0</v>
      </c>
      <c r="D386" s="13">
        <v>-567.09071999999992</v>
      </c>
      <c r="E386" s="13">
        <v>0</v>
      </c>
    </row>
    <row r="387" spans="1:5" ht="28.5">
      <c r="A387" s="28" t="s">
        <v>244</v>
      </c>
      <c r="B387" s="30" t="s">
        <v>439</v>
      </c>
      <c r="C387" s="11">
        <v>-109.486</v>
      </c>
      <c r="D387" s="11">
        <v>0</v>
      </c>
      <c r="E387" s="11">
        <v>0</v>
      </c>
    </row>
    <row r="388" spans="1:5" s="12" customFormat="1" ht="30">
      <c r="A388" s="29" t="s">
        <v>245</v>
      </c>
      <c r="B388" s="21" t="s">
        <v>722</v>
      </c>
      <c r="C388" s="13">
        <v>-109.486</v>
      </c>
      <c r="D388" s="13">
        <v>0</v>
      </c>
      <c r="E388" s="13">
        <v>0</v>
      </c>
    </row>
    <row r="389" spans="1:5" ht="30">
      <c r="A389" s="29" t="s">
        <v>246</v>
      </c>
      <c r="B389" s="21" t="s">
        <v>723</v>
      </c>
      <c r="C389" s="13">
        <v>-109.486</v>
      </c>
      <c r="D389" s="13">
        <v>0</v>
      </c>
      <c r="E389" s="13">
        <v>0</v>
      </c>
    </row>
    <row r="390" spans="1:5" ht="14.25">
      <c r="A390" s="28" t="s">
        <v>758</v>
      </c>
      <c r="B390" s="30" t="s">
        <v>775</v>
      </c>
      <c r="C390" s="11">
        <v>247</v>
      </c>
      <c r="D390" s="11">
        <v>3200.0595899999998</v>
      </c>
      <c r="E390" s="11">
        <f t="shared" ref="E390:E397" si="12">C390/D390*100</f>
        <v>7.7186062650789573</v>
      </c>
    </row>
    <row r="391" spans="1:5" s="12" customFormat="1" ht="30">
      <c r="A391" s="29" t="s">
        <v>759</v>
      </c>
      <c r="B391" s="21" t="s">
        <v>776</v>
      </c>
      <c r="C391" s="13">
        <v>247</v>
      </c>
      <c r="D391" s="13">
        <v>3200.0595899999998</v>
      </c>
      <c r="E391" s="13">
        <f t="shared" si="12"/>
        <v>7.7186062650789573</v>
      </c>
    </row>
    <row r="392" spans="1:5" ht="30">
      <c r="A392" s="29" t="s">
        <v>759</v>
      </c>
      <c r="B392" s="21" t="s">
        <v>777</v>
      </c>
      <c r="C392" s="13">
        <v>247</v>
      </c>
      <c r="D392" s="13">
        <v>3200.0595899999998</v>
      </c>
      <c r="E392" s="13">
        <f t="shared" si="12"/>
        <v>7.7186062650789573</v>
      </c>
    </row>
    <row r="393" spans="1:5" s="12" customFormat="1" ht="71.25">
      <c r="A393" s="28" t="s">
        <v>556</v>
      </c>
      <c r="B393" s="30" t="s">
        <v>440</v>
      </c>
      <c r="C393" s="11">
        <v>144605.18875</v>
      </c>
      <c r="D393" s="11">
        <v>267327.62682</v>
      </c>
      <c r="E393" s="11">
        <f t="shared" si="12"/>
        <v>54.092871159690191</v>
      </c>
    </row>
    <row r="394" spans="1:5" s="12" customFormat="1" ht="15">
      <c r="A394" s="29" t="s">
        <v>557</v>
      </c>
      <c r="B394" s="21" t="s">
        <v>724</v>
      </c>
      <c r="C394" s="13">
        <v>144605.18875</v>
      </c>
      <c r="D394" s="13">
        <v>203650.62122999999</v>
      </c>
      <c r="E394" s="13">
        <f t="shared" si="12"/>
        <v>71.006505100067955</v>
      </c>
    </row>
    <row r="395" spans="1:5" s="12" customFormat="1" ht="15">
      <c r="A395" s="29" t="s">
        <v>558</v>
      </c>
      <c r="B395" s="21" t="s">
        <v>725</v>
      </c>
      <c r="C395" s="13">
        <v>144605.18875</v>
      </c>
      <c r="D395" s="13">
        <v>203650.62122999999</v>
      </c>
      <c r="E395" s="13">
        <f t="shared" si="12"/>
        <v>71.006505100067955</v>
      </c>
    </row>
    <row r="396" spans="1:5" s="12" customFormat="1" ht="30">
      <c r="A396" s="10" t="s">
        <v>247</v>
      </c>
      <c r="B396" s="21" t="s">
        <v>726</v>
      </c>
      <c r="C396" s="13">
        <v>71346.356339999998</v>
      </c>
      <c r="D396" s="13">
        <v>63677.005590000001</v>
      </c>
      <c r="E396" s="13">
        <f t="shared" si="12"/>
        <v>112.04414478812177</v>
      </c>
    </row>
    <row r="397" spans="1:5" s="12" customFormat="1" ht="30">
      <c r="A397" s="10" t="s">
        <v>248</v>
      </c>
      <c r="B397" s="21" t="s">
        <v>727</v>
      </c>
      <c r="C397" s="13">
        <v>25653.122449999999</v>
      </c>
      <c r="D397" s="13">
        <v>40150.576520000002</v>
      </c>
      <c r="E397" s="13">
        <f t="shared" si="12"/>
        <v>63.89228916108226</v>
      </c>
    </row>
    <row r="398" spans="1:5" s="12" customFormat="1" ht="30">
      <c r="A398" s="10" t="s">
        <v>760</v>
      </c>
      <c r="B398" s="21" t="s">
        <v>778</v>
      </c>
      <c r="C398" s="13">
        <v>20</v>
      </c>
      <c r="D398" s="13">
        <v>0</v>
      </c>
      <c r="E398" s="13">
        <v>0</v>
      </c>
    </row>
    <row r="399" spans="1:5" ht="30">
      <c r="A399" s="29" t="s">
        <v>249</v>
      </c>
      <c r="B399" s="21" t="s">
        <v>728</v>
      </c>
      <c r="C399" s="13">
        <v>45673.233890000003</v>
      </c>
      <c r="D399" s="13">
        <v>23526.429070000002</v>
      </c>
      <c r="E399" s="13">
        <f>C399/D399*100</f>
        <v>194.13585357176348</v>
      </c>
    </row>
    <row r="400" spans="1:5" ht="60">
      <c r="A400" s="29" t="s">
        <v>559</v>
      </c>
      <c r="B400" s="21" t="s">
        <v>729</v>
      </c>
      <c r="C400" s="13">
        <v>14.473459999999999</v>
      </c>
      <c r="D400" s="13">
        <v>0</v>
      </c>
      <c r="E400" s="13">
        <v>0</v>
      </c>
    </row>
    <row r="401" spans="1:5" ht="60">
      <c r="A401" s="10" t="s">
        <v>830</v>
      </c>
      <c r="B401" s="21" t="s">
        <v>831</v>
      </c>
      <c r="C401" s="13">
        <v>0</v>
      </c>
      <c r="D401" s="13">
        <v>1.74068</v>
      </c>
      <c r="E401" s="13">
        <f>C401/D401*100</f>
        <v>0</v>
      </c>
    </row>
    <row r="402" spans="1:5" s="12" customFormat="1" ht="60">
      <c r="A402" s="29" t="s">
        <v>560</v>
      </c>
      <c r="B402" s="21" t="s">
        <v>730</v>
      </c>
      <c r="C402" s="13">
        <v>6.3570000000000002E-2</v>
      </c>
      <c r="D402" s="13">
        <v>0</v>
      </c>
      <c r="E402" s="13">
        <v>0</v>
      </c>
    </row>
    <row r="403" spans="1:5" s="12" customFormat="1" ht="60">
      <c r="A403" s="10" t="s">
        <v>832</v>
      </c>
      <c r="B403" s="21" t="s">
        <v>833</v>
      </c>
      <c r="C403" s="13">
        <v>0</v>
      </c>
      <c r="D403" s="13">
        <v>6078.7860700000001</v>
      </c>
      <c r="E403" s="13">
        <v>0</v>
      </c>
    </row>
    <row r="404" spans="1:5" ht="60">
      <c r="A404" s="29" t="s">
        <v>747</v>
      </c>
      <c r="B404" s="21" t="s">
        <v>779</v>
      </c>
      <c r="C404" s="13">
        <v>76.924390000000002</v>
      </c>
      <c r="D404" s="13">
        <v>131776.76994</v>
      </c>
      <c r="E404" s="13">
        <f>C404/D404*100</f>
        <v>5.8374772757766688E-2</v>
      </c>
    </row>
    <row r="405" spans="1:5" ht="15">
      <c r="A405" s="10" t="s">
        <v>834</v>
      </c>
      <c r="B405" s="21" t="s">
        <v>835</v>
      </c>
      <c r="C405" s="13">
        <v>0</v>
      </c>
      <c r="D405" s="13">
        <v>208.54964000000001</v>
      </c>
      <c r="E405" s="13">
        <v>0</v>
      </c>
    </row>
    <row r="406" spans="1:5" ht="45">
      <c r="A406" s="10" t="s">
        <v>836</v>
      </c>
      <c r="B406" s="21" t="s">
        <v>837</v>
      </c>
      <c r="C406" s="13">
        <v>0</v>
      </c>
      <c r="D406" s="13">
        <v>18.97382</v>
      </c>
      <c r="E406" s="13">
        <v>0</v>
      </c>
    </row>
    <row r="407" spans="1:5" ht="60">
      <c r="A407" s="29" t="s">
        <v>561</v>
      </c>
      <c r="B407" s="21" t="s">
        <v>731</v>
      </c>
      <c r="C407" s="13">
        <v>2937.0419999999999</v>
      </c>
      <c r="D407" s="13">
        <v>649.94530000000009</v>
      </c>
      <c r="E407" s="13" t="s">
        <v>748</v>
      </c>
    </row>
    <row r="408" spans="1:5" ht="15">
      <c r="A408" s="10" t="s">
        <v>838</v>
      </c>
      <c r="B408" s="21" t="s">
        <v>839</v>
      </c>
      <c r="C408" s="13">
        <v>0</v>
      </c>
      <c r="D408" s="13">
        <v>11</v>
      </c>
      <c r="E408" s="13">
        <v>0</v>
      </c>
    </row>
    <row r="409" spans="1:5" ht="60">
      <c r="A409" s="29" t="s">
        <v>250</v>
      </c>
      <c r="B409" s="21" t="s">
        <v>732</v>
      </c>
      <c r="C409" s="13">
        <v>70230.328989999995</v>
      </c>
      <c r="D409" s="13">
        <v>64904.855779999998</v>
      </c>
      <c r="E409" s="13">
        <f>C409/D409*100</f>
        <v>108.20504590296156</v>
      </c>
    </row>
    <row r="410" spans="1:5" ht="42.75">
      <c r="A410" s="28" t="s">
        <v>251</v>
      </c>
      <c r="B410" s="30" t="s">
        <v>441</v>
      </c>
      <c r="C410" s="11">
        <v>-247609.58715000001</v>
      </c>
      <c r="D410" s="11">
        <v>-648710.69163999998</v>
      </c>
      <c r="E410" s="11">
        <f>C410/D410*100</f>
        <v>38.16949378836663</v>
      </c>
    </row>
    <row r="411" spans="1:5" ht="45">
      <c r="A411" s="29" t="s">
        <v>252</v>
      </c>
      <c r="B411" s="21" t="s">
        <v>733</v>
      </c>
      <c r="C411" s="13">
        <v>-247609.58715000001</v>
      </c>
      <c r="D411" s="13">
        <v>-648710.69163999998</v>
      </c>
      <c r="E411" s="13">
        <f>C411/D411*100</f>
        <v>38.16949378836663</v>
      </c>
    </row>
    <row r="412" spans="1:5" ht="60" hidden="1">
      <c r="A412" s="29" t="s">
        <v>761</v>
      </c>
      <c r="B412" s="21" t="s">
        <v>780</v>
      </c>
      <c r="C412" s="13">
        <v>-58.820920000000001</v>
      </c>
      <c r="D412" s="13"/>
      <c r="E412" s="13">
        <v>0</v>
      </c>
    </row>
    <row r="413" spans="1:5" ht="15" hidden="1">
      <c r="A413" s="29" t="s">
        <v>447</v>
      </c>
      <c r="B413" s="21" t="s">
        <v>734</v>
      </c>
      <c r="C413" s="13">
        <v>-19.625540000000001</v>
      </c>
      <c r="D413" s="13"/>
      <c r="E413" s="13">
        <v>0</v>
      </c>
    </row>
    <row r="414" spans="1:5" ht="60" hidden="1">
      <c r="A414" s="29" t="s">
        <v>762</v>
      </c>
      <c r="B414" s="21" t="s">
        <v>735</v>
      </c>
      <c r="C414" s="13">
        <v>-0.90325</v>
      </c>
      <c r="D414" s="13"/>
      <c r="E414" s="13">
        <v>0</v>
      </c>
    </row>
    <row r="415" spans="1:5" ht="60" hidden="1">
      <c r="A415" s="29" t="s">
        <v>253</v>
      </c>
      <c r="B415" s="21" t="s">
        <v>736</v>
      </c>
      <c r="C415" s="13">
        <v>-13.61359</v>
      </c>
      <c r="D415" s="13"/>
      <c r="E415" s="13">
        <v>0</v>
      </c>
    </row>
    <row r="416" spans="1:5" ht="45" hidden="1">
      <c r="A416" s="29" t="s">
        <v>763</v>
      </c>
      <c r="B416" s="21" t="s">
        <v>737</v>
      </c>
      <c r="C416" s="13">
        <v>-571.97630000000004</v>
      </c>
      <c r="D416" s="13"/>
      <c r="E416" s="13">
        <v>0</v>
      </c>
    </row>
    <row r="417" spans="1:5" ht="45" hidden="1">
      <c r="A417" s="29" t="s">
        <v>764</v>
      </c>
      <c r="B417" s="21" t="s">
        <v>781</v>
      </c>
      <c r="C417" s="13">
        <v>-16.75909</v>
      </c>
      <c r="D417" s="13"/>
      <c r="E417" s="13">
        <v>0</v>
      </c>
    </row>
    <row r="418" spans="1:5" s="12" customFormat="1" ht="60" hidden="1">
      <c r="A418" s="29" t="s">
        <v>765</v>
      </c>
      <c r="B418" s="21" t="s">
        <v>738</v>
      </c>
      <c r="C418" s="13">
        <v>-243.60239000000001</v>
      </c>
      <c r="D418" s="13"/>
      <c r="E418" s="13">
        <v>0</v>
      </c>
    </row>
    <row r="419" spans="1:5" s="12" customFormat="1" ht="15" hidden="1">
      <c r="A419" s="29" t="s">
        <v>766</v>
      </c>
      <c r="B419" s="21" t="s">
        <v>739</v>
      </c>
      <c r="C419" s="13">
        <v>-303.04435999999998</v>
      </c>
      <c r="D419" s="13"/>
      <c r="E419" s="13">
        <v>0</v>
      </c>
    </row>
    <row r="420" spans="1:5" ht="45" hidden="1">
      <c r="A420" s="29" t="s">
        <v>254</v>
      </c>
      <c r="B420" s="21" t="s">
        <v>740</v>
      </c>
      <c r="C420" s="13">
        <v>-2937.0419999999999</v>
      </c>
      <c r="D420" s="13"/>
      <c r="E420" s="13">
        <v>0</v>
      </c>
    </row>
    <row r="421" spans="1:5" ht="30" hidden="1">
      <c r="A421" s="29" t="s">
        <v>562</v>
      </c>
      <c r="B421" s="21" t="s">
        <v>741</v>
      </c>
      <c r="C421" s="13">
        <v>-364.63072</v>
      </c>
      <c r="D421" s="13"/>
      <c r="E421" s="13">
        <v>0</v>
      </c>
    </row>
    <row r="422" spans="1:5" ht="45" hidden="1">
      <c r="A422" s="29" t="s">
        <v>563</v>
      </c>
      <c r="B422" s="21" t="s">
        <v>742</v>
      </c>
      <c r="C422" s="13">
        <v>-4.0999999999999999E-4</v>
      </c>
      <c r="D422" s="13"/>
      <c r="E422" s="13">
        <v>0</v>
      </c>
    </row>
    <row r="423" spans="1:5" ht="15" hidden="1">
      <c r="A423" s="29" t="s">
        <v>564</v>
      </c>
      <c r="B423" s="21" t="s">
        <v>743</v>
      </c>
      <c r="C423" s="13">
        <v>-19.2182</v>
      </c>
      <c r="D423" s="13"/>
      <c r="E423" s="13">
        <v>0</v>
      </c>
    </row>
    <row r="424" spans="1:5" ht="60" hidden="1">
      <c r="A424" s="29" t="s">
        <v>767</v>
      </c>
      <c r="B424" s="21" t="s">
        <v>782</v>
      </c>
      <c r="C424" s="13">
        <v>-0.3024</v>
      </c>
      <c r="D424" s="13"/>
      <c r="E424" s="13">
        <v>0</v>
      </c>
    </row>
    <row r="425" spans="1:5" s="12" customFormat="1" ht="45" hidden="1">
      <c r="A425" s="29" t="s">
        <v>768</v>
      </c>
      <c r="B425" s="21" t="s">
        <v>783</v>
      </c>
      <c r="C425" s="13">
        <v>-419.84550000000002</v>
      </c>
      <c r="D425" s="13"/>
      <c r="E425" s="13">
        <v>0</v>
      </c>
    </row>
    <row r="426" spans="1:5" ht="45" hidden="1">
      <c r="A426" s="29" t="s">
        <v>255</v>
      </c>
      <c r="B426" s="21" t="s">
        <v>744</v>
      </c>
      <c r="C426" s="13">
        <v>-241705.13832</v>
      </c>
      <c r="D426" s="13"/>
      <c r="E426" s="13">
        <v>0</v>
      </c>
    </row>
    <row r="427" spans="1:5">
      <c r="D427" s="15"/>
    </row>
    <row r="428" spans="1:5">
      <c r="D428" s="15"/>
    </row>
    <row r="429" spans="1:5">
      <c r="D429" s="22"/>
    </row>
    <row r="430" spans="1:5">
      <c r="D430" s="20"/>
    </row>
  </sheetData>
  <autoFilter ref="A6:E426"/>
  <mergeCells count="6">
    <mergeCell ref="A1:E1"/>
    <mergeCell ref="C4:C5"/>
    <mergeCell ref="A4:A5"/>
    <mergeCell ref="B4:B5"/>
    <mergeCell ref="D4:D5"/>
    <mergeCell ref="E4:E5"/>
  </mergeCells>
  <printOptions gridLinesSet="0"/>
  <pageMargins left="0.39370078740157483" right="0.39370078740157483" top="0.39370078740157483" bottom="0.39370078740157483" header="0" footer="0"/>
  <pageSetup paperSize="9" scale="98"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01.07.2019</vt:lpstr>
      <vt:lpstr>'на 01.07.2019'!Заголовки_для_печати</vt:lpstr>
      <vt:lpstr>'на 01.07.2019'!Область_печати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Пользователь</cp:lastModifiedBy>
  <cp:lastPrinted>2019-07-18T12:26:59Z</cp:lastPrinted>
  <dcterms:created xsi:type="dcterms:W3CDTF">1999-06-18T11:49:53Z</dcterms:created>
  <dcterms:modified xsi:type="dcterms:W3CDTF">2019-07-22T21:11:04Z</dcterms:modified>
</cp:coreProperties>
</file>