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1665" windowWidth="11805" windowHeight="4845" activeTab="0"/>
  </bookViews>
  <sheets>
    <sheet name="на 01.03.2018" sheetId="1" r:id="rId1"/>
  </sheets>
  <definedNames>
    <definedName name="_col1">#REF!</definedName>
    <definedName name="_col10">#REF!</definedName>
    <definedName name="_col11">#REF!</definedName>
    <definedName name="_col12">#REF!</definedName>
    <definedName name="_col13">#REF!</definedName>
    <definedName name="_col14">#REF!</definedName>
    <definedName name="_col15">#REF!</definedName>
    <definedName name="_col16">#REF!</definedName>
    <definedName name="_col17">#REF!</definedName>
    <definedName name="_col18">#REF!</definedName>
    <definedName name="_col19">#REF!</definedName>
    <definedName name="_col2">#REF!</definedName>
    <definedName name="_col20">#REF!</definedName>
    <definedName name="_col21">#REF!</definedName>
    <definedName name="_col22">#REF!</definedName>
    <definedName name="_col23">#REF!</definedName>
    <definedName name="_col24">#REF!</definedName>
    <definedName name="_col25">#REF!</definedName>
    <definedName name="_col26">#REF!</definedName>
    <definedName name="_col27">#REF!</definedName>
    <definedName name="_col28">#REF!</definedName>
    <definedName name="_col29">#REF!</definedName>
    <definedName name="_col3">#REF!</definedName>
    <definedName name="_col4">#REF!</definedName>
    <definedName name="_col5">#REF!</definedName>
    <definedName name="_col6">#REF!</definedName>
    <definedName name="_col7">#REF!</definedName>
    <definedName name="_col8">#REF!</definedName>
    <definedName name="_col9">#REF!</definedName>
    <definedName name="_End1">#REF!</definedName>
    <definedName name="_End10">#REF!</definedName>
    <definedName name="_End2">#REF!</definedName>
    <definedName name="_End3">#REF!</definedName>
    <definedName name="_End4">#REF!</definedName>
    <definedName name="_End5">#REF!</definedName>
    <definedName name="_End6">#REF!</definedName>
    <definedName name="_End7">#REF!</definedName>
    <definedName name="_End8">#REF!</definedName>
    <definedName name="_End9">#REF!</definedName>
    <definedName name="_xlnm._FilterDatabase" localSheetId="0" hidden="1">'на 01.03.2018'!$A$6:$E$375</definedName>
    <definedName name="BUDG_NAME">#REF!</definedName>
    <definedName name="calc_order">#REF!</definedName>
    <definedName name="checked">#REF!</definedName>
    <definedName name="CHIEF">#REF!</definedName>
    <definedName name="CHIEF_DIV">#REF!</definedName>
    <definedName name="CHIEF_FIN">#REF!</definedName>
    <definedName name="chief_OUR">#REF!</definedName>
    <definedName name="CHIEF_POST">#REF!</definedName>
    <definedName name="CHIEF_POST_OUR">#REF!</definedName>
    <definedName name="code">#REF!</definedName>
    <definedName name="CurentGroup">#REF!</definedName>
    <definedName name="CURR_USER">#REF!</definedName>
    <definedName name="CurRow">#REF!</definedName>
    <definedName name="cYear1">#REF!</definedName>
    <definedName name="Data">#REF!</definedName>
    <definedName name="DataFields">#REF!</definedName>
    <definedName name="date_BEG">#REF!</definedName>
    <definedName name="date_END">#REF!</definedName>
    <definedName name="del">#REF!</definedName>
    <definedName name="DEP_FULL_NAME">#REF!</definedName>
    <definedName name="dep_name1">#REF!</definedName>
    <definedName name="doc_date">#REF!</definedName>
    <definedName name="doc_num">#REF!</definedName>
    <definedName name="doc_quarter">#REF!</definedName>
    <definedName name="EndRow">#REF!</definedName>
    <definedName name="GLBUH">#REF!</definedName>
    <definedName name="GLBUH_OUR">#REF!</definedName>
    <definedName name="GLBUH_POST_OUR">#REF!</definedName>
    <definedName name="GroupOrder">#REF!</definedName>
    <definedName name="HEAD">#REF!</definedName>
    <definedName name="KADR_OUR">#REF!</definedName>
    <definedName name="KASSIR_OUR">#REF!</definedName>
    <definedName name="KASSIR_POST_OUR">#REF!</definedName>
    <definedName name="LAST_DOC_MODIFY">#REF!</definedName>
    <definedName name="link_row">#REF!</definedName>
    <definedName name="link_saved">#REF!</definedName>
    <definedName name="LONGNAME_OUR">#REF!</definedName>
    <definedName name="NASTR_PRN_DEP_NAME">#REF!</definedName>
    <definedName name="notNullCol">#REF!</definedName>
    <definedName name="OKATO">#REF!</definedName>
    <definedName name="OKATO2">#REF!</definedName>
    <definedName name="OKPO">#REF!</definedName>
    <definedName name="OKPO_OUR">#REF!</definedName>
    <definedName name="OKVED">#REF!</definedName>
    <definedName name="OKVED1">#REF!</definedName>
    <definedName name="orders">#REF!</definedName>
    <definedName name="ORGNAME_OUR">#REF!</definedName>
    <definedName name="OUR_ADR">#REF!</definedName>
    <definedName name="PERIOD_WORK">#REF!</definedName>
    <definedName name="PPP_CODE">#REF!</definedName>
    <definedName name="PPP_CODE1">#REF!</definedName>
    <definedName name="PPP_NAME">#REF!</definedName>
    <definedName name="print_null">#REF!</definedName>
    <definedName name="REGION">#REF!</definedName>
    <definedName name="REGION_OUR">#REF!</definedName>
    <definedName name="REM_DATE_TYPE">#REF!</definedName>
    <definedName name="REM_MONTH">#REF!</definedName>
    <definedName name="REM_SONO">#REF!</definedName>
    <definedName name="REM_YEAR">#REF!</definedName>
    <definedName name="REPLACE_ZERO">#REF!</definedName>
    <definedName name="SONO">#REF!</definedName>
    <definedName name="SONO_OUR">#REF!</definedName>
    <definedName name="SONO2">#REF!</definedName>
    <definedName name="Start1">#REF!</definedName>
    <definedName name="Start10">#REF!</definedName>
    <definedName name="Start2">#REF!</definedName>
    <definedName name="Start3">#REF!</definedName>
    <definedName name="Start4">#REF!</definedName>
    <definedName name="Start5">#REF!</definedName>
    <definedName name="Start6">#REF!</definedName>
    <definedName name="Start7">#REF!</definedName>
    <definedName name="Start8">#REF!</definedName>
    <definedName name="Start9">#REF!</definedName>
    <definedName name="StartData">#REF!</definedName>
    <definedName name="StartRow">#REF!</definedName>
    <definedName name="TOWN">#REF!</definedName>
    <definedName name="upd">#REF!</definedName>
    <definedName name="USER_PHONE">#REF!</definedName>
    <definedName name="USER_POST">#REF!</definedName>
    <definedName name="VED">#REF!</definedName>
    <definedName name="VED_NAME">#REF!</definedName>
    <definedName name="_xlnm.Print_Titles" localSheetId="0">'на 01.03.2018'!$6:$6</definedName>
    <definedName name="_xlnm.Print_Area" localSheetId="0">'на 01.03.2018'!$A$1:$E$375</definedName>
  </definedNames>
  <calcPr fullCalcOnLoad="1"/>
</workbook>
</file>

<file path=xl/sharedStrings.xml><?xml version="1.0" encoding="utf-8"?>
<sst xmlns="http://schemas.openxmlformats.org/spreadsheetml/2006/main" count="789" uniqueCount="742">
  <si>
    <t>Наименование показателя</t>
  </si>
  <si>
    <t>Код по бюджетной классификации</t>
  </si>
  <si>
    <t>Темп роста поступлений к аналогичному периоду прошлого года, %</t>
  </si>
  <si>
    <t>Доходы бюджета - Всего</t>
  </si>
  <si>
    <t>НАЛОГОВЫЕ И НЕНАЛОГОВЫЕ ДОХОДЫ</t>
  </si>
  <si>
    <t>НАЛОГИ НА ПРИБЫЛЬ, ДОХОДЫ</t>
  </si>
  <si>
    <t>Налог на прибыль организаций</t>
  </si>
  <si>
    <t>Налог на прибыль организаций, зачисляемый в бюджеты бюджетной системы Российской Федерации по соответствующим ставкам</t>
  </si>
  <si>
    <t>Налог на прибыль организаций (за исключением консолидированных групп налогоплательщиков), зачисляемый в бюджеты субъектов Российской Федерации</t>
  </si>
  <si>
    <t>Налог на прибыль организаций консолидированных групп налогоплательщиков, зачисляемый в бюджеты субъектов Российской Федерации</t>
  </si>
  <si>
    <t>Налог на доходы физических лиц</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</si>
  <si>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</si>
  <si>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</si>
  <si>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</si>
  <si>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</si>
  <si>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НАЛОГИ НА ТОВАРЫ (РАБОТЫ, УСЛУГИ), РЕАЛИЗУЕМЫЕ НА ТЕРРИТОРИИ РОССИЙСКОЙ ФЕДЕРАЦИИ</t>
  </si>
  <si>
    <t>Акцизы по подакцизным товарам (продукции), производимым на территории Российской Федерации</t>
  </si>
  <si>
    <t>Акцизы на вина, фруктовые вина, игристые вина (шампанские), винные напитки, изготавливаемые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производимые на территории Российской Федерации</t>
  </si>
  <si>
    <t>Акцизы на пиво, производимое на территории Российской Федерации</t>
  </si>
  <si>
    <t>Акцизы на сидр, пуаре, медовуху, производимые на территории Российской Федерации</t>
  </si>
  <si>
    <t>Акцизы на алкогольную продукцию с объемной долей этилового спирта до 9 процентов включительно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производимую на территории Российской Федерации 4</t>
  </si>
  <si>
    <t>Доходы от уплаты акцизов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подлежащие распределению в бюджеты субъектов Российской Федерации</t>
  </si>
  <si>
    <t>Доходы от уплаты акцизов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подлежащие распределению в бюджеты субъектов Российской Федерации (в порядке, установленном Министерством финансов Российской Федерации)</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</si>
  <si>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</si>
  <si>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</si>
  <si>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</si>
  <si>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</si>
  <si>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Акцизы на средние дистилляты, производимые на территории Российской Федерации</t>
  </si>
  <si>
    <t>НАЛОГИ НА СОВОКУПНЫЙ ДОХОД</t>
  </si>
  <si>
    <t>Налог, взимаемый в связи с применением упрощенной системы налогообложения</t>
  </si>
  <si>
    <t>Налог, взимаемый с налогоплательщиков, выбравших в качестве объекта налогообложения доходы</t>
  </si>
  <si>
    <t>Налог, взимаемый с налогоплательщиков, выбравших в качестве объекта налогообложения доходы (за налоговые периоды, истекшие до 1 января 2011 года)</t>
  </si>
  <si>
    <t>Налог, взимаемый с налогоплательщиков, выбравших в качестве объекта налогообложения доходы, уменьшенные на величину расходов</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</si>
  <si>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</si>
  <si>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</si>
  <si>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Минимальный налог, зачисляемый в бюджеты субъектов Российской Федерации (за налоговые периоды, истекшие до 1 января 2016 года)</t>
  </si>
  <si>
    <t>НАЛОГИ НА ИМУЩЕСТВО</t>
  </si>
  <si>
    <t>Налог на имущество организаций</t>
  </si>
  <si>
    <t>Налог на имущество организаций по имуществу, не входящему в Единую систему газоснабжения</t>
  </si>
  <si>
    <t>Налог на имущество организаций по имуществу, входящему в Единую систему газоснабжения</t>
  </si>
  <si>
    <t>Транспортный налог</t>
  </si>
  <si>
    <t>Транспортный налог с организаций</t>
  </si>
  <si>
    <t>Транспортный налог с физических лиц</t>
  </si>
  <si>
    <t>Налог на игорный бизнес</t>
  </si>
  <si>
    <t>НАЛОГИ, СБОРЫ И РЕГУЛЯРНЫЕ ПЛАТЕЖИ ЗА ПОЛЬЗОВАНИЕ ПРИРОДНЫМИ РЕСУРСАМИ</t>
  </si>
  <si>
    <t>Налог на добычу полезных ископаемых</t>
  </si>
  <si>
    <t>Налог на добычу общераспространенных полезных ископаемых</t>
  </si>
  <si>
    <t>Налог на добычу прочих полезных ископаемых (за исключением полезных ископаемых в виде природных алмазов)</t>
  </si>
  <si>
    <t>Сборы за пользование объектами животного мира и за пользование объектами водных биологических ресурсов</t>
  </si>
  <si>
    <t>Сбор за пользование объектами животного мира</t>
  </si>
  <si>
    <t>Сбор за пользование объектами водных биологических ресурсов (по внутренним водным объектам)</t>
  </si>
  <si>
    <t>ГОСУДАРСТВЕННАЯ ПОШЛИНА</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</si>
  <si>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t>
  </si>
  <si>
    <t>Государственная пошлина за государственную регистрацию, а также за совершение прочих юридически значимых действий</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</si>
  <si>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t>
  </si>
  <si>
    <t>Государственная пошлина за государственную регистрацию прав, ограничений (обременений) прав на недвижимое имущество и сделок с ним</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</si>
  <si>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</si>
  <si>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бюджеты субъектов Российской Федерации</t>
  </si>
  <si>
    <t>Государственная пошлина за выдачу и обмен паспорта гражданина Российской Федерации</t>
  </si>
  <si>
    <t>Государственная пошлина за государственную регистрацию межрегиональных, региональных и местных общественных объединений, отделений общественных объединений, а также за государственную регистрацию изменений их учредительных документов</t>
  </si>
  <si>
    <t>Государственная пошлина за государственную регистрацию политических партий и региональных отделений политических партий</t>
  </si>
  <si>
    <t>Государственная пошлина за государственную регистрацию средства массовой информации, за внесение изменений в запись о регистрации средства массовой информации (в том числе связанных с изменением тематики или специализации), продукция которого предназначена для распространения преимущественно на территории субъекта Российской Федерации, территории муниципального образования</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</si>
  <si>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регистрационных знаков, водительских удостоверений</t>
  </si>
  <si>
    <t>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 связанные с изменением и выдачей документов на транспортные средства, регистрационных знаков, водительских удостоверений</t>
  </si>
  <si>
    <t>Государственная пошлина за совершение действий уполномоченными органами исполнительной власти субъектов Российской Федерации, связанных с выдачей документов о проведении государственного технического осмотра тракторов, самоходных дорожно-строительных и иных самоходных машин и прицепов к ним, государственной регистрацией мототранспортных средств, прицепов, тракторов, самоходных дорожно-строительных и иных самоходных машин, выдачей удостоверений тракториста-машиниста (тракториста), временных удостоверений на право управления самоходными машинами, в том числе взамен утраченных или пришедших в негодность</t>
  </si>
  <si>
    <t>Государственная пошлина за выдачу уполномоченными органами исполнительной власти субъектов Российской Федерации учебным учреждениям образовательных свидетельств о соответствии требованиям оборудования и оснащенности образовательного процесса для рассмотрения соответствующими органами вопроса об аккредитации и выдачи указанным учреждениям лицензии на право подготовки трактористов и машинистов самоходных машин</t>
  </si>
  <si>
    <t>Государственная пошлина за выдачу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t>
  </si>
  <si>
    <t>Государственная пошлина за выдачу органом исполнительной власти субъекта Российской Федерации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субъектов Российской Федерации</t>
  </si>
  <si>
    <t>Государственная пошлина за выдачу разрешения на выброс вредных (загрязняющих) веществ в атмосферный воздух</t>
  </si>
  <si>
    <t>Государственная пошлина за выдачу разрешения на выброс вредных (загрязняющих) веществ в атмосферный воздух стационарных источников, находящихся на объектах хозяйственной и иной деятельности, не подлежащих федеральному государственному экологическому контролю</t>
  </si>
  <si>
    <t>Государственная пошлина за выдачу документа об утверждении нормативов образования отходов производства и потребления и лимитов на их размещение, а также за переоформление и выдачу дубликата указанного документа</t>
  </si>
  <si>
    <t>Государственная пошлина за выдачу исполнительными органами государственной власти субъектов Российской Федерации документа об утверждении нормативов образования отходов производства и потребления и лимитов на их размещение, а также за переоформление и выдачу дубликата указанного документа</t>
  </si>
  <si>
    <t>Государственная пошлина за действия органов исполнительной власти субъектов Российской Федерации, связанные с государственной аккредитацией образовательных учреждений, осуществляемой в пределах переданных полномочий Российской Федерации в области образования</t>
  </si>
  <si>
    <t>Государственная пошлина за действия органов исполнительной власти субъектов Российской Федерации по проставлению апостиля на документах государственного образца об образовании, об ученых степенях и ученых званиях в пределах переданных полномочий Российской Федерации в области образования</t>
  </si>
  <si>
    <t>Государственная пошлина за действия уполномоченных органов субъектов Российской Федерации, связанные с лицензированием предпринимательской деятельности по управлению многоквартирными домами</t>
  </si>
  <si>
    <t>ЗАДОЛЖЕННОСТЬ И ПЕРЕРАСЧЕТЫ ПО ОТМЕНЕННЫМ НАЛОГАМ, СБОРАМ И ИНЫМ ОБЯЗАТЕЛЬНЫМ ПЛАТЕЖАМ</t>
  </si>
  <si>
    <t>Налог на прибыль организаций, зачислявшийся до 1 января 2005 года в местные бюджеты, мобилизуемый на территориях муниципальных районов</t>
  </si>
  <si>
    <t>Платежи за пользование природными ресурсами</t>
  </si>
  <si>
    <t>Платежи за добычу полезных ископаемых</t>
  </si>
  <si>
    <t>Платежи за добычу подземных вод</t>
  </si>
  <si>
    <t>Отчисления на воспроизводство минерально-сырьевой базы</t>
  </si>
  <si>
    <t>Отчисления на воспроизводство минерально-сырьевой базы, зачисляемые в бюджеты субъектов Российской Федерации, за исключением уплачиваемых при добыче общераспространенных полезных ископаемых и подземных вод, используемых для местных нужд</t>
  </si>
  <si>
    <t>Налоги на имущество</t>
  </si>
  <si>
    <t>Налог на имущество предприятий</t>
  </si>
  <si>
    <t>Налог на пользователей автомобильных дорог</t>
  </si>
  <si>
    <t>Прочие налоги и сборы (по отмененным федеральным налогам и сборам)</t>
  </si>
  <si>
    <t>Налог на покупку иностранных денежных знаков и платежных документов, выраженных в иностранной валюте</t>
  </si>
  <si>
    <t>Прочие налоги и сборы (по отмененным налогам и сборам субъектов Российской Федерации)</t>
  </si>
  <si>
    <t>Налог с продаж</t>
  </si>
  <si>
    <t>Налог, взимаемый в виде стоимости патента в связи с применением упрощенной системы налогообложения</t>
  </si>
  <si>
    <t>ДОХОДЫ ОТ ИСПОЛЬЗОВАНИЯ ИМУЩЕСТВА, НАХОДЯЩЕГОСЯ В ГОСУДАРСТВЕННОЙ И МУНИЦИПАЛЬНОЙ СОБСТВЕННОСТИ</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</si>
  <si>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</si>
  <si>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субъектам Российской Федерации</t>
  </si>
  <si>
    <t>Проценты, полученные от предоставления бюджетных кредитов внутри страны</t>
  </si>
  <si>
    <t>Проценты, полученные от предоставления бюджетных кредитов внутри страны за счет средств бюджетов субъектов Российской Федерации</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</si>
  <si>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</si>
  <si>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</si>
  <si>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Доходы, получаемые в виде арендной платы, а также средства от продажи права на заключение договоров аренды за земли, находящиеся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</si>
  <si>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</si>
  <si>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Доходы от сдачи в аренду имущества, находящегося в оперативном управлении органов государственной власти субъектов Российской Федерации и созданных ими учреждений (за исключением имущества бюджетных и автономных учреждений субъектов Российской Федерации)</t>
  </si>
  <si>
    <t>Доходы от сдачи в аренду имущества, составляющего государственную (муниципальную) казну (за исключением земельных участков)</t>
  </si>
  <si>
    <t>Доходы от сдачи в аренду имущества, составляющего казну субъекта Российской Федерации (за исключением земельных участков)</t>
  </si>
  <si>
    <t>Плата по соглашениям об установлении сервитута в отношении земельных участков, находящихся в государственной или муниципальной собственности</t>
  </si>
  <si>
    <t>Плата по соглашениям об установлении сервитута в отношении земельных участков после разграничения государственной собственности на землю</t>
  </si>
  <si>
    <t>Плата по соглашениям об установлении сервитута, заключенным органами исполнительной власти субъектов Российской Федерации,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субъектов Российской Федерации</t>
  </si>
  <si>
    <t>Платежи от государственных и муниципальных унитарных предприятий</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</si>
  <si>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</si>
  <si>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Доходы от перечисления части прибыли, остающейся после уплаты налогов и иных обязательных платежей государственных унитарных предприятий субъектов Российской Федерации</t>
  </si>
  <si>
    <t>ПЛАТЕЖИ ПРИ ПОЛЬЗОВАНИИ ПРИРОДНЫМИ РЕСУРСАМИ</t>
  </si>
  <si>
    <t>Плата за негативное воздействие на окружающую среду</t>
  </si>
  <si>
    <t>Плата за выбросы загрязняющих веществ в атмосферный воздух стационарными объектами &lt;7&gt;</t>
  </si>
  <si>
    <t>Плата за выбросы загрязняющих веществ в атмосферный воздух передвижными объектами</t>
  </si>
  <si>
    <t>Плата за сбросы загрязняющих веществ в водные объекты</t>
  </si>
  <si>
    <t>Плата за размещение отходов производства и потребления</t>
  </si>
  <si>
    <t>Платежи при пользовании недрами</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</si>
  <si>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</si>
  <si>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 по участкам недр местного значения</t>
  </si>
  <si>
    <t>Регулярные платежи за пользование недрами при пользовании недрами на территории Российской Федерации</t>
  </si>
  <si>
    <t>Плата за проведение государственной экспертизы запасов полезных ископаемых, геологической, экономической и экологической информации о предоставляемых в пользование участках недр</t>
  </si>
  <si>
    <t>Плата за проведение государственной экспертизы запасов полезных ископаемых, геологической, экономической и экологической информации о предоставляемых в пользование участках недр местного значения</t>
  </si>
  <si>
    <t>Сборы за участие в конкурсе (аукционе) на право пользования участками недр</t>
  </si>
  <si>
    <t>Сборы за участие в конкурсе (аукционе) на право пользования участками недр местного значения</t>
  </si>
  <si>
    <t>Плата за использование лесов</t>
  </si>
  <si>
    <t>Плата за использование лесов, расположенных на землях лесного фонда</t>
  </si>
  <si>
    <t>Плата за использование лесов, расположенных на землях лесного фонда, в части, превышающей минимальный размер платы по договору купли-продажи лесных насаждений</t>
  </si>
  <si>
    <t>Плата за использование лесов, расположенных на землях лесного фонда, в части, превышающей минимальный размер арендной платы</t>
  </si>
  <si>
    <t>Плата за использование лесов, расположенных на землях лесного фонда, в части платы по договору купли-продажи лесных насаждений для собственных нужд</t>
  </si>
  <si>
    <t>ДОХОДЫ ОТ ОКАЗАНИЯ ПЛАТНЫХ УСЛУГ (РАБОТ) И КОМПЕНСАЦИИ ЗАТРАТ ГОСУДАРСТВА</t>
  </si>
  <si>
    <t>Доходы от оказания платных услуг (работ)</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</si>
  <si>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t>
  </si>
  <si>
    <t>Плата за предоставление сведений из Единого государственного реестра недвижимости</t>
  </si>
  <si>
    <t>Плата за предоставление информации из реестра дисквалифицированных лиц</t>
  </si>
  <si>
    <t>Плата за предоставление сведений, документов, содержащихся в государственных реестрах (регистрах)</t>
  </si>
  <si>
    <t>Плата за предоставление государственными органами субъектов Российской Федерации, казенными учреждениями субъектов Российской Федерации сведений, документов, содержащихся в государственных реестрах (регистрах), ведение которых осуществляется данными государственными органами, учреждениями</t>
  </si>
  <si>
    <t>Плата за оказание услуг по присоединению объектов дорожного сервиса к автомобильным дорогам общего пользования</t>
  </si>
  <si>
    <t>Плата за оказание услуг по присоединению объектов дорожного сервиса к автомобильным дорогам общего пользования регионального или межмуниципального значения, зачисляемая в бюджеты субъектов Российской Федерации</t>
  </si>
  <si>
    <t>Прочие доходы от оказания платных услуг (работ)</t>
  </si>
  <si>
    <t>Прочие доходы от оказания платных услуг (работ) получателями средств бюджетов субъектов Российской Федерации</t>
  </si>
  <si>
    <t>Доходы от компенсации затрат государства</t>
  </si>
  <si>
    <t>Доходы, поступающие в порядке возмещения расходов, понесенных в связи с эксплуатацией имущества</t>
  </si>
  <si>
    <t>Доходы, поступающие в порядке возмещения расходов, понесенных в связи с эксплуатацией имущества субъектов Российской Федерации</t>
  </si>
  <si>
    <t>Прочие доходы от компенсации затрат государства</t>
  </si>
  <si>
    <t>Прочие доходы от компенсации затрат бюджетов субъектов Российской Федерации</t>
  </si>
  <si>
    <t>ДОХОДЫ ОТ ПРОДАЖИ МАТЕРИАЛЬНЫХ И НЕМАТЕРИАЛЬНЫХ АКТИВОВ</t>
  </si>
  <si>
    <t>Доходы от продажи квартир</t>
  </si>
  <si>
    <t>Доходы от продажи квартир, находящихся в собственности субъектов Российской Федерации</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</si>
  <si>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</si>
  <si>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от реализации имущества, находящегося в собственности субъектов Российской Федерации (за исключением движимого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</si>
  <si>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Доходы от реализации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материальных запасов по указанному имуществу</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</si>
  <si>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основных средств по указанному имуществу</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</si>
  <si>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материальных запасов по указанному имуществу</t>
  </si>
  <si>
    <t>Доходы от продажи земельных участков, находящихся в государственной и муниципальной собственности</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</si>
  <si>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</si>
  <si>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Доходы от продажи земельных участков, находящихся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</si>
  <si>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АДМИНИСТРАТИВНЫЕ ПЛАТЕЖИ И СБОРЫ</t>
  </si>
  <si>
    <t>Платежи, взимаемые государственными и муниципальными органами (организациями) за выполнение определенных функций</t>
  </si>
  <si>
    <t>Платежи, взимаемые государственными органами (организациями) субъектов Российской Федерации за выполнение определенных функций</t>
  </si>
  <si>
    <t>ШТРАФЫ, САНКЦИИ, ВОЗМЕЩЕНИЕ УЩЕРБА</t>
  </si>
  <si>
    <t>Денежные взыскания (штрафы) за нарушение антимонопольного законодательства в сфере конкуренции на товарных рынках, защиты конкуренции на рынке финансовых услуг, законодательства о естественных монополиях и законодательства о государственном регулировании цен (тарифов)</t>
  </si>
  <si>
    <t>Денежные взыскания (штрафы) за нарушение законодательства о государственном регулировании цен (тарифов) в части цен (тарифов), регулируемых органами государственной власти субъектов Российской Федерации, налагаемые органами исполнительной власти субъектов Российской Федерации</t>
  </si>
  <si>
    <t>Денежные взыскания (штрафы) за нарушение бюджетного законодательства Российской Федерации</t>
  </si>
  <si>
    <t>Денежные взыскания (штрафы) за нарушение бюджетного законодательства (в части бюджетов субъектов Российской Федерации)</t>
  </si>
  <si>
    <t>Денежные взыскания (штрафы) и иные суммы, взыскиваемые с лиц, виновных в совершении преступлений, и в возмещение ущерба имуществу</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</si>
  <si>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субъектов Российской Федерации</t>
  </si>
  <si>
    <t>Доходы от возмещения ущерба при возникновении страховых случаев</t>
  </si>
  <si>
    <t>Доходы от возмещения ущерба при возникновении страховых случаев, когда выгодоприобретателями выступают получатели средств бюджетов субъектов Российской Федерации</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</si>
  <si>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субъектов Российской Федерации</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</si>
  <si>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</si>
  <si>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Денежные взыскания (штрафы) за нарушение водного законодательства</t>
  </si>
  <si>
    <t>Денежные взыскания (штрафы) за нарушение водного законодательства, установленное на водных объектах, находящихся в федеральной собственности, налагаемые исполнительными органами государственной власти субъектов Российской Федерации</t>
  </si>
  <si>
    <t>Денежные взыскания (штрафы) за нарушение законодательства о рекламе</t>
  </si>
  <si>
    <t>Денежные взыскания (штрафы) за нарушение законодательства Российской Федерации о пожарной безопасности</t>
  </si>
  <si>
    <t>Денежные взыскания (штрафы) за правонарушения в области дорожного движения</t>
  </si>
  <si>
    <t>Денежные взыскания (штрафы) за нарушение правил перевозки крупногабаритных и тяжеловесных грузов по автомобильным дорогам общего пользования</t>
  </si>
  <si>
    <t>Денежные взыскания (штрафы) за нарушение правил перевозки крупногабаритных и тяжеловесных грузов по автомобильным дорогам общего пользования регионального или межмуниципального значения</t>
  </si>
  <si>
    <t>Денежные взыскания (штрафы) за нарушение законодательства Российской Федерации о безопасности дорожного движения</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</si>
  <si>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</si>
  <si>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субъектов Российской Федерации</t>
  </si>
  <si>
    <t>Поступления сумм в возмещение вреда, причиняемого автомобильным дорогам транспортными средствами, осуществляющими перевозки тяжеловесных и (или) крупногабаритных грузов</t>
  </si>
  <si>
    <t>Поступления сумм в возмещение вреда, причиняемого автомобильным дорогам регионального или межмуниципального значения транспортными средствами, осуществляющими перевозки тяжеловесных и (или) крупногабаритных грузов, зачисляемые в бюджеты субъектов Российской Федерации</t>
  </si>
  <si>
    <t>Денежные взыскания (штрафы) за нарушение условий договоров (соглашений) о предоставлении бюджетных кредитов</t>
  </si>
  <si>
    <t>Денежные взыскания (штрафы) за нарушение условий договоров (соглашений) о предоставлении бюджетных кредитов за счет средств бюджетов субъектов Российской Федерации</t>
  </si>
  <si>
    <t>Поступления сумм в возмещение ущерба в связи с нарушением исполнителем (подрядчиком) условий государственных контрактов или иных договоров, финансируемых за счет средств дорожных фондов, либо в связи с уклонением от заключения таких контрактов или иных договоров</t>
  </si>
  <si>
    <t>Поступления сумм в возмещение ущерба в связи с нарушением исполнителем (подрядчиком) условий государственных контрактов или иных договоров, финансируемых за счет средств дорожных фондов субъектов Российской Федерации, либо в связи с уклонением от заключения таких контрактов или иных договоров</t>
  </si>
  <si>
    <t>Прочие поступления от денежных взысканий (штрафов) и иных сумм в возмещение ущерба</t>
  </si>
  <si>
    <t>Прочие поступления от денежных взысканий (штрафов) и иных сумм в возмещение ущерба, зачисляемые в бюджеты субъектов Российской Федерации</t>
  </si>
  <si>
    <t>ПРОЧИЕ НЕНАЛОГОВЫЕ ДОХОДЫ</t>
  </si>
  <si>
    <t>Невыясненные поступления</t>
  </si>
  <si>
    <t>Невыясненные поступления, зачисляемые в бюджеты субъектов Российской Федерации</t>
  </si>
  <si>
    <t>Прочие неналоговые доходы</t>
  </si>
  <si>
    <t>Прочие неналоговые доходы бюджетов субъектов Российской Федерации</t>
  </si>
  <si>
    <t>БЕЗВОЗМЕЗДНЫЕ ПОСТУПЛЕНИЯ</t>
  </si>
  <si>
    <t>БЕЗВОЗМЕЗДНЫЕ ПОСТУПЛЕНИЯ ОТ ДРУГИХ БЮДЖЕТОВ БЮДЖЕТНОЙ СИСТЕМЫ РОССИЙСКОЙ ФЕДЕРАЦИИ</t>
  </si>
  <si>
    <t>Дотации бюджетам бюджетной системы Российской Федерации</t>
  </si>
  <si>
    <t>Дотации на выравнивание бюджетной обеспеченности</t>
  </si>
  <si>
    <t>Дотации бюджетам субъектов Российской Федерации на выравнивание бюджетной обеспеченности</t>
  </si>
  <si>
    <t>Дотации бюджетам на частичную компенсацию дополнительных расходов на повышение оплаты труда работников бюджетной сферы и иные цели</t>
  </si>
  <si>
    <t>Дотации бюджетам субъектов Российской Федерации  на частичную компенсацию дополнительных расходов на повышение оплаты труда работников бюджетной сферы и иные цели</t>
  </si>
  <si>
    <t>Дотации бюджетам, связанные с особым режимом безопасного функционирования закрытых административно-территориальных образований</t>
  </si>
  <si>
    <t>Дотации бюджетам субъектов Российской Федерации, связанные с особым режимом безопасного функционирования закрытых административно-территориальных образований</t>
  </si>
  <si>
    <t>Субсидии бюджетам бюджетной системы Российской Федерации (межбюджетные субсидии)</t>
  </si>
  <si>
    <t>Субсидии бюджетам на реализацию федеральных целевых программ</t>
  </si>
  <si>
    <t>Субсидии бюджетам субъектов Российской Федерации на реализацию федеральных целевых программ</t>
  </si>
  <si>
    <t>Субсидии бюджетам на софинансирование капитальных вложений в объекты государственной (муниципальной) собственности</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</si>
  <si>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t>
  </si>
  <si>
    <t>Субсидии бюджетам на реализацию мероприятий государственной программы Российской Федерации "Доступная среда" на 2011 - 2020 годы</t>
  </si>
  <si>
    <t>Субсидии бюджетам субъектов Российской Федерации на реализацию мероприятий государственной программы Российской Федерации "Доступная среда" на 2011 - 2020 годы</t>
  </si>
  <si>
    <t>Субсидии бюджетам субъектов Российской Федерации на подготовку управленческих кадров для организаций народного хозяйства Российской Федерации</t>
  </si>
  <si>
    <t>Субсидии бюджетам на адресную финансовую поддержку спортивных организаций, осуществляющих подготовку спортивного резерва для сборных команд Российской Федерации</t>
  </si>
  <si>
    <t>Субсидии бюджетам субъектов Российской Федерации на адресную финансовую поддержку спортивных организаций, осуществляющих подготовку спортивного резерва для сборных команд Российской Федерации</t>
  </si>
  <si>
    <t>Субсидии бюджетам субъектов Российской Федерации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</si>
  <si>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Субсидии бюджетам субъектов Российской Федерации на ежемесячную денежную выплату, назначаемую в случае рождения третьего ребенка или последующих детей до достижения ребенком возраста трех лет</t>
  </si>
  <si>
    <t>Субсидии бюджетам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</si>
  <si>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Субсидии бюджетам субъектов Российской Федерации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</si>
  <si>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Субсидии бюджетам на создание в общеобразовательных организациях, расположенных в сельской местности, условий для занятий физической культурой и спортом</t>
  </si>
  <si>
    <t>Субсидии бюджетам субъектов Российской Федерации на создание в общеобразовательных организациях, расположенных в сельской местности, условий для занятий физической культурой и спортом</t>
  </si>
  <si>
    <t>Субсидии бюджетам субъектов Российской Федерации на реализацию отдельных мероприятий государственной программы Российской Федерации "Развитие здравоохранения"</t>
  </si>
  <si>
    <t>Субсидии бюджетам субъектов Российской Федерации на софинансирование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</si>
  <si>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Субсидии бюджетам субъектов Российской Федерации на компенсацию отдельным категориям граждан оплаты взноса на капитальный ремонт общего имущества в многоквартирном доме</t>
  </si>
  <si>
    <t>Субсидии бюджетам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</si>
  <si>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Субсидии бюджетам субъектов Российской Федерации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</si>
  <si>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Субсидии бюджетам на обеспечение развития и укрепления материально-технической базы домов культуры в населенных пунктах с числом жителей до 50 тысяч человек</t>
  </si>
  <si>
    <t>Субсидии бюджетам субъектов Российской Федерации на обеспечение развития и укрепления материально-технической базы домов культуры в населенных пунктах с числом жителей до 50 тысяч человек</t>
  </si>
  <si>
    <t>Субсидии бюджетам на поддержку творческой деятельности и техническое оснащение детских и кукольных театров</t>
  </si>
  <si>
    <t>Субсидии бюджетам субъектов Российской Федерации на поддержку творческой деятельности и техническое оснащение детских и кукольных театров</t>
  </si>
  <si>
    <t>Субсидия бюджетам на поддержку отрасли культуры</t>
  </si>
  <si>
    <t>Субсидия бюджетам субъектов Российской Федерации на поддержку отрасли культуры</t>
  </si>
  <si>
    <t>Субсидии бюджетам на реализацию мероприятий по содействию созданию в субъектах Российской Федерации новых мест в общеобразовательных организациях</t>
  </si>
  <si>
    <t>Субсидии бюджетам субъектов Российской Федерации на реализацию мероприятий по содействию созданию в субъектах Российской Федерации новых мест в общеобразовательных организациях</t>
  </si>
  <si>
    <t>Субсидии бюджетам на государственную поддержку малого и среднего предпринимательства, включая крестьянские (фермерские) хозяйства, а также на реализацию мероприятий по поддержке молодежного предпринимательства</t>
  </si>
  <si>
    <t>Субсидии бюджетам субъектов Российской Федерации на государственную поддержку малого и среднего предпринимательства, включая крестьянские (фермерские) хозяйства, а также на реализацию мероприятий по поддержке молодежного предпринимательства</t>
  </si>
  <si>
    <t>Субсидии бюджетам субъектов Российской Федерации на оказание несвязанной поддержки сельскохозяйственным товаропроизводителям в области растениеводства</t>
  </si>
  <si>
    <t>Субсидии бюджетам субъектов Российской Федерации на повышение продуктивности в молочном скотоводстве</t>
  </si>
  <si>
    <t>Субсидии бюджетам субъектов Российской Федерации на содействие достижению целевых показателей реализации региональных программ развития агропромышленного комплекса</t>
  </si>
  <si>
    <t>Субсидии бюджетам субъектов Российской Федерации на возмещение части процентной ставки по инвестиционным кредитам (займам) в агропромышленном комплексе</t>
  </si>
  <si>
    <t>Субсидии бюджетам субъектов Российской Федерации на  закупку авиационной услуги органами государственной власти субъектов Российской Федерации для оказания медицинской помощи с применением авиации</t>
  </si>
  <si>
    <t>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t>
  </si>
  <si>
    <t>Субсидии бюджетам субъектов Российской Федерации на поддержку государственных программ субъектов Российской Федерации и муниципальных программ формирования современной городской среды</t>
  </si>
  <si>
    <t>Субсидии бюджетам на поддержку обустройства мест массового отдыха населения (городских парков)</t>
  </si>
  <si>
    <t>Субсидии бюджетам субъектов Российской Федерации на поддержку обустройства мест массового отдыха населения (городских парков)</t>
  </si>
  <si>
    <t>Прочие субсидии</t>
  </si>
  <si>
    <t>Прочие субсидии бюджетам субъектов Российской Федерации</t>
  </si>
  <si>
    <t>Субвенции бюджетам бюджетной системы Российской Федерации</t>
  </si>
  <si>
    <t>Субвенции бюджетам на осуществление первичного воинского учета на территориях, где отсутствуют военные комиссариаты</t>
  </si>
  <si>
    <t>Субвенции бюджетам субъектов Российской Федерации на осуществление первичного воинского учета на территориях, где отсутствуют военные комиссариаты</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</si>
  <si>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</si>
  <si>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субъектов Российской Федерации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</si>
  <si>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на осуществление отдельных полномочий в области водных отношений</t>
  </si>
  <si>
    <t>Субвенции бюджетам субъектов Российской Федерации на осуществление отдельных полномочий в области водных отношений</t>
  </si>
  <si>
    <t>Субвенции бюджетам на осуществление отдельных полномочий в области лесных отношений</t>
  </si>
  <si>
    <t>Субвенции бюджетам субъектов Российской Федерации на осуществление отдельных полномочий в области лесных отношений</t>
  </si>
  <si>
    <t>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</si>
  <si>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</si>
  <si>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 5-ФЗ "О ветеранах"</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</si>
  <si>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t>
  </si>
  <si>
    <t>Субвенции бюджетам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</si>
  <si>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Субвенции бюджетам субъектов Российской Федерации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</si>
  <si>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Субвенции бюджетам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</si>
  <si>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</si>
  <si>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Субвенции бюджетам на выплату государственного единовременного пособия и ежемесячной денежной компенсации гражданам при возникновении поствакцинальных осложнений</t>
  </si>
  <si>
    <t>Субвенции бюджетам субъектов Российской Федерации на выплату государственного единовременного пособия и ежемесячной денежной компенсации гражданам при возникновении поствакцинальных осложнений</t>
  </si>
  <si>
    <t>Субвенции бюджетам на оплату жилищно-коммунальных услуг отдельным категориям граждан</t>
  </si>
  <si>
    <t>Субвенции бюджетам субъектов Российской Федерации на оплату жилищно-коммунальных услуг отдельным категориям граждан</t>
  </si>
  <si>
    <t>Субвенции бюджетам на выплату единовременного пособия при всех формах устройства детей, лишенных родительского попечения, в семью</t>
  </si>
  <si>
    <t>Субвенции бюджетам субъектов Российской Федерации на выплату единовременного пособия при всех формах устройства детей, лишенных родительского попечения, в семью</t>
  </si>
  <si>
    <t>Субвенции бюджетам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</si>
  <si>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Субвенции бюджетам субъектов Российской Федерации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</si>
  <si>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</si>
  <si>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Субвенции бюджетам субъектов Российской Федерации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</si>
  <si>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Субвенции бюджетам на реализацию полномочий Российской Федерации по осуществлению социальных выплат безработным гражданам</t>
  </si>
  <si>
    <t>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t>
  </si>
  <si>
    <t>Субвенции бюджетам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</si>
  <si>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Субвенции бюджетам субъектов Российской Федерации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</si>
  <si>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Субвенции бюджетам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</si>
  <si>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</si>
  <si>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Субвенции бюджетам на обеспечение жильем граждан, уволенных с военной службы (службы), и приравненных к ним лиц</t>
  </si>
  <si>
    <t>Субвенции бюджетам субъектов Российской Федерации на обеспечение жильем граждан, уволенных с военной службы (службы), и приравненных к ним лиц</t>
  </si>
  <si>
    <t>Субвенции бюджетам на выполнение полномочий Российской Федерации по осуществлению ежемесячной выплаты в связи с рождением (усыновлением) первого ребенка</t>
  </si>
  <si>
    <t>Субвенции бюджетам субъектов Российской Федерации на выполнение полномочий Российской Федерации по осуществлению ежемесячной выплаты в связи с рождением (усыновлением) первого ребенка</t>
  </si>
  <si>
    <t>Единая субвенция бюджетам субъектов Российской Федерации и бюджету г. Байконура</t>
  </si>
  <si>
    <t>Иные межбюджетные трансферты</t>
  </si>
  <si>
    <t>Межбюджетные трансферты, передаваемые бюджетам на обеспечение деятельности депутатов Государственной Думы и их помощников в избирательных округах</t>
  </si>
  <si>
    <t>Межбюджетные трансферты, передаваемые бюджетам субъектов Российской Федерации на обеспечение деятельности депутатов Государственной Думы и их помощников в избирательных округах</t>
  </si>
  <si>
    <t>Межбюджетные трансферты, передаваемые бюджетам на обеспечение членов Совета Федерации и их помощников в субъектах Российской Федерации</t>
  </si>
  <si>
    <t>Межбюджетные трансферты, передаваемые бюджетам субъектов Российской Федерации на обеспечение членов Совета Федерации и их помощников в субъектах Российской Федерации</t>
  </si>
  <si>
    <t>Межбюджетные трансферты, передаваемые бюджетам на реализацию отдельных полномочий в области лекарственного обеспечения</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</si>
  <si>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</si>
  <si>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 населения закрытых административно-территориальных образований, обслуживаемых федеральными государственными бюджетными учреждениями здравоохранения, находящимися в ведении Федерального медико-биологического агентства</t>
  </si>
  <si>
    <t>БЕЗВОЗМЕЗДНЫЕ ПОСТУПЛЕНИЯ ОТ НЕГОСУДАРСТВЕННЫХ ОРГАНИЗАЦИЙ</t>
  </si>
  <si>
    <t>Безвозмездные поступления от негосударственных организаций в бюджеты субъектов Российской Федерации</t>
  </si>
  <si>
    <t>Предоставление негосударственными организациями грантов для получателей средств бюджетов субъектов Российской Федерации</t>
  </si>
  <si>
    <t>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МЕЖБЮДЖЕТНЫХ ТРАНСФЕРТОВ, ИМЕЮЩИХ ЦЕЛЕВОЕ НАЗНАЧЕНИЕ, ПРОШЛЫХ ЛЕТ</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</si>
  <si>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</si>
  <si>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Доходы бюджетов бюджетной системы Российской Федерации от возврата организациями остатков субсидий прошлых лет</t>
  </si>
  <si>
    <t>Доходы бюджетов субъектов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</si>
  <si>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Доходы бюджетов субъектов Российской Федерации от возврата организациями остатков субсидий прошлых лет</t>
  </si>
  <si>
    <t>Доходы бюджетов субъектов Российской Федерации от возврата бюджетными учреждениями остатков субсидий прошлых лет</t>
  </si>
  <si>
    <t>Доходы бюджетов субъектов Российской Федерации от возврата иными организациями остатков субсидий прошлых лет</t>
  </si>
  <si>
    <t>Доходы бюджетов субъектов Российской Федерации от возврата остатков субсидий на создание в общеобразовательных организациях, расположенных в сельской местности, условий для занятий физической культурой и спортом из бюджетов муниципальных образований</t>
  </si>
  <si>
    <t>Доходы бюджетов субъектов Российской Федерации от возврата остатков субсидий на поддержку государственных программ субъектов Российской Федерации и муниципальных программ формирования современной городской среды из бюджетов муниципальных образований</t>
  </si>
  <si>
    <t>Доходы бюджетов субъектов Российской Федерации от возврата остатков субсидий на обеспечение развития и укрепления материально-технической базы муниципальных домов культуры, поддержку творческой деятельности муниципальных театров в городах с численностью населения до 300 тысяч человек из бюджетов муниципальных образований</t>
  </si>
  <si>
    <t>Доходы бюджетов субъектов Российской Федерации от возврата остатков субсидий на поддержку обустройства мест массового отдыха населения (городских парков) из бюджетов муниципальных образований</t>
  </si>
  <si>
    <t>Доходы бюджетов субъектов Российской Федерации от возврата остатков субвенций  на обеспечение жильем граждан, уволенных с военной службы (службы), и приравненных к ним лиц из бюджетов муниципальных образований</t>
  </si>
  <si>
    <t>Доходы бюджетов субъектов Российской Федерации от возврата прочих остатков субсидий, субвенций и иных межбюджетных трансфертов, имеющих целевое назначение, прошлых лет из бюджетов муниципальных образований</t>
  </si>
  <si>
    <t>ВОЗВРАТ ОСТАТКОВ СУБСИДИЙ, СУБВЕНЦИЙ И ИНЫХ МЕЖБЮДЖЕТНЫХ ТРАНСФЕРТОВ, ИМЕЮЩИХ ЦЕЛЕВОЕ НАЗНАЧЕНИЕ, ПРОШЛЫХ ЛЕТ</t>
  </si>
  <si>
    <t>Возврат остатков субсидий, субвенций и иных межбюджетных трансфертов, имеющих целевое назначение, прошлых лет из бюджетов субъектов Российской Федерации</t>
  </si>
  <si>
    <t>Возврат остатков субсидий на мероприятия государственной программы Российской Федерации "Доступная среда" на 2011 - 2020 годы из бюджетов субъектов Российской Федерации</t>
  </si>
  <si>
    <t>Возврат остатков субсидий на развитие семейных животноводческих ферм из бюджетов субъектов Российской Федерации</t>
  </si>
  <si>
    <t>Возврат остатков субсидий на государственную поддержку малого и среднего предпринимательства, включая крестьянские (фермерские) хозяйства, из бюджетов субъектов Российской Федерации</t>
  </si>
  <si>
    <t>Возврат остатков субсидий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из бюджетов субъектов Российской Федерации</t>
  </si>
  <si>
    <t>Возврат остатков субсидий на ежемесячную денежную выплату, назначаемую в случае рождения третьего ребенка или последующих детей до достижения ребенком возраста трех лет, из бюджетов субъектов Российской Федерации</t>
  </si>
  <si>
    <t>Возврат остатков субсидий на создание в общеобразовательных организациях, расположенных в сельской местности, условий для занятий физической культурой и спортом из бюджетов субъектов Российской Федерации</t>
  </si>
  <si>
    <t>Возврат остатков субсидий на компенсацию отдельным категориям граждан оплаты взноса на капитальный ремонт общего имущества в многоквартирном доме из бюджетов субъектов Российской Федерации</t>
  </si>
  <si>
    <t>Возврат остатков субсидий на реализацию мероприятий по содействию создания в субъектах Российской Федерации новых мест в общеобразовательных организациях из бюджетов субъектов Российской Федерации</t>
  </si>
  <si>
    <t>Возврат остатков субсидий на поддержку государственных программ субъектов Российской Федерации и муниципальных программ формирования современной городской среды из бюджетов субъектов Российской Федерации</t>
  </si>
  <si>
    <t>Возврат остатков субсидий на обеспечение развития и укрепления материально-технической базы муниципальных домов культуры, поддержку творческой деятельности муниципальных театров в городах с численностью населения до 300 тысяч человек из бюджетов субъектов</t>
  </si>
  <si>
    <t>Возврат остатков субсидий на поддержку обустройства мест массового отдыха населения (городских парков) из бюджетов субъектов Российской Федерации</t>
  </si>
  <si>
    <t>Возврат остатков субвенций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 из бюджетов субъектов Российской Федерации</t>
  </si>
  <si>
    <t>Возврат остатков субвенций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 из бюджетов субъектов Российской Федерации</t>
  </si>
  <si>
    <t>Возврат остатков субвенций  на оплату жилищно-коммунальных услуг отдельным категориям граждан из бюджетов субъектов Российской Федерации</t>
  </si>
  <si>
    <t>Возврат остатков субвенций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 из бюджетов субъектов Российской Федерации</t>
  </si>
  <si>
    <t>Возврат остатков субвенций  на обеспечение жильем граждан, уволенных с военной службы (службы), и приравненных к ним лиц из бюджетов субъектов Российской Федерации</t>
  </si>
  <si>
    <t>Возврат прочих остатков субсидий, субвенций и иных межбюджетных трансфертов, имеющих целевое назначение, прошлых лет из бюджетов субъектов Российской Федерации</t>
  </si>
  <si>
    <t>00010000000000000000</t>
  </si>
  <si>
    <t>00010100000000000000</t>
  </si>
  <si>
    <t>00010101000000000110</t>
  </si>
  <si>
    <t>00010101010000000110</t>
  </si>
  <si>
    <t>00010101012020000110</t>
  </si>
  <si>
    <t>00010101014020000110</t>
  </si>
  <si>
    <t>00010102000010000110</t>
  </si>
  <si>
    <t>00010102010010000110</t>
  </si>
  <si>
    <t>00010102020010000110</t>
  </si>
  <si>
    <t>00010102030010000110</t>
  </si>
  <si>
    <t>00010102040010000110</t>
  </si>
  <si>
    <t>00010300000000000000</t>
  </si>
  <si>
    <t>00010302000010000110</t>
  </si>
  <si>
    <t>00010302090010000110</t>
  </si>
  <si>
    <t>00010302100010000110</t>
  </si>
  <si>
    <t>00010302120010000110</t>
  </si>
  <si>
    <t>00010302130010000110</t>
  </si>
  <si>
    <t>00010302140010000110</t>
  </si>
  <si>
    <t>00010302142010000110</t>
  </si>
  <si>
    <t>00010302230010000110</t>
  </si>
  <si>
    <t>00010302240010000110</t>
  </si>
  <si>
    <t>00010302250010000110</t>
  </si>
  <si>
    <t>00010302260010000110</t>
  </si>
  <si>
    <t>00010302330010000110</t>
  </si>
  <si>
    <t>00010500000000000000</t>
  </si>
  <si>
    <t>00010501000000000110</t>
  </si>
  <si>
    <t>00010501010010000110</t>
  </si>
  <si>
    <t>00010501011010000110</t>
  </si>
  <si>
    <t>00010501012010000110</t>
  </si>
  <si>
    <t>00010501020010000110</t>
  </si>
  <si>
    <t>00010501021010000110</t>
  </si>
  <si>
    <t>00010501022010000110</t>
  </si>
  <si>
    <t>00010501050010000110</t>
  </si>
  <si>
    <t>00010600000000000000</t>
  </si>
  <si>
    <t>00010602000020000110</t>
  </si>
  <si>
    <t>00010602010020000110</t>
  </si>
  <si>
    <t>00010602020020000110</t>
  </si>
  <si>
    <t>00010604000020000110</t>
  </si>
  <si>
    <t>00010604011020000110</t>
  </si>
  <si>
    <t>00010604012020000110</t>
  </si>
  <si>
    <t>00010605000020000110</t>
  </si>
  <si>
    <t>00010700000000000000</t>
  </si>
  <si>
    <t>00010701000010000110</t>
  </si>
  <si>
    <t>00010701020010000110</t>
  </si>
  <si>
    <t>00010701030010000110</t>
  </si>
  <si>
    <t>00010704000010000110</t>
  </si>
  <si>
    <t>00010704010010000110</t>
  </si>
  <si>
    <t>00010704030010000110</t>
  </si>
  <si>
    <t>00010800000000000000</t>
  </si>
  <si>
    <t>00010806000010000110</t>
  </si>
  <si>
    <t>00010807000010000110</t>
  </si>
  <si>
    <t>00010807010010000110</t>
  </si>
  <si>
    <t>00010807020010000110</t>
  </si>
  <si>
    <t>00010807080010000110</t>
  </si>
  <si>
    <t>00010807082010000110</t>
  </si>
  <si>
    <t>00010807100010000110</t>
  </si>
  <si>
    <t>00010807110010000110</t>
  </si>
  <si>
    <t>00010807120010000110</t>
  </si>
  <si>
    <t>00010807130010000110</t>
  </si>
  <si>
    <t>00010807140010000110</t>
  </si>
  <si>
    <t>00010807141010000110</t>
  </si>
  <si>
    <t>00010807142010000110</t>
  </si>
  <si>
    <t>00010807160010000110</t>
  </si>
  <si>
    <t>00010807170010000110</t>
  </si>
  <si>
    <t>00010807172010000110</t>
  </si>
  <si>
    <t>00010807260010000110</t>
  </si>
  <si>
    <t>00010807262010000110</t>
  </si>
  <si>
    <t>00010807280010000110</t>
  </si>
  <si>
    <t>00010807282010000110</t>
  </si>
  <si>
    <t>00010807380010000110</t>
  </si>
  <si>
    <t>00010807390010000110</t>
  </si>
  <si>
    <t>00010807400010000110</t>
  </si>
  <si>
    <t>00010900000000000000</t>
  </si>
  <si>
    <t>00010901000000000110</t>
  </si>
  <si>
    <t>00010901030050000110</t>
  </si>
  <si>
    <t>00010903000000000110</t>
  </si>
  <si>
    <t>00010903020000000110</t>
  </si>
  <si>
    <t>00010903023010000110</t>
  </si>
  <si>
    <t>00010903080000000110</t>
  </si>
  <si>
    <t>00010903082020000110</t>
  </si>
  <si>
    <t>00010904000000000110</t>
  </si>
  <si>
    <t>00010904010020000110</t>
  </si>
  <si>
    <t>00010904030010000110</t>
  </si>
  <si>
    <t>00010905000010000110</t>
  </si>
  <si>
    <t>00010905040010000110</t>
  </si>
  <si>
    <t>00010906000020000110</t>
  </si>
  <si>
    <t>00010906010020000110</t>
  </si>
  <si>
    <t>00010911000020000110</t>
  </si>
  <si>
    <t>00010911010020000110</t>
  </si>
  <si>
    <t>00011100000000000000</t>
  </si>
  <si>
    <t>00011101000000000120</t>
  </si>
  <si>
    <t>00011101020020000120</t>
  </si>
  <si>
    <t>00011103000000000120</t>
  </si>
  <si>
    <t>00011103020020000120</t>
  </si>
  <si>
    <t>00011105000000000120</t>
  </si>
  <si>
    <t>00011105020000000120</t>
  </si>
  <si>
    <t>00011105022020000120</t>
  </si>
  <si>
    <t>00011105030000000120</t>
  </si>
  <si>
    <t>00011105032020000120</t>
  </si>
  <si>
    <t>00011105070000000120</t>
  </si>
  <si>
    <t>00011105072020000120</t>
  </si>
  <si>
    <t>00011105300000000120</t>
  </si>
  <si>
    <t>00011105320000000120</t>
  </si>
  <si>
    <t>00011105322020000120</t>
  </si>
  <si>
    <t>00011107000000000120</t>
  </si>
  <si>
    <t>00011107010000000120</t>
  </si>
  <si>
    <t>00011107012020000120</t>
  </si>
  <si>
    <t>00011200000000000000</t>
  </si>
  <si>
    <t>00011201000010000120</t>
  </si>
  <si>
    <t>00011201010010000120</t>
  </si>
  <si>
    <t>00011201020010000120</t>
  </si>
  <si>
    <t>00011201030010000120</t>
  </si>
  <si>
    <t>00011201040010000120</t>
  </si>
  <si>
    <t>00011202000000000120</t>
  </si>
  <si>
    <t>00011202010010000120</t>
  </si>
  <si>
    <t>00011202012010000120</t>
  </si>
  <si>
    <t>00011202030010000120</t>
  </si>
  <si>
    <t>00011202050010000120</t>
  </si>
  <si>
    <t>00011202052010000120</t>
  </si>
  <si>
    <t>00011202100000000120</t>
  </si>
  <si>
    <t>00011202102020000120</t>
  </si>
  <si>
    <t>00011204000000000120</t>
  </si>
  <si>
    <t>00011204010000000120</t>
  </si>
  <si>
    <t>00011204013020000120</t>
  </si>
  <si>
    <t>00011204014020000120</t>
  </si>
  <si>
    <t>00011204015020000120</t>
  </si>
  <si>
    <t>00011300000000000000</t>
  </si>
  <si>
    <t>00011301000000000130</t>
  </si>
  <si>
    <t>00011301020010000130</t>
  </si>
  <si>
    <t>00011301031010000130</t>
  </si>
  <si>
    <t>00011301190010000130</t>
  </si>
  <si>
    <t>00011301400010000130</t>
  </si>
  <si>
    <t>00011301410010000130</t>
  </si>
  <si>
    <t>00011301500000000130</t>
  </si>
  <si>
    <t>00011301520020000130</t>
  </si>
  <si>
    <t>00011301990000000130</t>
  </si>
  <si>
    <t>00011301992020000130</t>
  </si>
  <si>
    <t>00011302000000000130</t>
  </si>
  <si>
    <t>00011302060000000130</t>
  </si>
  <si>
    <t>00011302062020000130</t>
  </si>
  <si>
    <t>00011302990000000130</t>
  </si>
  <si>
    <t>00011302992020000130</t>
  </si>
  <si>
    <t>00011400000000000000</t>
  </si>
  <si>
    <t>00011401000000000410</t>
  </si>
  <si>
    <t>00011401020020000410</t>
  </si>
  <si>
    <t>00011402000000000000</t>
  </si>
  <si>
    <t>00011402020020000410</t>
  </si>
  <si>
    <t>00011402020020000440</t>
  </si>
  <si>
    <t>00011402022020000410</t>
  </si>
  <si>
    <t>00011402022020000440</t>
  </si>
  <si>
    <t>00011406000000000430</t>
  </si>
  <si>
    <t>00011406020000000430</t>
  </si>
  <si>
    <t>00011406022020000430</t>
  </si>
  <si>
    <t>00011500000000000000</t>
  </si>
  <si>
    <t>00011502000000000140</t>
  </si>
  <si>
    <t>00011502020020000140</t>
  </si>
  <si>
    <t>00011600000000000000</t>
  </si>
  <si>
    <t>00011602000000000140</t>
  </si>
  <si>
    <t>00011602030020000140</t>
  </si>
  <si>
    <t>00011618000000000140</t>
  </si>
  <si>
    <t>00011618020020000140</t>
  </si>
  <si>
    <t>00011621000000000140</t>
  </si>
  <si>
    <t>00011621020020000140</t>
  </si>
  <si>
    <t>00011623000000000140</t>
  </si>
  <si>
    <t>00011623020020000140</t>
  </si>
  <si>
    <t>00011623021020000140</t>
  </si>
  <si>
    <t>00011625000000000140</t>
  </si>
  <si>
    <t>00011625080000000140</t>
  </si>
  <si>
    <t>00011625086020000140</t>
  </si>
  <si>
    <t>00011626000010000140</t>
  </si>
  <si>
    <t>00011627000010000140</t>
  </si>
  <si>
    <t>00011630000010000140</t>
  </si>
  <si>
    <t>00011630010010000140</t>
  </si>
  <si>
    <t>00011630012010000140</t>
  </si>
  <si>
    <t>00011630020010000140</t>
  </si>
  <si>
    <t>00011633000000000140</t>
  </si>
  <si>
    <t>00011633020020000140</t>
  </si>
  <si>
    <t>00011637000000000140</t>
  </si>
  <si>
    <t>00011637020020000140</t>
  </si>
  <si>
    <t>00011642000000000140</t>
  </si>
  <si>
    <t>00011642020020000140</t>
  </si>
  <si>
    <t>00011646000000000140</t>
  </si>
  <si>
    <t>00011646000020000140</t>
  </si>
  <si>
    <t>00011690000000000140</t>
  </si>
  <si>
    <t>00011690020020000140</t>
  </si>
  <si>
    <t>00011700000000000000</t>
  </si>
  <si>
    <t>00011701000000000180</t>
  </si>
  <si>
    <t>00011701020020000180</t>
  </si>
  <si>
    <t>00011705000000000180</t>
  </si>
  <si>
    <t>00011705020020000180</t>
  </si>
  <si>
    <t>00020000000000000000</t>
  </si>
  <si>
    <t>00020200000000000000</t>
  </si>
  <si>
    <t>00020210000000000151</t>
  </si>
  <si>
    <t>00020215001000000151</t>
  </si>
  <si>
    <t>00020215001020000151</t>
  </si>
  <si>
    <t>00020215009000000151</t>
  </si>
  <si>
    <t>00020215009020000151</t>
  </si>
  <si>
    <t>00020215010000000151</t>
  </si>
  <si>
    <t>00020215010020000151</t>
  </si>
  <si>
    <t>00020220000000000151</t>
  </si>
  <si>
    <t>00020220051000000151</t>
  </si>
  <si>
    <t>00020220051020000151</t>
  </si>
  <si>
    <t>00020220077000000151</t>
  </si>
  <si>
    <t>00020220077020000151</t>
  </si>
  <si>
    <t>00020225027000000151</t>
  </si>
  <si>
    <t>00020225027020000151</t>
  </si>
  <si>
    <t>00020225066020000151</t>
  </si>
  <si>
    <t>00020225081000000151</t>
  </si>
  <si>
    <t>00020225081020000151</t>
  </si>
  <si>
    <t>00020225082020000151</t>
  </si>
  <si>
    <t>00020225084020000151</t>
  </si>
  <si>
    <t>00020225086000000151</t>
  </si>
  <si>
    <t>00020225086020000151</t>
  </si>
  <si>
    <t>00020225097000000151</t>
  </si>
  <si>
    <t>00020225097020000151</t>
  </si>
  <si>
    <t>00020225382020000151</t>
  </si>
  <si>
    <t>00020225402020000151</t>
  </si>
  <si>
    <t>00020225462020000151</t>
  </si>
  <si>
    <t>00020225466000000151</t>
  </si>
  <si>
    <t>00020225466020000151</t>
  </si>
  <si>
    <t>00020225467000000151</t>
  </si>
  <si>
    <t>00020225467020000151</t>
  </si>
  <si>
    <t>00020225517000000151</t>
  </si>
  <si>
    <t>00020225517020000151</t>
  </si>
  <si>
    <t>00020225519000000151</t>
  </si>
  <si>
    <t>00020225519020000151</t>
  </si>
  <si>
    <t>00020225520000000151</t>
  </si>
  <si>
    <t>00020225520020000151</t>
  </si>
  <si>
    <t>00020225527000000151</t>
  </si>
  <si>
    <t>00020225527020000151</t>
  </si>
  <si>
    <t>00020225541020000151</t>
  </si>
  <si>
    <t>00020225542020000151</t>
  </si>
  <si>
    <t>00020225543020000151</t>
  </si>
  <si>
    <t>00020225544020000151</t>
  </si>
  <si>
    <t>00020225554020000151</t>
  </si>
  <si>
    <t>00020225555000000151</t>
  </si>
  <si>
    <t>00020225555020000151</t>
  </si>
  <si>
    <t>00020225560000000151</t>
  </si>
  <si>
    <t>00020225560020000151</t>
  </si>
  <si>
    <t>00020229999000000151</t>
  </si>
  <si>
    <t>00020229999020000151</t>
  </si>
  <si>
    <t>00020230000000000151</t>
  </si>
  <si>
    <t>00020235118000000151</t>
  </si>
  <si>
    <t>00020235118020000151</t>
  </si>
  <si>
    <t>00020235120000000151</t>
  </si>
  <si>
    <t>00020235120020000151</t>
  </si>
  <si>
    <t>00020235128000000151</t>
  </si>
  <si>
    <t>00020235128020000151</t>
  </si>
  <si>
    <t>00020235129000000151</t>
  </si>
  <si>
    <t>00020235129020000151</t>
  </si>
  <si>
    <t>00020235134000000151</t>
  </si>
  <si>
    <t>00020235134020000151</t>
  </si>
  <si>
    <t>00020235135000000151</t>
  </si>
  <si>
    <t>00020235135020000151</t>
  </si>
  <si>
    <t>00020235137000000151</t>
  </si>
  <si>
    <t>00020235137020000151</t>
  </si>
  <si>
    <t>00020235220000000151</t>
  </si>
  <si>
    <t>00020235220020000151</t>
  </si>
  <si>
    <t>00020235240000000151</t>
  </si>
  <si>
    <t>00020235240020000151</t>
  </si>
  <si>
    <t>00020235250000000151</t>
  </si>
  <si>
    <t>00020235250020000151</t>
  </si>
  <si>
    <t>00020235260000000151</t>
  </si>
  <si>
    <t>00020235260020000151</t>
  </si>
  <si>
    <t>00020235270000000151</t>
  </si>
  <si>
    <t>00020235270020000151</t>
  </si>
  <si>
    <t>00020235280000000151</t>
  </si>
  <si>
    <t>00020235280020000151</t>
  </si>
  <si>
    <t>00020235290000000151</t>
  </si>
  <si>
    <t>00020235290020000151</t>
  </si>
  <si>
    <t>00020235380000000151</t>
  </si>
  <si>
    <t>00020235380020000151</t>
  </si>
  <si>
    <t>00020235460000000151</t>
  </si>
  <si>
    <t>00020235460020000151</t>
  </si>
  <si>
    <t>00020235485000000151</t>
  </si>
  <si>
    <t>00020235485020000151</t>
  </si>
  <si>
    <t>00020235573000000151</t>
  </si>
  <si>
    <t>00020235573020000151</t>
  </si>
  <si>
    <t>00020235900020000151</t>
  </si>
  <si>
    <t>00020240000000000151</t>
  </si>
  <si>
    <t>00020245141000000151</t>
  </si>
  <si>
    <t>00020245141020000151</t>
  </si>
  <si>
    <t>00020245142000000151</t>
  </si>
  <si>
    <t>00020245142020000151</t>
  </si>
  <si>
    <t>00020245161000000151</t>
  </si>
  <si>
    <t>00020245161020000151</t>
  </si>
  <si>
    <t>00020245197020000151</t>
  </si>
  <si>
    <t>00020400000000000000</t>
  </si>
  <si>
    <t>00020402000020000180</t>
  </si>
  <si>
    <t>00020402010020000180</t>
  </si>
  <si>
    <t>00021800000000000000</t>
  </si>
  <si>
    <t>00021800000000000151</t>
  </si>
  <si>
    <t>00021800000000000180</t>
  </si>
  <si>
    <t>00021800000020000151</t>
  </si>
  <si>
    <t>00021802000020000180</t>
  </si>
  <si>
    <t>00021802010020000180</t>
  </si>
  <si>
    <t>00021802030020000180</t>
  </si>
  <si>
    <t>00021825097020000151</t>
  </si>
  <si>
    <t>00021825555020000151</t>
  </si>
  <si>
    <t>00021825558020000151</t>
  </si>
  <si>
    <t>00021825560020000151</t>
  </si>
  <si>
    <t>00021835485020000151</t>
  </si>
  <si>
    <t>00021860010020000151</t>
  </si>
  <si>
    <t>00021900000000000000</t>
  </si>
  <si>
    <t>00021900000020000151</t>
  </si>
  <si>
    <t>00021925027020000151</t>
  </si>
  <si>
    <t>00021925054020000151</t>
  </si>
  <si>
    <t>00021925064020000151</t>
  </si>
  <si>
    <t>00021925082020000151</t>
  </si>
  <si>
    <t>00021925084020000151</t>
  </si>
  <si>
    <t>00021925097020000151</t>
  </si>
  <si>
    <t>00021925462020000151</t>
  </si>
  <si>
    <t>00021925520020000151</t>
  </si>
  <si>
    <t>00021925555020000151</t>
  </si>
  <si>
    <t>00021925558020000151</t>
  </si>
  <si>
    <t>00021925560020000151</t>
  </si>
  <si>
    <t>00021935137020000151</t>
  </si>
  <si>
    <t>00021935220020000151</t>
  </si>
  <si>
    <t>00021935250020000151</t>
  </si>
  <si>
    <t>00021935380020000151</t>
  </si>
  <si>
    <t>00021935485020000151</t>
  </si>
  <si>
    <t>00021990000020000151</t>
  </si>
  <si>
    <t>Единый сельскохозяйственный налог</t>
  </si>
  <si>
    <t>00010503000010000110</t>
  </si>
  <si>
    <t>Единый сельскохозяйственный налог (за налоговые периоды, истекшие до 1 января 2011 года)</t>
  </si>
  <si>
    <t>00010503020010000110</t>
  </si>
  <si>
    <t>Доходы бюджетов субъектов Российской Федерации от возврата остатков субсидий на подготовку и проведение празднования на федеральном уровне памятных дат субъектов Российской Федерации из бюджетов муниципальных образований</t>
  </si>
  <si>
    <t>00021825509020000151</t>
  </si>
  <si>
    <t>Возврат остатков субсидий на адресную финансовую поддержку спортивных организаций, осуществляющих подготовку спортивного резерва для сборных команд Российской Федерации из бюджетов субъектов Российской Федерации</t>
  </si>
  <si>
    <t>00021925081020000151</t>
  </si>
  <si>
    <t>Возврат остатков субсидий на подготовку и проведение празднования на федеральном уровне памятных дат субъектов Российской Федерации из бюджетов субъектов Российской Федерации</t>
  </si>
  <si>
    <t>00021925509020000151</t>
  </si>
  <si>
    <t>Сбор на нужды образовательных учреждений, взимаемый с юридических лиц</t>
  </si>
  <si>
    <t>Плата за выбросы загрязняющих веществ, образующихся при сжигании на факельных установках и (или) рассеивании попутного нефтяного газа</t>
  </si>
  <si>
    <t>ПРОЧИЕ БЕЗВОЗМЕЗДНЫЕ ПОСТУПЛЕНИЯ</t>
  </si>
  <si>
    <t>Прочие безвозмездные поступления в бюджеты субъектов Российской Федерации</t>
  </si>
  <si>
    <t>Возврат остатков субсидий на реализацию мероприятий федеральной целевой программы "Устойчивое развитие сельских территорий на 2014 - 2017 годы и на период до 2020 года" из бюджетов субъектов Российской Федерации</t>
  </si>
  <si>
    <t>Возврат остатков субсидий на государственную поддержку молодежного предпринимательства из бюджетов субъектов Российской Федерации</t>
  </si>
  <si>
    <t>Возврат остатков субвенций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 из бюджетов субъектов Российской Федерации</t>
  </si>
  <si>
    <t>Возврат остатков иных межбюджетных трансфертов на компенсацию отдельным категориям граждан оплаты взноса на капитальный ремонт общего имущества в многоквартирном доме из бюджетов субъектов Российской Федерации</t>
  </si>
  <si>
    <t>00010901020040000110</t>
  </si>
  <si>
    <t>00010906020020000110</t>
  </si>
  <si>
    <t>00011201070010000120</t>
  </si>
  <si>
    <t>00020700000000000000</t>
  </si>
  <si>
    <t>00020702000020000180</t>
  </si>
  <si>
    <t>00020702030020000180</t>
  </si>
  <si>
    <t>00021925018020000151</t>
  </si>
  <si>
    <t>00021925445020000151</t>
  </si>
  <si>
    <t>00021935134020000151</t>
  </si>
  <si>
    <t>00021945462020000151</t>
  </si>
  <si>
    <t>00010503010010000110</t>
  </si>
  <si>
    <t>00011201041010000120</t>
  </si>
  <si>
    <t>00011603000000000140</t>
  </si>
  <si>
    <t>00011603020020000140</t>
  </si>
  <si>
    <t>00011623022020000140</t>
  </si>
  <si>
    <t>00020225209020000151</t>
  </si>
  <si>
    <t>00020225497000000151</t>
  </si>
  <si>
    <t>00020225497020000151</t>
  </si>
  <si>
    <t>00020225567000000151</t>
  </si>
  <si>
    <t>00020225567020000151</t>
  </si>
  <si>
    <t>00020225568020000151</t>
  </si>
  <si>
    <t>00020235176000000151</t>
  </si>
  <si>
    <t>00020235176020000151</t>
  </si>
  <si>
    <t>00020300000000000000</t>
  </si>
  <si>
    <t>00020302000020000180</t>
  </si>
  <si>
    <t>00020302030020000180</t>
  </si>
  <si>
    <t>00021852900020000151</t>
  </si>
  <si>
    <t>00021925042020000151</t>
  </si>
  <si>
    <t>00021925053020000151</t>
  </si>
  <si>
    <t>x</t>
  </si>
  <si>
    <t>Плата за размещение отходов производства</t>
  </si>
  <si>
    <t>Денежные взыскания (штрафы) за нарушение законодательства о налогах и сборах</t>
  </si>
  <si>
    <t>Денежные взыскания (штрафы) за нарушение законодательства о налогах и сборах, предусмотренные статьей 129.2 Налогового кодекса Российской Федерации</t>
  </si>
  <si>
    <t>Доходы от возмещения ущерба при возникновении иных страховых случаев, когда выгодоприобретателями выступают получатели средств бюджетов субъектов Российской Федерации</t>
  </si>
  <si>
    <t>Субсидии бюджетам субъектов Российской Федерации на софинансирование социальных программ субъектов Российской Федерации, связанных с укреплением материально-технической базы организаций социального обслуживания населения, оказанием адресной социальной помощи неработающим пенсионерам, обучением компьютерной грамотности неработающих пенсионеров</t>
  </si>
  <si>
    <t>Субсидии бюджетам на реализацию мероприятий по обеспечению жильем молодых семей</t>
  </si>
  <si>
    <t>Субсидии бюджетам субъектов Российской Федерации на реализацию мероприятий по обеспечению жильем молодых семей</t>
  </si>
  <si>
    <t>Субсидии бюджетам на реализацию мероприятий по устойчивому развитию сельских территорий</t>
  </si>
  <si>
    <t>Субсидии бюджетам субъектов Российской Федерации на реализацию мероприятий по устойчивому развитию сельских территорий</t>
  </si>
  <si>
    <t>Субсидии бюджетам субъектов Российской Федерации на реализацию мероприятий в области мелиорации земель сельскохозяйственного назначения</t>
  </si>
  <si>
    <t>Субвенции бюджетам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</si>
  <si>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</si>
  <si>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БЕЗВОЗМЕЗДНЫЕ ПОСТУПЛЕНИЯ ОТ ГОСУДАРСТВЕННЫХ (МУНИЦИПАЛЬНЫХ) ОРГАНИЗАЦИЙ</t>
  </si>
  <si>
    <t>Безвозмездные поступления от государственных (муниципальных) организаций в бюджеты субъектов Российской Федерации</t>
  </si>
  <si>
    <t>Безвозмездные поступления в бюджеты субъектов Российской Федерации от государственной корпорации - Фонда содействия реформированию жилищно-коммунального хозяйства на обеспечение мероприятий по капитальному ремонту многоквартирных домов</t>
  </si>
  <si>
    <t>Доходы бюджетов субъектов Российской Федерации от возврата остатков межбюджетных трансфертов прошлых лет на социальные выплаты безработным гражданам в соответствии с Законом Российской Федерации от         19 апреля 1991 года № 1032-1 "О занятости населения в Российской Федерации" из бюджета Пенсионного фонда Российской Федерации</t>
  </si>
  <si>
    <t>Возврат остатков субсидий на поддержку племенного животноводства из бюджетов субъектов Российской Федерации</t>
  </si>
  <si>
    <t>Возврат остатков субсидий на поддержку начинающих фермеров из бюджетов субъектов Российской Федерации</t>
  </si>
  <si>
    <t>св 200</t>
  </si>
  <si>
    <t>Налог на прибыль организаций, зачислявшийся до 1 января 2005 года в местные бюджеты</t>
  </si>
  <si>
    <t>Налог на прибыль организаций, зачислявшийся до 1 января 2005 года в местные бюджеты, мобилизуемый на территориях городских округов</t>
  </si>
  <si>
    <t>Налог с имущества, переходящего в порядке наследования или дарения</t>
  </si>
  <si>
    <t>00010904040010000110</t>
  </si>
  <si>
    <t>Плата от реализации соглашений об установлении сервитутов в отношении земельных участков в границах полос отвода автомобильных дорог общего пользования регионального или межмуниципального значения в целях строительства (реконструкции), капитального ремонта и эксплуатации объектов дорожного сервиса, прокладки, переноса, переустройства и эксплуатации инженерных коммуникаций, установки и эксплуатации рекламных конструкций</t>
  </si>
  <si>
    <t>00011105100020000120</t>
  </si>
  <si>
    <t>Доходы от реализации иного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</si>
  <si>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00011402023020000410</t>
  </si>
  <si>
    <t>Доходы бюджетов субъектов Российской Федерации от возврата автономными учреждениями остатков субсидий прошлых лет</t>
  </si>
  <si>
    <t>00021802020020000180</t>
  </si>
  <si>
    <t>00021825020020000151</t>
  </si>
  <si>
    <t>Доходы бюджетов субъектов Российской Федерации от возврата остатков субсидий на мероприятия подпрограммы "Обеспечение жильем молодых семей" федеральной целевой программы "Жилище" на  2015 - 2020 годы из бюджетов муниципальных образований</t>
  </si>
  <si>
    <t>Доходы бюджетов субъектов Российской Федерации от возврата остатков субсидий на мероприятия государственной программы Российской Федерации "Доступная среда" на 2011 - 2020 годы из бюджетов муниципальных образований</t>
  </si>
  <si>
    <t>00021825027020000151</t>
  </si>
  <si>
    <t>Доходы бюджетов субъектов Российской Федерации от возврата прочих остатков субсидий, субвенций и иных межбюджетных трансфертов, имеющих целевое назначение, прошлых лет из бюджетов государственных внебюджетных фондов</t>
  </si>
  <si>
    <t>00021871030020000151</t>
  </si>
  <si>
    <t>Возврат остатков субсидий на мероприятия подпрограммы "Обеспечение жильем молодых семей" федеральной целевой программы "Жилище" на           2015 - 2020 годы из бюджетов субъектов Российской Федерации</t>
  </si>
  <si>
    <t>00021925020020000151</t>
  </si>
  <si>
    <t>Возврат остатков субсидий на реализацию дополнительных мероприятий в сфере занятости населения, направленных на снижение напряженности на рынке труда субъектов Российской Федерации, из бюджетов субъектов Российской Федерации</t>
  </si>
  <si>
    <t>00021925470020000151</t>
  </si>
  <si>
    <t>Возврат остатков субсидий на оказание несвязанной поддержки сельскохозяйственным товаропроизводителям в области растениеводства из бюджетов субъектов Российской Федерации</t>
  </si>
  <si>
    <t>00021925541020000151</t>
  </si>
  <si>
    <t>Возврат остатков иных межбюджетных трансфертов на стипендии Президента Российской Федерации и Правительства Российской Федерации для обучающихся по направлениям подготовки (специальностям), соответствующим приоритетным направлениям модернизации и технологического развития экономики Российской Федерации, из бюджетов субъектов Российской Федерации</t>
  </si>
  <si>
    <t>00021943893020000151</t>
  </si>
  <si>
    <t>Возврат остатков иных межбюджетных трансфертов на реализацию мероприятий региональных программ в сфере дорожного хозяйства, включая проекты, реализуемые с применением механизмов государственно-частного партнерства, и строительство, реконструкцию и ремонт уникальных искусственных дорожных сооружений по решениям Правительства Российской Федерации, из бюджетов субъектов Российской Федерации</t>
  </si>
  <si>
    <t>00021945420020000151</t>
  </si>
  <si>
    <t>св 199</t>
  </si>
  <si>
    <t>Ежеквартальные аналитические данные о поступлении доходов в областной бюджет Тверской области по видам доходов за первый квартал 2018 года в сравнении с соответствующим периодом прошлого года</t>
  </si>
  <si>
    <t>Факт за аналогичный период прошлого года, тыс. руб.</t>
  </si>
  <si>
    <t>Исполнено
на 01.04.2018, тыс. руб.</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</si>
</sst>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_р_._-;\-* #,##0.0_р_._-;_-* &quot;-&quot;?_р_._-;_-@_-"/>
    <numFmt numFmtId="165" formatCode="_-* #,##0.0\ _₽_-;\-* #,##0.0\ _₽_-;_-* &quot;-&quot;?\ _₽_-;_-@_-"/>
  </numFmts>
  <fonts count="50">
    <font>
      <sz val="10"/>
      <name val="Arial Cyr"/>
      <family val="0"/>
    </font>
    <font>
      <sz val="11"/>
      <color indexed="8"/>
      <name val="Calibri"/>
      <family val="2"/>
    </font>
    <font>
      <b/>
      <sz val="10"/>
      <color indexed="8"/>
      <name val="Times New Roman"/>
      <family val="1"/>
    </font>
    <font>
      <sz val="10"/>
      <color indexed="8"/>
      <name val="Times New Roman"/>
      <family val="1"/>
    </font>
    <font>
      <sz val="10"/>
      <name val="Times New Roman"/>
      <family val="1"/>
    </font>
    <font>
      <b/>
      <sz val="10"/>
      <name val="Times New Roman"/>
      <family val="1"/>
    </font>
    <font>
      <sz val="8"/>
      <color indexed="8"/>
      <name val="Times New Roman"/>
      <family val="1"/>
    </font>
    <font>
      <sz val="9"/>
      <color indexed="8"/>
      <name val="Times New Roman"/>
      <family val="1"/>
    </font>
    <font>
      <sz val="9"/>
      <name val="Times New Roman"/>
      <family val="1"/>
    </font>
    <font>
      <b/>
      <sz val="10"/>
      <name val="Arial Cyr"/>
      <family val="0"/>
    </font>
    <font>
      <b/>
      <sz val="11"/>
      <name val="Times New Roman"/>
      <family val="1"/>
    </font>
    <font>
      <sz val="11"/>
      <name val="Times New Roman"/>
      <family val="1"/>
    </font>
    <font>
      <b/>
      <sz val="12"/>
      <name val="Times New Roman"/>
      <family val="1"/>
    </font>
    <font>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19"/>
      <name val="Calibri"/>
      <family val="2"/>
    </font>
    <font>
      <sz val="11"/>
      <color indexed="62"/>
      <name val="Calibri"/>
      <family val="2"/>
    </font>
    <font>
      <b/>
      <sz val="11"/>
      <color indexed="63"/>
      <name val="Calibri"/>
      <family val="2"/>
    </font>
    <font>
      <b/>
      <sz val="11"/>
      <color indexed="10"/>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8"/>
      <name val="Segoe U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8"/>
      <color theme="1"/>
      <name val="Times New Roman"/>
      <family val="1"/>
    </font>
    <font>
      <sz val="10"/>
      <color theme="1"/>
      <name val="Times New Roman"/>
      <family val="1"/>
    </font>
    <font>
      <sz val="9"/>
      <color theme="1"/>
      <name val="Times New Roman"/>
      <family val="1"/>
    </font>
    <font>
      <b/>
      <sz val="10"/>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style="thin"/>
      <right style="thin"/>
      <top style="thin"/>
      <bottom style="thin"/>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border>
    <border>
      <left style="thin"/>
      <right style="thin"/>
      <top style="thin"/>
      <bottom/>
    </border>
    <border>
      <left style="thin"/>
      <right style="thin"/>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0" fontId="33"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28" borderId="7" applyNumberFormat="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30" borderId="0" applyNumberFormat="0" applyBorder="0" applyAlignment="0" applyProtection="0"/>
    <xf numFmtId="0" fontId="4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5" fillId="32" borderId="0" applyNumberFormat="0" applyBorder="0" applyAlignment="0" applyProtection="0"/>
  </cellStyleXfs>
  <cellXfs count="39">
    <xf numFmtId="0" fontId="0" fillId="0" borderId="0" xfId="0" applyAlignment="1">
      <alignment/>
    </xf>
    <xf numFmtId="0" fontId="46" fillId="33" borderId="0" xfId="0" applyFont="1" applyFill="1" applyAlignment="1">
      <alignment horizontal="left"/>
    </xf>
    <xf numFmtId="0" fontId="47" fillId="33" borderId="10" xfId="0" applyFont="1" applyFill="1" applyBorder="1" applyAlignment="1">
      <alignment/>
    </xf>
    <xf numFmtId="0" fontId="48" fillId="33" borderId="11" xfId="0" applyFont="1" applyFill="1" applyBorder="1" applyAlignment="1">
      <alignment horizontal="center" vertical="center"/>
    </xf>
    <xf numFmtId="0" fontId="47" fillId="33" borderId="0" xfId="0" applyFont="1" applyFill="1" applyAlignment="1">
      <alignment horizontal="left"/>
    </xf>
    <xf numFmtId="0" fontId="46" fillId="33" borderId="0" xfId="0" applyFont="1" applyFill="1" applyAlignment="1">
      <alignment horizontal="center"/>
    </xf>
    <xf numFmtId="0" fontId="47" fillId="33" borderId="10" xfId="0" applyFont="1" applyFill="1" applyBorder="1" applyAlignment="1">
      <alignment horizontal="center"/>
    </xf>
    <xf numFmtId="0" fontId="47" fillId="33" borderId="0" xfId="0" applyFont="1" applyFill="1" applyAlignment="1">
      <alignment horizontal="center"/>
    </xf>
    <xf numFmtId="49" fontId="9" fillId="33" borderId="12" xfId="0" applyNumberFormat="1" applyFont="1" applyFill="1" applyBorder="1" applyAlignment="1">
      <alignment horizontal="center" wrapText="1"/>
    </xf>
    <xf numFmtId="49" fontId="10" fillId="33" borderId="12" xfId="0" applyNumberFormat="1" applyFont="1" applyFill="1" applyBorder="1" applyAlignment="1">
      <alignment horizontal="left" wrapText="1"/>
    </xf>
    <xf numFmtId="49" fontId="11" fillId="33" borderId="12" xfId="0" applyNumberFormat="1" applyFont="1" applyFill="1" applyBorder="1" applyAlignment="1">
      <alignment horizontal="left" wrapText="1"/>
    </xf>
    <xf numFmtId="164" fontId="49" fillId="33" borderId="11" xfId="0" applyNumberFormat="1" applyFont="1" applyFill="1" applyBorder="1" applyAlignment="1">
      <alignment horizontal="right"/>
    </xf>
    <xf numFmtId="0" fontId="49" fillId="33" borderId="0" xfId="0" applyFont="1" applyFill="1" applyAlignment="1">
      <alignment/>
    </xf>
    <xf numFmtId="164" fontId="47" fillId="33" borderId="11" xfId="0" applyNumberFormat="1" applyFont="1" applyFill="1" applyBorder="1" applyAlignment="1">
      <alignment horizontal="right"/>
    </xf>
    <xf numFmtId="0" fontId="4" fillId="33" borderId="0" xfId="0" applyFont="1" applyFill="1" applyAlignment="1">
      <alignment/>
    </xf>
    <xf numFmtId="0" fontId="47" fillId="33" borderId="0" xfId="0" applyFont="1" applyFill="1" applyAlignment="1">
      <alignment/>
    </xf>
    <xf numFmtId="0" fontId="47" fillId="33" borderId="10" xfId="0" applyFont="1" applyFill="1" applyBorder="1" applyAlignment="1">
      <alignment horizontal="left"/>
    </xf>
    <xf numFmtId="0" fontId="47" fillId="33" borderId="10" xfId="0" applyFont="1" applyFill="1" applyBorder="1" applyAlignment="1">
      <alignment horizontal="right"/>
    </xf>
    <xf numFmtId="164" fontId="49" fillId="33" borderId="0" xfId="0" applyNumberFormat="1" applyFont="1" applyFill="1" applyAlignment="1">
      <alignment/>
    </xf>
    <xf numFmtId="165" fontId="49" fillId="33" borderId="0" xfId="0" applyNumberFormat="1" applyFont="1" applyFill="1" applyAlignment="1">
      <alignment/>
    </xf>
    <xf numFmtId="165" fontId="47" fillId="33" borderId="0" xfId="0" applyNumberFormat="1" applyFont="1" applyFill="1" applyAlignment="1">
      <alignment/>
    </xf>
    <xf numFmtId="0" fontId="5" fillId="33" borderId="0" xfId="0" applyFont="1" applyFill="1" applyAlignment="1">
      <alignment/>
    </xf>
    <xf numFmtId="49" fontId="10" fillId="33" borderId="12" xfId="0" applyNumberFormat="1" applyFont="1" applyFill="1" applyBorder="1" applyAlignment="1">
      <alignment horizontal="center" wrapText="1"/>
    </xf>
    <xf numFmtId="49" fontId="11" fillId="33" borderId="12" xfId="0" applyNumberFormat="1" applyFont="1" applyFill="1" applyBorder="1" applyAlignment="1">
      <alignment horizontal="center" wrapText="1"/>
    </xf>
    <xf numFmtId="164" fontId="47" fillId="33" borderId="0" xfId="0" applyNumberFormat="1" applyFont="1" applyFill="1" applyBorder="1" applyAlignment="1">
      <alignment horizontal="right"/>
    </xf>
    <xf numFmtId="49" fontId="11" fillId="33" borderId="13" xfId="0" applyNumberFormat="1" applyFont="1" applyFill="1" applyBorder="1" applyAlignment="1">
      <alignment horizontal="center" wrapText="1"/>
    </xf>
    <xf numFmtId="0" fontId="4" fillId="33" borderId="10" xfId="0" applyFont="1" applyFill="1" applyBorder="1" applyAlignment="1">
      <alignment/>
    </xf>
    <xf numFmtId="0" fontId="8" fillId="33" borderId="11" xfId="0" applyFont="1" applyFill="1" applyBorder="1" applyAlignment="1">
      <alignment horizontal="center" vertical="center"/>
    </xf>
    <xf numFmtId="0" fontId="47" fillId="33" borderId="11" xfId="0" applyFont="1" applyFill="1" applyBorder="1" applyAlignment="1">
      <alignment horizontal="left" wrapText="1" indent="2"/>
    </xf>
    <xf numFmtId="49" fontId="47" fillId="33" borderId="11" xfId="0" applyNumberFormat="1" applyFont="1" applyFill="1" applyBorder="1" applyAlignment="1">
      <alignment horizontal="center" shrinkToFit="1"/>
    </xf>
    <xf numFmtId="0" fontId="12" fillId="33" borderId="0" xfId="0" applyFont="1" applyFill="1" applyAlignment="1">
      <alignment horizontal="center" wrapText="1"/>
    </xf>
    <xf numFmtId="49" fontId="49" fillId="0" borderId="14" xfId="0" applyNumberFormat="1" applyFont="1" applyFill="1" applyBorder="1" applyAlignment="1">
      <alignment horizontal="center" vertical="center" wrapText="1"/>
    </xf>
    <xf numFmtId="49" fontId="49" fillId="0" borderId="15" xfId="0" applyNumberFormat="1" applyFont="1" applyFill="1" applyBorder="1" applyAlignment="1">
      <alignment horizontal="center" vertical="center" wrapText="1"/>
    </xf>
    <xf numFmtId="49" fontId="5" fillId="0" borderId="14" xfId="0" applyNumberFormat="1" applyFont="1" applyFill="1" applyBorder="1" applyAlignment="1">
      <alignment horizontal="center" vertical="center" wrapText="1"/>
    </xf>
    <xf numFmtId="49" fontId="5" fillId="0" borderId="15" xfId="0" applyNumberFormat="1" applyFont="1" applyFill="1" applyBorder="1" applyAlignment="1">
      <alignment horizontal="center" vertical="center" wrapText="1"/>
    </xf>
    <xf numFmtId="0" fontId="49" fillId="33" borderId="15" xfId="0" applyFont="1" applyFill="1" applyBorder="1" applyAlignment="1">
      <alignment horizontal="center" vertical="center" wrapText="1"/>
    </xf>
    <xf numFmtId="0" fontId="49" fillId="33" borderId="14" xfId="0" applyFont="1" applyFill="1" applyBorder="1" applyAlignment="1">
      <alignment horizontal="center" vertical="center" wrapText="1"/>
    </xf>
    <xf numFmtId="0" fontId="49" fillId="0" borderId="14" xfId="0" applyFont="1" applyFill="1" applyBorder="1" applyAlignment="1">
      <alignment horizontal="center" vertical="center" wrapText="1"/>
    </xf>
    <xf numFmtId="0" fontId="49" fillId="0" borderId="15" xfId="0" applyFont="1" applyFill="1" applyBorder="1" applyAlignment="1">
      <alignment horizontal="center"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G378"/>
  <sheetViews>
    <sheetView showGridLines="0" showZeros="0" tabSelected="1" view="pageBreakPreview" zoomScaleNormal="90" zoomScaleSheetLayoutView="100" zoomScalePageLayoutView="0" workbookViewId="0" topLeftCell="A1">
      <pane ySplit="5" topLeftCell="A6" activePane="bottomLeft" state="frozen"/>
      <selection pane="topLeft" activeCell="A1" sqref="A1"/>
      <selection pane="bottomLeft" activeCell="F5" sqref="F5"/>
    </sheetView>
  </sheetViews>
  <sheetFormatPr defaultColWidth="9.00390625" defaultRowHeight="12.75"/>
  <cols>
    <col min="1" max="1" width="64.125" style="4" customWidth="1"/>
    <col min="2" max="2" width="23.75390625" style="7" customWidth="1"/>
    <col min="3" max="3" width="15.875" style="4" customWidth="1"/>
    <col min="4" max="4" width="15.125" style="14" customWidth="1"/>
    <col min="5" max="5" width="15.125" style="15" customWidth="1"/>
    <col min="6" max="6" width="18.25390625" style="15" customWidth="1"/>
    <col min="7" max="7" width="13.00390625" style="15" customWidth="1"/>
    <col min="8" max="16384" width="9.125" style="15" customWidth="1"/>
  </cols>
  <sheetData>
    <row r="1" spans="1:5" s="14" customFormat="1" ht="46.5" customHeight="1">
      <c r="A1" s="30" t="s">
        <v>739</v>
      </c>
      <c r="B1" s="30"/>
      <c r="C1" s="30"/>
      <c r="D1" s="30"/>
      <c r="E1" s="30"/>
    </row>
    <row r="2" spans="2:3" ht="12.75">
      <c r="B2" s="5"/>
      <c r="C2" s="1"/>
    </row>
    <row r="3" spans="1:5" ht="12.75">
      <c r="A3" s="16"/>
      <c r="B3" s="6"/>
      <c r="C3" s="2"/>
      <c r="D3" s="26"/>
      <c r="E3" s="17"/>
    </row>
    <row r="4" spans="1:5" ht="12.75" customHeight="1">
      <c r="A4" s="35" t="s">
        <v>0</v>
      </c>
      <c r="B4" s="35" t="s">
        <v>1</v>
      </c>
      <c r="C4" s="31" t="s">
        <v>741</v>
      </c>
      <c r="D4" s="33" t="s">
        <v>740</v>
      </c>
      <c r="E4" s="37" t="s">
        <v>2</v>
      </c>
    </row>
    <row r="5" spans="1:5" ht="80.25" customHeight="1">
      <c r="A5" s="36"/>
      <c r="B5" s="36"/>
      <c r="C5" s="32"/>
      <c r="D5" s="34"/>
      <c r="E5" s="38"/>
    </row>
    <row r="6" spans="1:5" ht="12.75">
      <c r="A6" s="3">
        <v>1</v>
      </c>
      <c r="B6" s="3">
        <v>2</v>
      </c>
      <c r="C6" s="3">
        <v>3</v>
      </c>
      <c r="D6" s="27">
        <v>4</v>
      </c>
      <c r="E6" s="3">
        <v>5</v>
      </c>
    </row>
    <row r="7" spans="1:6" s="12" customFormat="1" ht="14.25">
      <c r="A7" s="9" t="s">
        <v>3</v>
      </c>
      <c r="B7" s="8" t="s">
        <v>692</v>
      </c>
      <c r="C7" s="11">
        <f>C8+C211</f>
        <v>12016563.18269</v>
      </c>
      <c r="D7" s="11">
        <v>11423751.74555</v>
      </c>
      <c r="E7" s="11">
        <f aca="true" t="shared" si="0" ref="E7:E23">C7/D7*100</f>
        <v>105.1892885134774</v>
      </c>
      <c r="F7" s="18"/>
    </row>
    <row r="8" spans="1:5" s="12" customFormat="1" ht="28.5">
      <c r="A8" s="9" t="s">
        <v>4</v>
      </c>
      <c r="B8" s="22" t="s">
        <v>323</v>
      </c>
      <c r="C8" s="11">
        <v>10380469.63161</v>
      </c>
      <c r="D8" s="11">
        <v>9305680.11758</v>
      </c>
      <c r="E8" s="11">
        <f t="shared" si="0"/>
        <v>111.54982226392612</v>
      </c>
    </row>
    <row r="9" spans="1:5" s="12" customFormat="1" ht="28.5">
      <c r="A9" s="9" t="s">
        <v>5</v>
      </c>
      <c r="B9" s="22" t="s">
        <v>324</v>
      </c>
      <c r="C9" s="11">
        <v>6580992.19864</v>
      </c>
      <c r="D9" s="11">
        <v>5356973.13693</v>
      </c>
      <c r="E9" s="11">
        <f t="shared" si="0"/>
        <v>122.84907970271186</v>
      </c>
    </row>
    <row r="10" spans="1:5" s="12" customFormat="1" ht="15">
      <c r="A10" s="10" t="s">
        <v>6</v>
      </c>
      <c r="B10" s="23" t="s">
        <v>325</v>
      </c>
      <c r="C10" s="13">
        <v>3687571.70579</v>
      </c>
      <c r="D10" s="13">
        <v>2866620.63334</v>
      </c>
      <c r="E10" s="13">
        <f t="shared" si="0"/>
        <v>128.63828798627884</v>
      </c>
    </row>
    <row r="11" spans="1:5" ht="45">
      <c r="A11" s="10" t="s">
        <v>7</v>
      </c>
      <c r="B11" s="23" t="s">
        <v>326</v>
      </c>
      <c r="C11" s="13">
        <v>3687571.70579</v>
      </c>
      <c r="D11" s="13">
        <v>2866620.63334</v>
      </c>
      <c r="E11" s="13">
        <f t="shared" si="0"/>
        <v>128.63828798627884</v>
      </c>
    </row>
    <row r="12" spans="1:5" ht="45">
      <c r="A12" s="10" t="s">
        <v>8</v>
      </c>
      <c r="B12" s="23" t="s">
        <v>327</v>
      </c>
      <c r="C12" s="13">
        <v>2384204.5940900003</v>
      </c>
      <c r="D12" s="13">
        <v>2107143.31147</v>
      </c>
      <c r="E12" s="13">
        <f t="shared" si="0"/>
        <v>113.148668204571</v>
      </c>
    </row>
    <row r="13" spans="1:5" ht="45">
      <c r="A13" s="10" t="s">
        <v>9</v>
      </c>
      <c r="B13" s="23" t="s">
        <v>328</v>
      </c>
      <c r="C13" s="13">
        <v>1303367.1117</v>
      </c>
      <c r="D13" s="13">
        <v>759477.32187</v>
      </c>
      <c r="E13" s="13">
        <f t="shared" si="0"/>
        <v>171.61369723204163</v>
      </c>
    </row>
    <row r="14" spans="1:5" ht="15">
      <c r="A14" s="10" t="s">
        <v>10</v>
      </c>
      <c r="B14" s="23" t="s">
        <v>329</v>
      </c>
      <c r="C14" s="13">
        <v>2893420.49285</v>
      </c>
      <c r="D14" s="13">
        <v>2490352.5035900003</v>
      </c>
      <c r="E14" s="13">
        <f t="shared" si="0"/>
        <v>116.18517814963751</v>
      </c>
    </row>
    <row r="15" spans="1:5" ht="75">
      <c r="A15" s="10" t="s">
        <v>11</v>
      </c>
      <c r="B15" s="23" t="s">
        <v>330</v>
      </c>
      <c r="C15" s="13">
        <v>2765161.39389</v>
      </c>
      <c r="D15" s="13">
        <v>2367456.03025</v>
      </c>
      <c r="E15" s="13">
        <f t="shared" si="0"/>
        <v>116.79884899902461</v>
      </c>
    </row>
    <row r="16" spans="1:5" ht="105">
      <c r="A16" s="10" t="s">
        <v>12</v>
      </c>
      <c r="B16" s="23" t="s">
        <v>331</v>
      </c>
      <c r="C16" s="13">
        <v>13138.45399</v>
      </c>
      <c r="D16" s="13">
        <v>6854.91729</v>
      </c>
      <c r="E16" s="13">
        <f t="shared" si="0"/>
        <v>191.66466106259904</v>
      </c>
    </row>
    <row r="17" spans="1:5" ht="45">
      <c r="A17" s="10" t="s">
        <v>13</v>
      </c>
      <c r="B17" s="23" t="s">
        <v>332</v>
      </c>
      <c r="C17" s="13">
        <v>16081.58226</v>
      </c>
      <c r="D17" s="13">
        <v>12168.15222</v>
      </c>
      <c r="E17" s="13">
        <f t="shared" si="0"/>
        <v>132.16125151333782</v>
      </c>
    </row>
    <row r="18" spans="1:5" ht="90">
      <c r="A18" s="10" t="s">
        <v>14</v>
      </c>
      <c r="B18" s="23" t="s">
        <v>333</v>
      </c>
      <c r="C18" s="13">
        <v>99039.06271</v>
      </c>
      <c r="D18" s="13">
        <v>103873.40383</v>
      </c>
      <c r="E18" s="13">
        <f t="shared" si="0"/>
        <v>95.34592981287884</v>
      </c>
    </row>
    <row r="19" spans="1:5" s="12" customFormat="1" ht="42.75">
      <c r="A19" s="9" t="s">
        <v>15</v>
      </c>
      <c r="B19" s="22" t="s">
        <v>334</v>
      </c>
      <c r="C19" s="11">
        <v>1435164.53825</v>
      </c>
      <c r="D19" s="11">
        <v>1382547.09792</v>
      </c>
      <c r="E19" s="13">
        <f t="shared" si="0"/>
        <v>103.80583348004282</v>
      </c>
    </row>
    <row r="20" spans="1:5" ht="30">
      <c r="A20" s="10" t="s">
        <v>16</v>
      </c>
      <c r="B20" s="23" t="s">
        <v>335</v>
      </c>
      <c r="C20" s="13">
        <v>1435164.53825</v>
      </c>
      <c r="D20" s="13">
        <v>1382547.09792</v>
      </c>
      <c r="E20" s="13">
        <f t="shared" si="0"/>
        <v>103.80583348004282</v>
      </c>
    </row>
    <row r="21" spans="1:5" ht="90">
      <c r="A21" s="10" t="s">
        <v>17</v>
      </c>
      <c r="B21" s="23" t="s">
        <v>336</v>
      </c>
      <c r="C21" s="13">
        <v>28334.42476</v>
      </c>
      <c r="D21" s="13">
        <v>27776.391</v>
      </c>
      <c r="E21" s="13">
        <f t="shared" si="0"/>
        <v>102.00902183440607</v>
      </c>
    </row>
    <row r="22" spans="1:5" ht="30">
      <c r="A22" s="10" t="s">
        <v>18</v>
      </c>
      <c r="B22" s="23" t="s">
        <v>337</v>
      </c>
      <c r="C22" s="13">
        <v>426386.73058</v>
      </c>
      <c r="D22" s="13">
        <v>266547.40442</v>
      </c>
      <c r="E22" s="13">
        <f t="shared" si="0"/>
        <v>159.96656636285996</v>
      </c>
    </row>
    <row r="23" spans="1:5" ht="30">
      <c r="A23" s="10" t="s">
        <v>19</v>
      </c>
      <c r="B23" s="23" t="s">
        <v>338</v>
      </c>
      <c r="C23" s="13">
        <v>45.38525</v>
      </c>
      <c r="D23" s="13">
        <v>31250.8596</v>
      </c>
      <c r="E23" s="13">
        <f t="shared" si="0"/>
        <v>0.14522880516221065</v>
      </c>
    </row>
    <row r="24" spans="1:5" ht="120">
      <c r="A24" s="10" t="s">
        <v>20</v>
      </c>
      <c r="B24" s="23" t="s">
        <v>339</v>
      </c>
      <c r="C24" s="13">
        <v>-11264.353</v>
      </c>
      <c r="D24" s="13">
        <v>43365.5411</v>
      </c>
      <c r="E24" s="13">
        <v>0</v>
      </c>
    </row>
    <row r="25" spans="1:5" ht="120">
      <c r="A25" s="10" t="s">
        <v>21</v>
      </c>
      <c r="B25" s="23" t="s">
        <v>340</v>
      </c>
      <c r="C25" s="13">
        <v>132179.95694</v>
      </c>
      <c r="D25" s="13">
        <v>109756.054</v>
      </c>
      <c r="E25" s="13">
        <f>C25/D25*100</f>
        <v>120.4306752318191</v>
      </c>
    </row>
    <row r="26" spans="1:5" ht="150">
      <c r="A26" s="10" t="s">
        <v>22</v>
      </c>
      <c r="B26" s="23" t="s">
        <v>341</v>
      </c>
      <c r="C26" s="13">
        <v>132179.95694</v>
      </c>
      <c r="D26" s="13">
        <v>62836.62635</v>
      </c>
      <c r="E26" s="13" t="s">
        <v>711</v>
      </c>
    </row>
    <row r="27" spans="1:5" ht="60">
      <c r="A27" s="10" t="s">
        <v>23</v>
      </c>
      <c r="B27" s="23" t="s">
        <v>342</v>
      </c>
      <c r="C27" s="13">
        <v>356181.49181</v>
      </c>
      <c r="D27" s="13">
        <v>314039.43286</v>
      </c>
      <c r="E27" s="13">
        <f aca="true" t="shared" si="1" ref="E27:E35">C27/D27*100</f>
        <v>113.41935264823482</v>
      </c>
    </row>
    <row r="28" spans="1:5" ht="75">
      <c r="A28" s="10" t="s">
        <v>24</v>
      </c>
      <c r="B28" s="23" t="s">
        <v>343</v>
      </c>
      <c r="C28" s="13">
        <v>2401.05747</v>
      </c>
      <c r="D28" s="13">
        <v>3138.7300099999998</v>
      </c>
      <c r="E28" s="13">
        <f t="shared" si="1"/>
        <v>76.49773833207146</v>
      </c>
    </row>
    <row r="29" spans="1:5" ht="60">
      <c r="A29" s="10" t="s">
        <v>25</v>
      </c>
      <c r="B29" s="23" t="s">
        <v>344</v>
      </c>
      <c r="C29" s="13">
        <v>580188.62425</v>
      </c>
      <c r="D29" s="13">
        <v>584829.11546</v>
      </c>
      <c r="E29" s="13">
        <f t="shared" si="1"/>
        <v>99.20652185615792</v>
      </c>
    </row>
    <row r="30" spans="1:5" ht="60">
      <c r="A30" s="10" t="s">
        <v>26</v>
      </c>
      <c r="B30" s="23" t="s">
        <v>345</v>
      </c>
      <c r="C30" s="13">
        <v>-74218.86531000001</v>
      </c>
      <c r="D30" s="13">
        <v>-57602.52988</v>
      </c>
      <c r="E30" s="13">
        <f t="shared" si="1"/>
        <v>128.84653758197052</v>
      </c>
    </row>
    <row r="31" spans="1:5" ht="30">
      <c r="A31" s="10" t="s">
        <v>27</v>
      </c>
      <c r="B31" s="23" t="s">
        <v>346</v>
      </c>
      <c r="C31" s="13">
        <v>-5069.9145</v>
      </c>
      <c r="D31" s="13">
        <v>-3390.527</v>
      </c>
      <c r="E31" s="13">
        <f t="shared" si="1"/>
        <v>149.5317542081216</v>
      </c>
    </row>
    <row r="32" spans="1:5" s="12" customFormat="1" ht="21.75" customHeight="1">
      <c r="A32" s="9" t="s">
        <v>28</v>
      </c>
      <c r="B32" s="22" t="s">
        <v>347</v>
      </c>
      <c r="C32" s="11">
        <v>548771.5906100001</v>
      </c>
      <c r="D32" s="11">
        <v>473825.83752999996</v>
      </c>
      <c r="E32" s="13">
        <f t="shared" si="1"/>
        <v>115.81715203009692</v>
      </c>
    </row>
    <row r="33" spans="1:5" ht="30">
      <c r="A33" s="10" t="s">
        <v>29</v>
      </c>
      <c r="B33" s="23" t="s">
        <v>348</v>
      </c>
      <c r="C33" s="11">
        <v>548769.76614</v>
      </c>
      <c r="D33" s="11">
        <v>473824.57623</v>
      </c>
      <c r="E33" s="13">
        <f t="shared" si="1"/>
        <v>115.81707527842977</v>
      </c>
    </row>
    <row r="34" spans="1:5" s="12" customFormat="1" ht="30">
      <c r="A34" s="10" t="s">
        <v>30</v>
      </c>
      <c r="B34" s="23" t="s">
        <v>349</v>
      </c>
      <c r="C34" s="13">
        <v>388930.83414999995</v>
      </c>
      <c r="D34" s="13">
        <v>312574.20224</v>
      </c>
      <c r="E34" s="13">
        <f t="shared" si="1"/>
        <v>124.42832177537542</v>
      </c>
    </row>
    <row r="35" spans="1:5" ht="30">
      <c r="A35" s="10" t="s">
        <v>30</v>
      </c>
      <c r="B35" s="23" t="s">
        <v>350</v>
      </c>
      <c r="C35" s="13">
        <v>388801.28255</v>
      </c>
      <c r="D35" s="13">
        <v>312561.10635</v>
      </c>
      <c r="E35" s="13">
        <f t="shared" si="1"/>
        <v>124.39208674755191</v>
      </c>
    </row>
    <row r="36" spans="1:5" ht="45">
      <c r="A36" s="10" t="s">
        <v>31</v>
      </c>
      <c r="B36" s="23" t="s">
        <v>351</v>
      </c>
      <c r="C36" s="13">
        <v>129.5516</v>
      </c>
      <c r="D36" s="13">
        <v>13.095889999999999</v>
      </c>
      <c r="E36" s="13" t="s">
        <v>711</v>
      </c>
    </row>
    <row r="37" spans="1:5" ht="45">
      <c r="A37" s="10" t="s">
        <v>32</v>
      </c>
      <c r="B37" s="23" t="s">
        <v>352</v>
      </c>
      <c r="C37" s="13">
        <v>159592.39826</v>
      </c>
      <c r="D37" s="13">
        <v>159673.49513</v>
      </c>
      <c r="E37" s="13">
        <f aca="true" t="shared" si="2" ref="E37:E51">C37/D37*100</f>
        <v>99.94921081301942</v>
      </c>
    </row>
    <row r="38" spans="1:5" ht="60">
      <c r="A38" s="10" t="s">
        <v>33</v>
      </c>
      <c r="B38" s="23" t="s">
        <v>353</v>
      </c>
      <c r="C38" s="13">
        <v>159507.83946000002</v>
      </c>
      <c r="D38" s="13">
        <v>159565.63553</v>
      </c>
      <c r="E38" s="13">
        <f t="shared" si="2"/>
        <v>99.96377912461665</v>
      </c>
    </row>
    <row r="39" spans="1:5" ht="45">
      <c r="A39" s="10" t="s">
        <v>34</v>
      </c>
      <c r="B39" s="23" t="s">
        <v>354</v>
      </c>
      <c r="C39" s="13">
        <v>84.5588</v>
      </c>
      <c r="D39" s="13">
        <v>107.8596</v>
      </c>
      <c r="E39" s="13">
        <f t="shared" si="2"/>
        <v>78.39710141702733</v>
      </c>
    </row>
    <row r="40" spans="1:5" ht="45">
      <c r="A40" s="10" t="s">
        <v>35</v>
      </c>
      <c r="B40" s="23" t="s">
        <v>355</v>
      </c>
      <c r="C40" s="13">
        <v>246.53373000000002</v>
      </c>
      <c r="D40" s="13">
        <v>1576.87886</v>
      </c>
      <c r="E40" s="13">
        <f t="shared" si="2"/>
        <v>15.6342846780253</v>
      </c>
    </row>
    <row r="41" spans="1:5" ht="15">
      <c r="A41" s="10" t="s">
        <v>645</v>
      </c>
      <c r="B41" s="23" t="s">
        <v>646</v>
      </c>
      <c r="C41" s="13">
        <v>1.82447</v>
      </c>
      <c r="D41" s="13">
        <v>1.2612999999999999</v>
      </c>
      <c r="E41" s="13">
        <f t="shared" si="2"/>
        <v>144.6499643225244</v>
      </c>
    </row>
    <row r="42" spans="1:5" ht="15">
      <c r="A42" s="10" t="s">
        <v>645</v>
      </c>
      <c r="B42" s="23" t="s">
        <v>673</v>
      </c>
      <c r="C42" s="13">
        <v>0</v>
      </c>
      <c r="D42" s="13">
        <v>1.2612999999999999</v>
      </c>
      <c r="E42" s="13">
        <f t="shared" si="2"/>
        <v>0</v>
      </c>
    </row>
    <row r="43" spans="1:5" ht="30">
      <c r="A43" s="10" t="s">
        <v>647</v>
      </c>
      <c r="B43" s="23" t="s">
        <v>648</v>
      </c>
      <c r="C43" s="13">
        <v>1.82447</v>
      </c>
      <c r="D43" s="13">
        <v>1.2612999999999999</v>
      </c>
      <c r="E43" s="13">
        <f t="shared" si="2"/>
        <v>144.6499643225244</v>
      </c>
    </row>
    <row r="44" spans="1:5" s="12" customFormat="1" ht="28.5">
      <c r="A44" s="9" t="s">
        <v>36</v>
      </c>
      <c r="B44" s="22" t="s">
        <v>356</v>
      </c>
      <c r="C44" s="11">
        <v>1362521.73041</v>
      </c>
      <c r="D44" s="11">
        <v>1699143.6741</v>
      </c>
      <c r="E44" s="13">
        <f t="shared" si="2"/>
        <v>80.18872983955866</v>
      </c>
    </row>
    <row r="45" spans="1:5" ht="15">
      <c r="A45" s="10" t="s">
        <v>37</v>
      </c>
      <c r="B45" s="23" t="s">
        <v>357</v>
      </c>
      <c r="C45" s="13">
        <v>1213823.38063</v>
      </c>
      <c r="D45" s="13">
        <v>1540601.44205</v>
      </c>
      <c r="E45" s="13">
        <f t="shared" si="2"/>
        <v>78.78892927782977</v>
      </c>
    </row>
    <row r="46" spans="1:5" ht="30">
      <c r="A46" s="10" t="s">
        <v>38</v>
      </c>
      <c r="B46" s="23" t="s">
        <v>358</v>
      </c>
      <c r="C46" s="13">
        <v>1212447.14442</v>
      </c>
      <c r="D46" s="13">
        <v>1394875.41705</v>
      </c>
      <c r="E46" s="13">
        <f t="shared" si="2"/>
        <v>86.92153647557896</v>
      </c>
    </row>
    <row r="47" spans="1:5" s="12" customFormat="1" ht="30">
      <c r="A47" s="10" t="s">
        <v>39</v>
      </c>
      <c r="B47" s="23" t="s">
        <v>359</v>
      </c>
      <c r="C47" s="13">
        <v>1376.23621</v>
      </c>
      <c r="D47" s="13">
        <v>145726.025</v>
      </c>
      <c r="E47" s="13">
        <f t="shared" si="2"/>
        <v>0.9443997460302648</v>
      </c>
    </row>
    <row r="48" spans="1:5" ht="15">
      <c r="A48" s="10" t="s">
        <v>40</v>
      </c>
      <c r="B48" s="23" t="s">
        <v>360</v>
      </c>
      <c r="C48" s="13">
        <v>148105.34978</v>
      </c>
      <c r="D48" s="13">
        <v>158045.22627</v>
      </c>
      <c r="E48" s="13">
        <f t="shared" si="2"/>
        <v>93.71073918232808</v>
      </c>
    </row>
    <row r="49" spans="1:5" ht="15">
      <c r="A49" s="10" t="s">
        <v>41</v>
      </c>
      <c r="B49" s="23" t="s">
        <v>361</v>
      </c>
      <c r="C49" s="13">
        <v>64935.09929</v>
      </c>
      <c r="D49" s="13">
        <v>59080.74544</v>
      </c>
      <c r="E49" s="13">
        <f t="shared" si="2"/>
        <v>109.909072416741</v>
      </c>
    </row>
    <row r="50" spans="1:5" ht="15">
      <c r="A50" s="10" t="s">
        <v>42</v>
      </c>
      <c r="B50" s="23" t="s">
        <v>362</v>
      </c>
      <c r="C50" s="13">
        <v>83170.25048999999</v>
      </c>
      <c r="D50" s="13">
        <v>98964.48083</v>
      </c>
      <c r="E50" s="13">
        <f t="shared" si="2"/>
        <v>84.04050604061557</v>
      </c>
    </row>
    <row r="51" spans="1:5" ht="15">
      <c r="A51" s="10" t="s">
        <v>43</v>
      </c>
      <c r="B51" s="23" t="s">
        <v>363</v>
      </c>
      <c r="C51" s="13">
        <v>593</v>
      </c>
      <c r="D51" s="13">
        <v>497.00578</v>
      </c>
      <c r="E51" s="13">
        <f t="shared" si="2"/>
        <v>119.31450777091565</v>
      </c>
    </row>
    <row r="52" spans="1:5" s="12" customFormat="1" ht="28.5">
      <c r="A52" s="9" t="s">
        <v>44</v>
      </c>
      <c r="B52" s="22" t="s">
        <v>364</v>
      </c>
      <c r="C52" s="11">
        <v>14090.328730000001</v>
      </c>
      <c r="D52" s="11">
        <v>6816.67552</v>
      </c>
      <c r="E52" s="13" t="s">
        <v>711</v>
      </c>
    </row>
    <row r="53" spans="1:5" ht="15">
      <c r="A53" s="10" t="s">
        <v>45</v>
      </c>
      <c r="B53" s="23" t="s">
        <v>365</v>
      </c>
      <c r="C53" s="13">
        <v>14020.86398</v>
      </c>
      <c r="D53" s="13">
        <v>6672.6363200000005</v>
      </c>
      <c r="E53" s="13" t="s">
        <v>711</v>
      </c>
    </row>
    <row r="54" spans="1:5" ht="15">
      <c r="A54" s="10" t="s">
        <v>46</v>
      </c>
      <c r="B54" s="23" t="s">
        <v>366</v>
      </c>
      <c r="C54" s="13">
        <v>14004.98258</v>
      </c>
      <c r="D54" s="13">
        <v>6534.345679999999</v>
      </c>
      <c r="E54" s="13" t="s">
        <v>711</v>
      </c>
    </row>
    <row r="55" spans="1:5" s="12" customFormat="1" ht="30">
      <c r="A55" s="10" t="s">
        <v>47</v>
      </c>
      <c r="B55" s="23" t="s">
        <v>367</v>
      </c>
      <c r="C55" s="13">
        <v>15.8814</v>
      </c>
      <c r="D55" s="13">
        <v>138.29064000000002</v>
      </c>
      <c r="E55" s="13">
        <f aca="true" t="shared" si="3" ref="E55:E70">C55/D55*100</f>
        <v>11.484074410242078</v>
      </c>
    </row>
    <row r="56" spans="1:5" ht="30">
      <c r="A56" s="10" t="s">
        <v>48</v>
      </c>
      <c r="B56" s="23" t="s">
        <v>368</v>
      </c>
      <c r="C56" s="13">
        <v>69.46475</v>
      </c>
      <c r="D56" s="13">
        <v>144.03920000000002</v>
      </c>
      <c r="E56" s="13">
        <f t="shared" si="3"/>
        <v>48.226281456714545</v>
      </c>
    </row>
    <row r="57" spans="1:5" ht="15">
      <c r="A57" s="10" t="s">
        <v>49</v>
      </c>
      <c r="B57" s="23" t="s">
        <v>369</v>
      </c>
      <c r="C57" s="13">
        <v>68.29791</v>
      </c>
      <c r="D57" s="13">
        <v>142.8928</v>
      </c>
      <c r="E57" s="13">
        <f t="shared" si="3"/>
        <v>47.79660696690107</v>
      </c>
    </row>
    <row r="58" spans="1:5" ht="30">
      <c r="A58" s="10" t="s">
        <v>50</v>
      </c>
      <c r="B58" s="23" t="s">
        <v>370</v>
      </c>
      <c r="C58" s="13">
        <v>1.1668399999999999</v>
      </c>
      <c r="D58" s="13">
        <v>1.1464</v>
      </c>
      <c r="E58" s="13">
        <f t="shared" si="3"/>
        <v>101.78297278436843</v>
      </c>
    </row>
    <row r="59" spans="1:5" s="12" customFormat="1" ht="28.5">
      <c r="A59" s="9" t="s">
        <v>51</v>
      </c>
      <c r="B59" s="22" t="s">
        <v>371</v>
      </c>
      <c r="C59" s="11">
        <v>47280.96422</v>
      </c>
      <c r="D59" s="11">
        <v>34887.41631</v>
      </c>
      <c r="E59" s="13">
        <f t="shared" si="3"/>
        <v>135.5244074249418</v>
      </c>
    </row>
    <row r="60" spans="1:5" s="12" customFormat="1" ht="60">
      <c r="A60" s="10" t="s">
        <v>52</v>
      </c>
      <c r="B60" s="23" t="s">
        <v>372</v>
      </c>
      <c r="C60" s="13">
        <v>2309.05</v>
      </c>
      <c r="D60" s="13">
        <v>2348.975</v>
      </c>
      <c r="E60" s="13">
        <f t="shared" si="3"/>
        <v>98.30032248108218</v>
      </c>
    </row>
    <row r="61" spans="1:5" ht="30">
      <c r="A61" s="10" t="s">
        <v>53</v>
      </c>
      <c r="B61" s="23" t="s">
        <v>373</v>
      </c>
      <c r="C61" s="13">
        <v>44971.91422</v>
      </c>
      <c r="D61" s="13">
        <v>32538.44131</v>
      </c>
      <c r="E61" s="13">
        <f t="shared" si="3"/>
        <v>138.21164262769662</v>
      </c>
    </row>
    <row r="62" spans="1:5" ht="90">
      <c r="A62" s="10" t="s">
        <v>54</v>
      </c>
      <c r="B62" s="23" t="s">
        <v>374</v>
      </c>
      <c r="C62" s="13">
        <v>62.76</v>
      </c>
      <c r="D62" s="13">
        <v>75.39</v>
      </c>
      <c r="E62" s="13">
        <f t="shared" si="3"/>
        <v>83.24711500198964</v>
      </c>
    </row>
    <row r="63" spans="1:5" ht="45">
      <c r="A63" s="10" t="s">
        <v>55</v>
      </c>
      <c r="B63" s="23" t="s">
        <v>375</v>
      </c>
      <c r="C63" s="13">
        <v>27378.69372</v>
      </c>
      <c r="D63" s="13">
        <v>17378.13197</v>
      </c>
      <c r="E63" s="13">
        <f t="shared" si="3"/>
        <v>157.54681669620214</v>
      </c>
    </row>
    <row r="64" spans="1:5" ht="60">
      <c r="A64" s="10" t="s">
        <v>56</v>
      </c>
      <c r="B64" s="23" t="s">
        <v>376</v>
      </c>
      <c r="C64" s="13">
        <v>9912.25</v>
      </c>
      <c r="D64" s="13">
        <v>7688.25</v>
      </c>
      <c r="E64" s="13">
        <f t="shared" si="3"/>
        <v>128.92725912919065</v>
      </c>
    </row>
    <row r="65" spans="1:5" ht="75">
      <c r="A65" s="10" t="s">
        <v>57</v>
      </c>
      <c r="B65" s="23" t="s">
        <v>377</v>
      </c>
      <c r="C65" s="13">
        <v>9912.25</v>
      </c>
      <c r="D65" s="13">
        <v>7688.25</v>
      </c>
      <c r="E65" s="13">
        <f t="shared" si="3"/>
        <v>128.92725912919065</v>
      </c>
    </row>
    <row r="66" spans="1:5" ht="30">
      <c r="A66" s="10" t="s">
        <v>58</v>
      </c>
      <c r="B66" s="23" t="s">
        <v>378</v>
      </c>
      <c r="C66" s="13">
        <v>1544.9005</v>
      </c>
      <c r="D66" s="13">
        <v>1249.215</v>
      </c>
      <c r="E66" s="13">
        <f t="shared" si="3"/>
        <v>123.66970457447277</v>
      </c>
    </row>
    <row r="67" spans="1:5" ht="75">
      <c r="A67" s="10" t="s">
        <v>59</v>
      </c>
      <c r="B67" s="23" t="s">
        <v>379</v>
      </c>
      <c r="C67" s="13">
        <v>23.2</v>
      </c>
      <c r="D67" s="13">
        <v>34.4</v>
      </c>
      <c r="E67" s="13">
        <f t="shared" si="3"/>
        <v>67.44186046511628</v>
      </c>
    </row>
    <row r="68" spans="1:5" ht="45">
      <c r="A68" s="10" t="s">
        <v>60</v>
      </c>
      <c r="B68" s="23" t="s">
        <v>380</v>
      </c>
      <c r="C68" s="13">
        <v>3.5</v>
      </c>
      <c r="D68" s="13">
        <v>7</v>
      </c>
      <c r="E68" s="13">
        <f t="shared" si="3"/>
        <v>50</v>
      </c>
    </row>
    <row r="69" spans="1:5" ht="105">
      <c r="A69" s="10" t="s">
        <v>61</v>
      </c>
      <c r="B69" s="23" t="s">
        <v>381</v>
      </c>
      <c r="C69" s="13">
        <v>12</v>
      </c>
      <c r="D69" s="13">
        <v>49</v>
      </c>
      <c r="E69" s="13">
        <f t="shared" si="3"/>
        <v>24.489795918367346</v>
      </c>
    </row>
    <row r="70" spans="1:5" ht="60">
      <c r="A70" s="10" t="s">
        <v>62</v>
      </c>
      <c r="B70" s="23" t="s">
        <v>382</v>
      </c>
      <c r="C70" s="13">
        <v>4998.01</v>
      </c>
      <c r="D70" s="13">
        <v>4621.455</v>
      </c>
      <c r="E70" s="13">
        <f t="shared" si="3"/>
        <v>108.14797504249202</v>
      </c>
    </row>
    <row r="71" spans="1:5" ht="75">
      <c r="A71" s="10" t="s">
        <v>63</v>
      </c>
      <c r="B71" s="23" t="s">
        <v>383</v>
      </c>
      <c r="C71" s="13">
        <v>268.4</v>
      </c>
      <c r="D71" s="13">
        <v>0</v>
      </c>
      <c r="E71" s="13">
        <v>0</v>
      </c>
    </row>
    <row r="72" spans="1:5" ht="165">
      <c r="A72" s="10" t="s">
        <v>64</v>
      </c>
      <c r="B72" s="23" t="s">
        <v>384</v>
      </c>
      <c r="C72" s="13">
        <v>4729.61</v>
      </c>
      <c r="D72" s="13">
        <v>4621.455</v>
      </c>
      <c r="E72" s="13">
        <f aca="true" t="shared" si="4" ref="E72:E82">C72/D72*100</f>
        <v>102.34028027969546</v>
      </c>
    </row>
    <row r="73" spans="1:5" ht="105">
      <c r="A73" s="10" t="s">
        <v>65</v>
      </c>
      <c r="B73" s="23" t="s">
        <v>385</v>
      </c>
      <c r="C73" s="13">
        <v>0</v>
      </c>
      <c r="D73" s="13">
        <v>3.2</v>
      </c>
      <c r="E73" s="13">
        <f t="shared" si="4"/>
        <v>0</v>
      </c>
    </row>
    <row r="74" spans="1:5" ht="60">
      <c r="A74" s="10" t="s">
        <v>66</v>
      </c>
      <c r="B74" s="23" t="s">
        <v>386</v>
      </c>
      <c r="C74" s="13">
        <v>324.8</v>
      </c>
      <c r="D74" s="13">
        <v>257.6</v>
      </c>
      <c r="E74" s="13">
        <f t="shared" si="4"/>
        <v>126.08695652173911</v>
      </c>
    </row>
    <row r="75" spans="1:5" ht="90">
      <c r="A75" s="10" t="s">
        <v>67</v>
      </c>
      <c r="B75" s="23" t="s">
        <v>387</v>
      </c>
      <c r="C75" s="13">
        <v>324.8</v>
      </c>
      <c r="D75" s="13">
        <v>257.6</v>
      </c>
      <c r="E75" s="13">
        <f t="shared" si="4"/>
        <v>126.08695652173911</v>
      </c>
    </row>
    <row r="76" spans="1:5" ht="30">
      <c r="A76" s="10" t="s">
        <v>68</v>
      </c>
      <c r="B76" s="23" t="s">
        <v>388</v>
      </c>
      <c r="C76" s="13">
        <v>122.5</v>
      </c>
      <c r="D76" s="13">
        <v>136.5</v>
      </c>
      <c r="E76" s="13">
        <f t="shared" si="4"/>
        <v>89.74358974358975</v>
      </c>
    </row>
    <row r="77" spans="1:5" ht="75">
      <c r="A77" s="10" t="s">
        <v>69</v>
      </c>
      <c r="B77" s="23" t="s">
        <v>389</v>
      </c>
      <c r="C77" s="13">
        <v>122.5</v>
      </c>
      <c r="D77" s="13">
        <v>136.5</v>
      </c>
      <c r="E77" s="13">
        <f t="shared" si="4"/>
        <v>89.74358974358975</v>
      </c>
    </row>
    <row r="78" spans="1:5" ht="60">
      <c r="A78" s="10" t="s">
        <v>70</v>
      </c>
      <c r="B78" s="23" t="s">
        <v>390</v>
      </c>
      <c r="C78" s="13">
        <v>61.3</v>
      </c>
      <c r="D78" s="13">
        <v>44.8</v>
      </c>
      <c r="E78" s="13">
        <f t="shared" si="4"/>
        <v>136.83035714285714</v>
      </c>
    </row>
    <row r="79" spans="1:5" s="12" customFormat="1" ht="75">
      <c r="A79" s="10" t="s">
        <v>71</v>
      </c>
      <c r="B79" s="23" t="s">
        <v>391</v>
      </c>
      <c r="C79" s="13">
        <v>61.3</v>
      </c>
      <c r="D79" s="13">
        <v>44.8</v>
      </c>
      <c r="E79" s="13">
        <f t="shared" si="4"/>
        <v>136.83035714285714</v>
      </c>
    </row>
    <row r="80" spans="1:5" ht="75">
      <c r="A80" s="10" t="s">
        <v>72</v>
      </c>
      <c r="B80" s="23" t="s">
        <v>392</v>
      </c>
      <c r="C80" s="13">
        <v>418</v>
      </c>
      <c r="D80" s="13">
        <v>758.49934</v>
      </c>
      <c r="E80" s="13">
        <f t="shared" si="4"/>
        <v>55.108815256187306</v>
      </c>
    </row>
    <row r="81" spans="1:5" ht="75">
      <c r="A81" s="10" t="s">
        <v>73</v>
      </c>
      <c r="B81" s="23" t="s">
        <v>393</v>
      </c>
      <c r="C81" s="13">
        <v>5</v>
      </c>
      <c r="D81" s="13">
        <v>20</v>
      </c>
      <c r="E81" s="13">
        <f t="shared" si="4"/>
        <v>25</v>
      </c>
    </row>
    <row r="82" spans="1:5" ht="60">
      <c r="A82" s="10" t="s">
        <v>74</v>
      </c>
      <c r="B82" s="23" t="s">
        <v>394</v>
      </c>
      <c r="C82" s="13">
        <v>105</v>
      </c>
      <c r="D82" s="13">
        <v>215</v>
      </c>
      <c r="E82" s="13">
        <f t="shared" si="4"/>
        <v>48.837209302325576</v>
      </c>
    </row>
    <row r="83" spans="1:5" s="12" customFormat="1" ht="42.75">
      <c r="A83" s="9" t="s">
        <v>75</v>
      </c>
      <c r="B83" s="22" t="s">
        <v>395</v>
      </c>
      <c r="C83" s="11">
        <v>70.41175</v>
      </c>
      <c r="D83" s="11">
        <v>22.03682</v>
      </c>
      <c r="E83" s="13" t="s">
        <v>711</v>
      </c>
    </row>
    <row r="84" spans="1:5" ht="30">
      <c r="A84" s="10" t="s">
        <v>712</v>
      </c>
      <c r="B84" s="23" t="s">
        <v>396</v>
      </c>
      <c r="C84" s="13">
        <v>0.27991000000000005</v>
      </c>
      <c r="D84" s="13">
        <v>0.8072699999999999</v>
      </c>
      <c r="E84" s="13">
        <f>C84/D84*100</f>
        <v>34.67365317675623</v>
      </c>
    </row>
    <row r="85" spans="1:5" ht="45">
      <c r="A85" s="10" t="s">
        <v>713</v>
      </c>
      <c r="B85" s="23" t="s">
        <v>663</v>
      </c>
      <c r="C85" s="13">
        <v>-0.15483000000000002</v>
      </c>
      <c r="E85" s="13">
        <v>0</v>
      </c>
    </row>
    <row r="86" spans="1:5" ht="45">
      <c r="A86" s="10" t="s">
        <v>76</v>
      </c>
      <c r="B86" s="23" t="s">
        <v>397</v>
      </c>
      <c r="C86" s="13">
        <v>0.43474</v>
      </c>
      <c r="D86" s="13">
        <v>0.8072699999999999</v>
      </c>
      <c r="E86" s="13">
        <f>C86/D86*100</f>
        <v>53.8531098641099</v>
      </c>
    </row>
    <row r="87" spans="1:5" ht="15">
      <c r="A87" s="10" t="s">
        <v>77</v>
      </c>
      <c r="B87" s="23" t="s">
        <v>398</v>
      </c>
      <c r="C87" s="13">
        <v>3.87177</v>
      </c>
      <c r="D87" s="13">
        <v>16.32452</v>
      </c>
      <c r="E87" s="13">
        <f>C87/D87*100</f>
        <v>23.71751206161039</v>
      </c>
    </row>
    <row r="88" spans="1:5" ht="15">
      <c r="A88" s="10" t="s">
        <v>78</v>
      </c>
      <c r="B88" s="23" t="s">
        <v>399</v>
      </c>
      <c r="C88" s="13">
        <v>4E-05</v>
      </c>
      <c r="D88" s="13">
        <v>0.31173</v>
      </c>
      <c r="E88" s="13">
        <v>0</v>
      </c>
    </row>
    <row r="89" spans="1:5" ht="15">
      <c r="A89" s="10" t="s">
        <v>79</v>
      </c>
      <c r="B89" s="23" t="s">
        <v>400</v>
      </c>
      <c r="C89" s="13">
        <v>4E-05</v>
      </c>
      <c r="D89" s="13">
        <v>0.31173</v>
      </c>
      <c r="E89" s="13">
        <v>0</v>
      </c>
    </row>
    <row r="90" spans="1:5" ht="15">
      <c r="A90" s="10" t="s">
        <v>80</v>
      </c>
      <c r="B90" s="23" t="s">
        <v>401</v>
      </c>
      <c r="C90" s="13">
        <v>3.87173</v>
      </c>
      <c r="D90" s="13">
        <v>16.012790000000003</v>
      </c>
      <c r="E90" s="13">
        <f>C90/D90*100</f>
        <v>24.1789844243258</v>
      </c>
    </row>
    <row r="91" spans="1:5" ht="75">
      <c r="A91" s="10" t="s">
        <v>81</v>
      </c>
      <c r="B91" s="23" t="s">
        <v>402</v>
      </c>
      <c r="C91" s="13">
        <v>3.87173</v>
      </c>
      <c r="D91" s="13">
        <v>16.012790000000003</v>
      </c>
      <c r="E91" s="13">
        <f>C91/D91*100</f>
        <v>24.1789844243258</v>
      </c>
    </row>
    <row r="92" spans="1:5" ht="15">
      <c r="A92" s="10" t="s">
        <v>82</v>
      </c>
      <c r="B92" s="23" t="s">
        <v>403</v>
      </c>
      <c r="C92" s="13">
        <v>0.12618000000000001</v>
      </c>
      <c r="D92" s="13">
        <v>-4.78031</v>
      </c>
      <c r="E92" s="13">
        <v>0</v>
      </c>
    </row>
    <row r="93" spans="1:5" ht="15">
      <c r="A93" s="10" t="s">
        <v>83</v>
      </c>
      <c r="B93" s="23" t="s">
        <v>404</v>
      </c>
      <c r="C93" s="13">
        <v>0.12618000000000001</v>
      </c>
      <c r="D93" s="13">
        <v>0.63952</v>
      </c>
      <c r="E93" s="13">
        <f>C93/D93*100</f>
        <v>19.73042281711284</v>
      </c>
    </row>
    <row r="94" spans="1:5" ht="15">
      <c r="A94" s="10" t="s">
        <v>84</v>
      </c>
      <c r="B94" s="23" t="s">
        <v>405</v>
      </c>
      <c r="C94" s="13">
        <v>0</v>
      </c>
      <c r="D94" s="13">
        <v>0.50399</v>
      </c>
      <c r="E94" s="13">
        <f>C94/D94*100</f>
        <v>0</v>
      </c>
    </row>
    <row r="95" spans="1:5" ht="12.75">
      <c r="A95" s="28" t="s">
        <v>714</v>
      </c>
      <c r="B95" s="29" t="s">
        <v>715</v>
      </c>
      <c r="C95" s="13">
        <v>0</v>
      </c>
      <c r="D95" s="13">
        <v>-6</v>
      </c>
      <c r="E95" s="13">
        <f>C95/D95*100</f>
        <v>0</v>
      </c>
    </row>
    <row r="96" spans="1:5" ht="30">
      <c r="A96" s="10" t="s">
        <v>85</v>
      </c>
      <c r="B96" s="23" t="s">
        <v>406</v>
      </c>
      <c r="C96" s="13">
        <v>-0.4</v>
      </c>
      <c r="D96" s="13"/>
      <c r="E96" s="13">
        <v>0</v>
      </c>
    </row>
    <row r="97" spans="1:5" ht="30">
      <c r="A97" s="10" t="s">
        <v>86</v>
      </c>
      <c r="B97" s="23" t="s">
        <v>407</v>
      </c>
      <c r="C97" s="13">
        <v>-0.4</v>
      </c>
      <c r="D97" s="13"/>
      <c r="E97" s="13">
        <v>0</v>
      </c>
    </row>
    <row r="98" spans="1:5" ht="30">
      <c r="A98" s="10" t="s">
        <v>87</v>
      </c>
      <c r="B98" s="23" t="s">
        <v>408</v>
      </c>
      <c r="C98" s="13">
        <v>24.23389</v>
      </c>
      <c r="D98" s="13">
        <v>9.68534</v>
      </c>
      <c r="E98" s="13" t="s">
        <v>711</v>
      </c>
    </row>
    <row r="99" spans="1:5" ht="15">
      <c r="A99" s="10" t="s">
        <v>88</v>
      </c>
      <c r="B99" s="23" t="s">
        <v>409</v>
      </c>
      <c r="C99" s="13">
        <v>23.49857</v>
      </c>
      <c r="D99" s="13">
        <v>9.66412</v>
      </c>
      <c r="E99" s="13" t="s">
        <v>711</v>
      </c>
    </row>
    <row r="100" spans="1:5" ht="30">
      <c r="A100" s="10" t="s">
        <v>655</v>
      </c>
      <c r="B100" s="23" t="s">
        <v>664</v>
      </c>
      <c r="C100" s="13">
        <v>0.7353200000000001</v>
      </c>
      <c r="D100" s="13">
        <v>0</v>
      </c>
      <c r="E100" s="13" t="s">
        <v>711</v>
      </c>
    </row>
    <row r="101" spans="1:5" ht="30">
      <c r="A101" s="10" t="s">
        <v>89</v>
      </c>
      <c r="B101" s="23" t="s">
        <v>410</v>
      </c>
      <c r="C101" s="13">
        <v>42.3</v>
      </c>
      <c r="D101" s="13"/>
      <c r="E101" s="13">
        <v>0</v>
      </c>
    </row>
    <row r="102" spans="1:5" ht="30">
      <c r="A102" s="10" t="s">
        <v>89</v>
      </c>
      <c r="B102" s="23" t="s">
        <v>411</v>
      </c>
      <c r="C102" s="13">
        <v>42.3</v>
      </c>
      <c r="D102" s="13"/>
      <c r="E102" s="13">
        <v>0</v>
      </c>
    </row>
    <row r="103" spans="1:5" s="12" customFormat="1" ht="42.75">
      <c r="A103" s="9" t="s">
        <v>90</v>
      </c>
      <c r="B103" s="22" t="s">
        <v>412</v>
      </c>
      <c r="C103" s="11">
        <v>77224.76094</v>
      </c>
      <c r="D103" s="11">
        <v>9999.41214</v>
      </c>
      <c r="E103" s="13" t="s">
        <v>711</v>
      </c>
    </row>
    <row r="104" spans="1:5" ht="75">
      <c r="A104" s="10" t="s">
        <v>91</v>
      </c>
      <c r="B104" s="23" t="s">
        <v>413</v>
      </c>
      <c r="C104" s="13">
        <v>46209.555</v>
      </c>
      <c r="D104" s="13">
        <v>0</v>
      </c>
      <c r="E104" s="13">
        <v>0</v>
      </c>
    </row>
    <row r="105" spans="1:5" s="12" customFormat="1" ht="60">
      <c r="A105" s="10" t="s">
        <v>92</v>
      </c>
      <c r="B105" s="23" t="s">
        <v>414</v>
      </c>
      <c r="C105" s="13">
        <v>46209.555</v>
      </c>
      <c r="D105" s="13">
        <v>0</v>
      </c>
      <c r="E105" s="13">
        <v>0</v>
      </c>
    </row>
    <row r="106" spans="1:5" ht="30">
      <c r="A106" s="10" t="s">
        <v>93</v>
      </c>
      <c r="B106" s="23" t="s">
        <v>415</v>
      </c>
      <c r="C106" s="13">
        <v>755.00851</v>
      </c>
      <c r="D106" s="13">
        <v>2581.40669</v>
      </c>
      <c r="E106" s="13">
        <f aca="true" t="shared" si="5" ref="E106:E115">C106/D106*100</f>
        <v>29.247948915790563</v>
      </c>
    </row>
    <row r="107" spans="1:5" ht="45">
      <c r="A107" s="10" t="s">
        <v>94</v>
      </c>
      <c r="B107" s="23" t="s">
        <v>416</v>
      </c>
      <c r="C107" s="13">
        <v>755.00851</v>
      </c>
      <c r="D107" s="13">
        <v>2581.40669</v>
      </c>
      <c r="E107" s="13">
        <f t="shared" si="5"/>
        <v>29.247948915790563</v>
      </c>
    </row>
    <row r="108" spans="1:5" ht="75">
      <c r="A108" s="10" t="s">
        <v>95</v>
      </c>
      <c r="B108" s="23" t="s">
        <v>417</v>
      </c>
      <c r="C108" s="13">
        <v>9217.54017</v>
      </c>
      <c r="D108" s="13">
        <v>7417.37587</v>
      </c>
      <c r="E108" s="13">
        <f t="shared" si="5"/>
        <v>124.2695574762615</v>
      </c>
    </row>
    <row r="109" spans="1:5" ht="75">
      <c r="A109" s="10" t="s">
        <v>96</v>
      </c>
      <c r="B109" s="23" t="s">
        <v>418</v>
      </c>
      <c r="C109" s="13">
        <v>3638.70642</v>
      </c>
      <c r="D109" s="13">
        <v>2026.51401</v>
      </c>
      <c r="E109" s="13">
        <f t="shared" si="5"/>
        <v>179.55495999753782</v>
      </c>
    </row>
    <row r="110" spans="1:5" ht="75">
      <c r="A110" s="10" t="s">
        <v>97</v>
      </c>
      <c r="B110" s="23" t="s">
        <v>419</v>
      </c>
      <c r="C110" s="13">
        <v>3638.70642</v>
      </c>
      <c r="D110" s="13">
        <v>2026.51401</v>
      </c>
      <c r="E110" s="13">
        <f t="shared" si="5"/>
        <v>179.55495999753782</v>
      </c>
    </row>
    <row r="111" spans="1:5" ht="75">
      <c r="A111" s="10" t="s">
        <v>98</v>
      </c>
      <c r="B111" s="23" t="s">
        <v>420</v>
      </c>
      <c r="C111" s="13">
        <v>940.80939</v>
      </c>
      <c r="D111" s="13">
        <v>780.45298</v>
      </c>
      <c r="E111" s="13">
        <f t="shared" si="5"/>
        <v>120.5465818068886</v>
      </c>
    </row>
    <row r="112" spans="1:5" ht="75">
      <c r="A112" s="10" t="s">
        <v>99</v>
      </c>
      <c r="B112" s="23" t="s">
        <v>421</v>
      </c>
      <c r="C112" s="13">
        <v>940.80939</v>
      </c>
      <c r="D112" s="13">
        <v>780.45298</v>
      </c>
      <c r="E112" s="13">
        <f t="shared" si="5"/>
        <v>120.5465818068886</v>
      </c>
    </row>
    <row r="113" spans="1:5" ht="45">
      <c r="A113" s="10" t="s">
        <v>100</v>
      </c>
      <c r="B113" s="23" t="s">
        <v>422</v>
      </c>
      <c r="C113" s="13">
        <v>4638.02436</v>
      </c>
      <c r="D113" s="13">
        <v>4609.68324</v>
      </c>
      <c r="E113" s="13">
        <f t="shared" si="5"/>
        <v>100.61481708231214</v>
      </c>
    </row>
    <row r="114" spans="1:5" ht="45">
      <c r="A114" s="10" t="s">
        <v>101</v>
      </c>
      <c r="B114" s="23" t="s">
        <v>423</v>
      </c>
      <c r="C114" s="13">
        <v>4638.02436</v>
      </c>
      <c r="D114" s="13">
        <v>4609.68324</v>
      </c>
      <c r="E114" s="13">
        <f t="shared" si="5"/>
        <v>100.61481708231214</v>
      </c>
    </row>
    <row r="115" spans="1:5" ht="120">
      <c r="A115" s="10" t="s">
        <v>716</v>
      </c>
      <c r="B115" s="23" t="s">
        <v>717</v>
      </c>
      <c r="C115" s="13">
        <v>0</v>
      </c>
      <c r="D115" s="13">
        <v>0.72564</v>
      </c>
      <c r="E115" s="13">
        <f t="shared" si="5"/>
        <v>0</v>
      </c>
    </row>
    <row r="116" spans="1:5" ht="45">
      <c r="A116" s="10" t="s">
        <v>102</v>
      </c>
      <c r="B116" s="23" t="s">
        <v>424</v>
      </c>
      <c r="C116" s="13">
        <v>5.39626</v>
      </c>
      <c r="D116" s="13">
        <v>0.34611000000000003</v>
      </c>
      <c r="E116" s="13" t="s">
        <v>711</v>
      </c>
    </row>
    <row r="117" spans="1:5" ht="45">
      <c r="A117" s="10" t="s">
        <v>103</v>
      </c>
      <c r="B117" s="23" t="s">
        <v>425</v>
      </c>
      <c r="C117" s="13">
        <v>5.39626</v>
      </c>
      <c r="D117" s="13">
        <v>0.34611000000000003</v>
      </c>
      <c r="E117" s="13" t="s">
        <v>711</v>
      </c>
    </row>
    <row r="118" spans="1:5" ht="90">
      <c r="A118" s="10" t="s">
        <v>104</v>
      </c>
      <c r="B118" s="23" t="s">
        <v>426</v>
      </c>
      <c r="C118" s="13">
        <v>5.39626</v>
      </c>
      <c r="D118" s="13">
        <v>0.34611000000000003</v>
      </c>
      <c r="E118" s="13" t="s">
        <v>711</v>
      </c>
    </row>
    <row r="119" spans="1:5" ht="30">
      <c r="A119" s="10" t="s">
        <v>105</v>
      </c>
      <c r="B119" s="23" t="s">
        <v>427</v>
      </c>
      <c r="C119" s="13">
        <v>21037.261</v>
      </c>
      <c r="D119" s="13">
        <v>0.28347</v>
      </c>
      <c r="E119" s="13" t="s">
        <v>711</v>
      </c>
    </row>
    <row r="120" spans="1:5" ht="45">
      <c r="A120" s="10" t="s">
        <v>106</v>
      </c>
      <c r="B120" s="23" t="s">
        <v>428</v>
      </c>
      <c r="C120" s="13">
        <v>21037.261</v>
      </c>
      <c r="D120" s="13">
        <v>0.28347</v>
      </c>
      <c r="E120" s="13" t="s">
        <v>711</v>
      </c>
    </row>
    <row r="121" spans="1:5" ht="45">
      <c r="A121" s="10" t="s">
        <v>107</v>
      </c>
      <c r="B121" s="23" t="s">
        <v>429</v>
      </c>
      <c r="C121" s="13">
        <v>21037.261</v>
      </c>
      <c r="D121" s="13">
        <v>0.28347</v>
      </c>
      <c r="E121" s="13" t="s">
        <v>711</v>
      </c>
    </row>
    <row r="122" spans="1:5" s="12" customFormat="1" ht="28.5">
      <c r="A122" s="9" t="s">
        <v>108</v>
      </c>
      <c r="B122" s="22" t="s">
        <v>430</v>
      </c>
      <c r="C122" s="11">
        <v>95897.87084</v>
      </c>
      <c r="D122" s="11">
        <v>69200.15421</v>
      </c>
      <c r="E122" s="13">
        <f>C122/D122*100</f>
        <v>138.58042938601136</v>
      </c>
    </row>
    <row r="123" spans="1:5" ht="15">
      <c r="A123" s="10" t="s">
        <v>109</v>
      </c>
      <c r="B123" s="23" t="s">
        <v>431</v>
      </c>
      <c r="C123" s="11">
        <v>8646.95981</v>
      </c>
      <c r="D123" s="13">
        <v>11681.740220000002</v>
      </c>
      <c r="E123" s="13">
        <f>C123/D123*100</f>
        <v>74.02116163476883</v>
      </c>
    </row>
    <row r="124" spans="1:5" ht="30">
      <c r="A124" s="10" t="s">
        <v>110</v>
      </c>
      <c r="B124" s="23" t="s">
        <v>432</v>
      </c>
      <c r="C124" s="13">
        <v>2285.20876</v>
      </c>
      <c r="D124" s="13">
        <v>2309.38837</v>
      </c>
      <c r="E124" s="13">
        <f>C124/D124*100</f>
        <v>98.95298641345457</v>
      </c>
    </row>
    <row r="125" spans="1:5" ht="30">
      <c r="A125" s="10" t="s">
        <v>111</v>
      </c>
      <c r="B125" s="23" t="s">
        <v>433</v>
      </c>
      <c r="C125" s="13">
        <v>-3.62469</v>
      </c>
      <c r="D125" s="13">
        <v>88.67864</v>
      </c>
      <c r="E125" s="13">
        <v>0</v>
      </c>
    </row>
    <row r="126" spans="1:5" ht="15">
      <c r="A126" s="10" t="s">
        <v>112</v>
      </c>
      <c r="B126" s="23" t="s">
        <v>434</v>
      </c>
      <c r="C126" s="13">
        <v>991.9993000000001</v>
      </c>
      <c r="D126" s="13">
        <v>2430.48343</v>
      </c>
      <c r="E126" s="13">
        <f>C126/D126*100</f>
        <v>40.81489664794793</v>
      </c>
    </row>
    <row r="127" spans="1:5" ht="15">
      <c r="A127" s="10" t="s">
        <v>113</v>
      </c>
      <c r="B127" s="23" t="s">
        <v>435</v>
      </c>
      <c r="C127" s="13">
        <v>4642.06026</v>
      </c>
      <c r="D127" s="13">
        <v>6840.36657</v>
      </c>
      <c r="E127" s="13">
        <f>C127/D127*100</f>
        <v>67.86274116300758</v>
      </c>
    </row>
    <row r="128" spans="1:5" ht="15">
      <c r="A128" s="10" t="s">
        <v>693</v>
      </c>
      <c r="B128" s="23" t="s">
        <v>674</v>
      </c>
      <c r="C128" s="13">
        <v>731.244</v>
      </c>
      <c r="D128" s="13">
        <v>0.28837999999999997</v>
      </c>
      <c r="E128" s="13" t="s">
        <v>711</v>
      </c>
    </row>
    <row r="129" spans="1:5" s="12" customFormat="1" ht="45">
      <c r="A129" s="10" t="s">
        <v>656</v>
      </c>
      <c r="B129" s="23" t="s">
        <v>665</v>
      </c>
      <c r="C129" s="13">
        <v>0.07218000000000001</v>
      </c>
      <c r="D129" s="13">
        <v>12.53483</v>
      </c>
      <c r="E129" s="13">
        <f>C129/D129*100</f>
        <v>0.5758354919851327</v>
      </c>
    </row>
    <row r="130" spans="1:5" ht="15">
      <c r="A130" s="10" t="s">
        <v>114</v>
      </c>
      <c r="B130" s="23" t="s">
        <v>436</v>
      </c>
      <c r="C130" s="13">
        <v>10862.87514</v>
      </c>
      <c r="D130" s="13">
        <v>338.34614</v>
      </c>
      <c r="E130" s="13" t="s">
        <v>711</v>
      </c>
    </row>
    <row r="131" spans="1:5" ht="45">
      <c r="A131" s="10" t="s">
        <v>115</v>
      </c>
      <c r="B131" s="23" t="s">
        <v>437</v>
      </c>
      <c r="C131" s="13">
        <v>10741.3887</v>
      </c>
      <c r="D131" s="13">
        <v>235.994</v>
      </c>
      <c r="E131" s="13" t="s">
        <v>711</v>
      </c>
    </row>
    <row r="132" spans="1:5" ht="60">
      <c r="A132" s="10" t="s">
        <v>116</v>
      </c>
      <c r="B132" s="23" t="s">
        <v>438</v>
      </c>
      <c r="C132" s="13">
        <v>10741.3887</v>
      </c>
      <c r="D132" s="13">
        <v>235.994</v>
      </c>
      <c r="E132" s="13" t="s">
        <v>711</v>
      </c>
    </row>
    <row r="133" spans="1:5" ht="30">
      <c r="A133" s="10" t="s">
        <v>117</v>
      </c>
      <c r="B133" s="23" t="s">
        <v>439</v>
      </c>
      <c r="C133" s="13">
        <v>16.486439999999998</v>
      </c>
      <c r="D133" s="13">
        <v>32.35214</v>
      </c>
      <c r="E133" s="13">
        <f aca="true" t="shared" si="6" ref="E133:E139">C133/D133*100</f>
        <v>50.95934921152047</v>
      </c>
    </row>
    <row r="134" spans="1:5" ht="45">
      <c r="A134" s="10" t="s">
        <v>118</v>
      </c>
      <c r="B134" s="23" t="s">
        <v>440</v>
      </c>
      <c r="C134" s="13">
        <v>105</v>
      </c>
      <c r="D134" s="13">
        <v>90</v>
      </c>
      <c r="E134" s="13">
        <f t="shared" si="6"/>
        <v>116.66666666666667</v>
      </c>
    </row>
    <row r="135" spans="1:5" ht="60">
      <c r="A135" s="10" t="s">
        <v>119</v>
      </c>
      <c r="B135" s="23" t="s">
        <v>441</v>
      </c>
      <c r="C135" s="13">
        <v>105</v>
      </c>
      <c r="D135" s="13">
        <v>90</v>
      </c>
      <c r="E135" s="13">
        <f t="shared" si="6"/>
        <v>116.66666666666667</v>
      </c>
    </row>
    <row r="136" spans="1:5" ht="30">
      <c r="A136" s="10" t="s">
        <v>120</v>
      </c>
      <c r="B136" s="23" t="s">
        <v>442</v>
      </c>
      <c r="C136" s="13">
        <v>0</v>
      </c>
      <c r="D136" s="13">
        <v>-20</v>
      </c>
      <c r="E136" s="13">
        <f t="shared" si="6"/>
        <v>0</v>
      </c>
    </row>
    <row r="137" spans="1:5" ht="30">
      <c r="A137" s="10" t="s">
        <v>121</v>
      </c>
      <c r="B137" s="23" t="s">
        <v>443</v>
      </c>
      <c r="C137" s="13">
        <v>0</v>
      </c>
      <c r="D137" s="13">
        <v>-20</v>
      </c>
      <c r="E137" s="13">
        <f t="shared" si="6"/>
        <v>0</v>
      </c>
    </row>
    <row r="138" spans="1:5" ht="15">
      <c r="A138" s="10" t="s">
        <v>122</v>
      </c>
      <c r="B138" s="23" t="s">
        <v>444</v>
      </c>
      <c r="C138" s="13">
        <v>76388.03589</v>
      </c>
      <c r="D138" s="13">
        <v>57180.06785</v>
      </c>
      <c r="E138" s="13">
        <f t="shared" si="6"/>
        <v>133.59206933854662</v>
      </c>
    </row>
    <row r="139" spans="1:5" ht="30">
      <c r="A139" s="10" t="s">
        <v>123</v>
      </c>
      <c r="B139" s="23" t="s">
        <v>445</v>
      </c>
      <c r="C139" s="13">
        <v>76388.03589</v>
      </c>
      <c r="D139" s="13">
        <v>57180.06785</v>
      </c>
      <c r="E139" s="13">
        <f t="shared" si="6"/>
        <v>133.59206933854662</v>
      </c>
    </row>
    <row r="140" spans="1:5" ht="45">
      <c r="A140" s="10" t="s">
        <v>124</v>
      </c>
      <c r="B140" s="23" t="s">
        <v>446</v>
      </c>
      <c r="C140" s="13">
        <v>0.8687999999999999</v>
      </c>
      <c r="D140" s="13">
        <v>14644.2555</v>
      </c>
      <c r="E140" s="13">
        <v>0</v>
      </c>
    </row>
    <row r="141" spans="1:5" ht="45">
      <c r="A141" s="10" t="s">
        <v>125</v>
      </c>
      <c r="B141" s="23" t="s">
        <v>447</v>
      </c>
      <c r="C141" s="13">
        <v>68991.92833</v>
      </c>
      <c r="D141" s="13">
        <v>37035.79196</v>
      </c>
      <c r="E141" s="13">
        <f>C141/D141*100</f>
        <v>186.28446883089143</v>
      </c>
    </row>
    <row r="142" spans="1:5" ht="45">
      <c r="A142" s="10" t="s">
        <v>126</v>
      </c>
      <c r="B142" s="23" t="s">
        <v>448</v>
      </c>
      <c r="C142" s="13">
        <v>7395.23876</v>
      </c>
      <c r="D142" s="13">
        <v>5500.02039</v>
      </c>
      <c r="E142" s="13">
        <f>C142/D142*100</f>
        <v>134.4583880715395</v>
      </c>
    </row>
    <row r="143" spans="1:5" s="12" customFormat="1" ht="28.5">
      <c r="A143" s="9" t="s">
        <v>127</v>
      </c>
      <c r="B143" s="22" t="s">
        <v>449</v>
      </c>
      <c r="C143" s="11">
        <v>27723.62127</v>
      </c>
      <c r="D143" s="11">
        <v>44845.30147</v>
      </c>
      <c r="E143" s="13">
        <f>C143/D143*100</f>
        <v>61.8205706311199</v>
      </c>
    </row>
    <row r="144" spans="1:5" ht="15">
      <c r="A144" s="10" t="s">
        <v>128</v>
      </c>
      <c r="B144" s="23" t="s">
        <v>450</v>
      </c>
      <c r="C144" s="13">
        <v>3659.38856</v>
      </c>
      <c r="D144" s="13">
        <v>3092.60921</v>
      </c>
      <c r="E144" s="13">
        <f>C144/D144*100</f>
        <v>118.32689847030495</v>
      </c>
    </row>
    <row r="145" spans="1:5" ht="45">
      <c r="A145" s="10" t="s">
        <v>129</v>
      </c>
      <c r="B145" s="23" t="s">
        <v>451</v>
      </c>
      <c r="C145" s="13">
        <v>1.5</v>
      </c>
      <c r="D145" s="13"/>
      <c r="E145" s="13">
        <v>0</v>
      </c>
    </row>
    <row r="146" spans="1:5" ht="30">
      <c r="A146" s="10" t="s">
        <v>130</v>
      </c>
      <c r="B146" s="23" t="s">
        <v>452</v>
      </c>
      <c r="C146" s="13">
        <v>89.00000999999999</v>
      </c>
      <c r="D146" s="13">
        <v>54.47941</v>
      </c>
      <c r="E146" s="13">
        <f>C146/D146*100</f>
        <v>163.36448944656337</v>
      </c>
    </row>
    <row r="147" spans="1:5" ht="30">
      <c r="A147" s="10" t="s">
        <v>131</v>
      </c>
      <c r="B147" s="23" t="s">
        <v>453</v>
      </c>
      <c r="C147" s="13">
        <v>0.15</v>
      </c>
      <c r="D147" s="13"/>
      <c r="E147" s="13">
        <v>0</v>
      </c>
    </row>
    <row r="148" spans="1:5" ht="30">
      <c r="A148" s="10" t="s">
        <v>132</v>
      </c>
      <c r="B148" s="23" t="s">
        <v>454</v>
      </c>
      <c r="C148" s="13">
        <v>4.7</v>
      </c>
      <c r="D148" s="13">
        <v>6.45</v>
      </c>
      <c r="E148" s="13">
        <f>C148/D148*100</f>
        <v>72.86821705426357</v>
      </c>
    </row>
    <row r="149" spans="1:5" s="12" customFormat="1" ht="90">
      <c r="A149" s="10" t="s">
        <v>133</v>
      </c>
      <c r="B149" s="23" t="s">
        <v>455</v>
      </c>
      <c r="C149" s="13">
        <v>4.7</v>
      </c>
      <c r="D149" s="13">
        <v>6.45</v>
      </c>
      <c r="E149" s="13">
        <f>C149/D149*100</f>
        <v>72.86821705426357</v>
      </c>
    </row>
    <row r="150" spans="1:5" ht="30">
      <c r="A150" s="10" t="s">
        <v>134</v>
      </c>
      <c r="B150" s="23" t="s">
        <v>456</v>
      </c>
      <c r="C150" s="13">
        <v>0</v>
      </c>
      <c r="D150" s="13">
        <v>0</v>
      </c>
      <c r="E150" s="13">
        <v>0</v>
      </c>
    </row>
    <row r="151" spans="1:5" ht="60">
      <c r="A151" s="10" t="s">
        <v>135</v>
      </c>
      <c r="B151" s="23" t="s">
        <v>457</v>
      </c>
      <c r="C151" s="13">
        <v>0</v>
      </c>
      <c r="D151" s="13">
        <v>0</v>
      </c>
      <c r="E151" s="13">
        <v>0</v>
      </c>
    </row>
    <row r="152" spans="1:5" ht="15">
      <c r="A152" s="10" t="s">
        <v>136</v>
      </c>
      <c r="B152" s="23" t="s">
        <v>458</v>
      </c>
      <c r="C152" s="13">
        <v>3564.0385499999998</v>
      </c>
      <c r="D152" s="13">
        <v>3031.6798</v>
      </c>
      <c r="E152" s="13">
        <f aca="true" t="shared" si="7" ref="E152:E159">C152/D152*100</f>
        <v>117.55986070824498</v>
      </c>
    </row>
    <row r="153" spans="1:5" ht="30">
      <c r="A153" s="10" t="s">
        <v>137</v>
      </c>
      <c r="B153" s="23" t="s">
        <v>459</v>
      </c>
      <c r="C153" s="13">
        <v>3564.0385499999998</v>
      </c>
      <c r="D153" s="13">
        <v>3031.6798</v>
      </c>
      <c r="E153" s="13">
        <f t="shared" si="7"/>
        <v>117.55986070824498</v>
      </c>
    </row>
    <row r="154" spans="1:5" ht="15">
      <c r="A154" s="10" t="s">
        <v>138</v>
      </c>
      <c r="B154" s="23" t="s">
        <v>460</v>
      </c>
      <c r="C154" s="13">
        <v>24064.23271</v>
      </c>
      <c r="D154" s="13">
        <v>41752.692259999996</v>
      </c>
      <c r="E154" s="13">
        <f t="shared" si="7"/>
        <v>57.635164123426044</v>
      </c>
    </row>
    <row r="155" spans="1:5" ht="30">
      <c r="A155" s="10" t="s">
        <v>139</v>
      </c>
      <c r="B155" s="23" t="s">
        <v>461</v>
      </c>
      <c r="C155" s="13">
        <v>1857.78204</v>
      </c>
      <c r="D155" s="13">
        <v>2487.3741</v>
      </c>
      <c r="E155" s="13">
        <f t="shared" si="7"/>
        <v>74.68848533881575</v>
      </c>
    </row>
    <row r="156" spans="1:5" ht="45">
      <c r="A156" s="10" t="s">
        <v>140</v>
      </c>
      <c r="B156" s="23" t="s">
        <v>462</v>
      </c>
      <c r="C156" s="13">
        <v>1857.78204</v>
      </c>
      <c r="D156" s="13">
        <v>2487.3741</v>
      </c>
      <c r="E156" s="13">
        <f t="shared" si="7"/>
        <v>74.68848533881575</v>
      </c>
    </row>
    <row r="157" spans="1:5" ht="15">
      <c r="A157" s="10" t="s">
        <v>141</v>
      </c>
      <c r="B157" s="23" t="s">
        <v>463</v>
      </c>
      <c r="C157" s="13">
        <v>22206.450670000002</v>
      </c>
      <c r="D157" s="13">
        <v>39265.318159999995</v>
      </c>
      <c r="E157" s="13">
        <f t="shared" si="7"/>
        <v>56.55487262197191</v>
      </c>
    </row>
    <row r="158" spans="1:5" ht="30">
      <c r="A158" s="10" t="s">
        <v>142</v>
      </c>
      <c r="B158" s="23" t="s">
        <v>464</v>
      </c>
      <c r="C158" s="13">
        <v>22206.450670000002</v>
      </c>
      <c r="D158" s="13">
        <v>39265.318159999995</v>
      </c>
      <c r="E158" s="13">
        <f t="shared" si="7"/>
        <v>56.55487262197191</v>
      </c>
    </row>
    <row r="159" spans="1:5" s="12" customFormat="1" ht="28.5">
      <c r="A159" s="9" t="s">
        <v>143</v>
      </c>
      <c r="B159" s="22" t="s">
        <v>465</v>
      </c>
      <c r="C159" s="11">
        <v>84.54292</v>
      </c>
      <c r="D159" s="11">
        <v>1113.5115</v>
      </c>
      <c r="E159" s="13">
        <f t="shared" si="7"/>
        <v>7.592460428114123</v>
      </c>
    </row>
    <row r="160" spans="1:5" s="12" customFormat="1" ht="15">
      <c r="A160" s="10" t="s">
        <v>144</v>
      </c>
      <c r="B160" s="23" t="s">
        <v>466</v>
      </c>
      <c r="C160" s="13">
        <v>0</v>
      </c>
      <c r="D160" s="13">
        <v>0</v>
      </c>
      <c r="E160" s="13">
        <v>0</v>
      </c>
    </row>
    <row r="161" spans="1:5" ht="30">
      <c r="A161" s="10" t="s">
        <v>145</v>
      </c>
      <c r="B161" s="23" t="s">
        <v>467</v>
      </c>
      <c r="C161" s="13">
        <v>0</v>
      </c>
      <c r="D161" s="13">
        <v>0</v>
      </c>
      <c r="E161" s="13">
        <v>0</v>
      </c>
    </row>
    <row r="162" spans="1:5" ht="75">
      <c r="A162" s="10" t="s">
        <v>146</v>
      </c>
      <c r="B162" s="23" t="s">
        <v>468</v>
      </c>
      <c r="C162" s="13">
        <v>62.88742</v>
      </c>
      <c r="D162" s="13">
        <v>869.20535</v>
      </c>
      <c r="E162" s="13">
        <f>C162/D162*100</f>
        <v>7.235047506322872</v>
      </c>
    </row>
    <row r="163" spans="1:5" ht="105">
      <c r="A163" s="10" t="s">
        <v>147</v>
      </c>
      <c r="B163" s="23" t="s">
        <v>469</v>
      </c>
      <c r="C163" s="13">
        <v>25.21109</v>
      </c>
      <c r="D163" s="13">
        <v>869.20535</v>
      </c>
      <c r="E163" s="13">
        <f>C163/D163*100</f>
        <v>2.9004757046191676</v>
      </c>
    </row>
    <row r="164" spans="1:5" ht="105">
      <c r="A164" s="10" t="s">
        <v>148</v>
      </c>
      <c r="B164" s="23" t="s">
        <v>470</v>
      </c>
      <c r="C164" s="13">
        <v>37.67633</v>
      </c>
      <c r="D164" s="13">
        <v>0</v>
      </c>
      <c r="E164" s="13">
        <v>0</v>
      </c>
    </row>
    <row r="165" spans="1:5" ht="90">
      <c r="A165" s="10" t="s">
        <v>149</v>
      </c>
      <c r="B165" s="23" t="s">
        <v>471</v>
      </c>
      <c r="C165" s="13">
        <v>25.21109</v>
      </c>
      <c r="D165" s="13">
        <v>35.36</v>
      </c>
      <c r="E165" s="13">
        <f>C165/D165*100</f>
        <v>71.2983314479638</v>
      </c>
    </row>
    <row r="166" spans="1:5" ht="90">
      <c r="A166" s="10" t="s">
        <v>150</v>
      </c>
      <c r="B166" s="23" t="s">
        <v>472</v>
      </c>
      <c r="C166" s="13">
        <v>37.67633</v>
      </c>
      <c r="D166" s="13">
        <v>0</v>
      </c>
      <c r="E166" s="13">
        <v>0</v>
      </c>
    </row>
    <row r="167" spans="1:5" ht="105">
      <c r="A167" s="10" t="s">
        <v>718</v>
      </c>
      <c r="B167" s="23" t="s">
        <v>719</v>
      </c>
      <c r="C167" s="13">
        <v>0</v>
      </c>
      <c r="D167" s="13">
        <v>833.8453499999999</v>
      </c>
      <c r="E167" s="13">
        <f aca="true" t="shared" si="8" ref="E167:E174">C167/D167*100</f>
        <v>0</v>
      </c>
    </row>
    <row r="168" spans="1:5" ht="30">
      <c r="A168" s="10" t="s">
        <v>151</v>
      </c>
      <c r="B168" s="23" t="s">
        <v>473</v>
      </c>
      <c r="C168" s="13">
        <v>21.6555</v>
      </c>
      <c r="D168" s="13">
        <v>244.30615</v>
      </c>
      <c r="E168" s="13">
        <f t="shared" si="8"/>
        <v>8.86408303679625</v>
      </c>
    </row>
    <row r="169" spans="1:5" ht="45">
      <c r="A169" s="10" t="s">
        <v>152</v>
      </c>
      <c r="B169" s="23" t="s">
        <v>474</v>
      </c>
      <c r="C169" s="13">
        <v>21.6555</v>
      </c>
      <c r="D169" s="13">
        <v>244.30615</v>
      </c>
      <c r="E169" s="13">
        <f t="shared" si="8"/>
        <v>8.86408303679625</v>
      </c>
    </row>
    <row r="170" spans="1:5" ht="60">
      <c r="A170" s="10" t="s">
        <v>153</v>
      </c>
      <c r="B170" s="23" t="s">
        <v>475</v>
      </c>
      <c r="C170" s="13">
        <v>21.6555</v>
      </c>
      <c r="D170" s="13">
        <v>244.30615</v>
      </c>
      <c r="E170" s="13">
        <f t="shared" si="8"/>
        <v>8.86408303679625</v>
      </c>
    </row>
    <row r="171" spans="1:5" s="12" customFormat="1" ht="28.5">
      <c r="A171" s="9" t="s">
        <v>154</v>
      </c>
      <c r="B171" s="22" t="s">
        <v>476</v>
      </c>
      <c r="C171" s="11">
        <v>1336.475</v>
      </c>
      <c r="D171" s="11">
        <v>1449.21928</v>
      </c>
      <c r="E171" s="13">
        <f t="shared" si="8"/>
        <v>92.22034363219346</v>
      </c>
    </row>
    <row r="172" spans="1:5" ht="30">
      <c r="A172" s="10" t="s">
        <v>155</v>
      </c>
      <c r="B172" s="23" t="s">
        <v>477</v>
      </c>
      <c r="C172" s="11">
        <v>1336.475</v>
      </c>
      <c r="D172" s="13">
        <v>1449.21928</v>
      </c>
      <c r="E172" s="13">
        <f t="shared" si="8"/>
        <v>92.22034363219346</v>
      </c>
    </row>
    <row r="173" spans="1:5" s="12" customFormat="1" ht="45">
      <c r="A173" s="10" t="s">
        <v>156</v>
      </c>
      <c r="B173" s="23" t="s">
        <v>478</v>
      </c>
      <c r="C173" s="13">
        <v>1336.475</v>
      </c>
      <c r="D173" s="13">
        <v>1449.21928</v>
      </c>
      <c r="E173" s="13">
        <f t="shared" si="8"/>
        <v>92.22034363219346</v>
      </c>
    </row>
    <row r="174" spans="1:5" s="12" customFormat="1" ht="28.5">
      <c r="A174" s="9" t="s">
        <v>157</v>
      </c>
      <c r="B174" s="22" t="s">
        <v>479</v>
      </c>
      <c r="C174" s="11">
        <v>159712.53063</v>
      </c>
      <c r="D174" s="11">
        <v>222962.93338</v>
      </c>
      <c r="E174" s="13">
        <f t="shared" si="8"/>
        <v>71.63187540136946</v>
      </c>
    </row>
    <row r="175" spans="1:5" ht="75">
      <c r="A175" s="10" t="s">
        <v>158</v>
      </c>
      <c r="B175" s="23" t="s">
        <v>480</v>
      </c>
      <c r="C175" s="11">
        <v>270</v>
      </c>
      <c r="D175" s="13">
        <v>0</v>
      </c>
      <c r="E175" s="13">
        <v>0</v>
      </c>
    </row>
    <row r="176" spans="1:5" s="12" customFormat="1" ht="75">
      <c r="A176" s="10" t="s">
        <v>159</v>
      </c>
      <c r="B176" s="23" t="s">
        <v>481</v>
      </c>
      <c r="C176" s="13">
        <v>270</v>
      </c>
      <c r="D176" s="11">
        <v>0</v>
      </c>
      <c r="E176" s="13">
        <v>0</v>
      </c>
    </row>
    <row r="177" spans="1:5" ht="30">
      <c r="A177" s="10" t="s">
        <v>694</v>
      </c>
      <c r="B177" s="23" t="s">
        <v>675</v>
      </c>
      <c r="C177" s="13">
        <v>19.2</v>
      </c>
      <c r="D177" s="11">
        <v>0</v>
      </c>
      <c r="E177" s="13">
        <v>0</v>
      </c>
    </row>
    <row r="178" spans="1:5" ht="45">
      <c r="A178" s="10" t="s">
        <v>695</v>
      </c>
      <c r="B178" s="23" t="s">
        <v>676</v>
      </c>
      <c r="C178" s="13">
        <v>19.2</v>
      </c>
      <c r="D178" s="13">
        <v>0</v>
      </c>
      <c r="E178" s="13">
        <v>0</v>
      </c>
    </row>
    <row r="179" spans="1:5" ht="30">
      <c r="A179" s="10" t="s">
        <v>160</v>
      </c>
      <c r="B179" s="23" t="s">
        <v>482</v>
      </c>
      <c r="C179" s="13">
        <v>25</v>
      </c>
      <c r="D179" s="13">
        <v>101.5</v>
      </c>
      <c r="E179" s="13">
        <f>C179/D179*100</f>
        <v>24.63054187192118</v>
      </c>
    </row>
    <row r="180" spans="1:5" ht="45">
      <c r="A180" s="10" t="s">
        <v>161</v>
      </c>
      <c r="B180" s="23" t="s">
        <v>483</v>
      </c>
      <c r="C180" s="13">
        <v>25</v>
      </c>
      <c r="D180" s="13">
        <v>101.5</v>
      </c>
      <c r="E180" s="13">
        <f>C180/D180*100</f>
        <v>24.63054187192118</v>
      </c>
    </row>
    <row r="181" spans="1:5" ht="45">
      <c r="A181" s="10" t="s">
        <v>162</v>
      </c>
      <c r="B181" s="23" t="s">
        <v>484</v>
      </c>
      <c r="C181" s="13">
        <v>0</v>
      </c>
      <c r="D181" s="13">
        <v>0</v>
      </c>
      <c r="E181" s="13">
        <v>0</v>
      </c>
    </row>
    <row r="182" spans="1:5" ht="60">
      <c r="A182" s="10" t="s">
        <v>163</v>
      </c>
      <c r="B182" s="23" t="s">
        <v>485</v>
      </c>
      <c r="C182" s="13">
        <v>0</v>
      </c>
      <c r="D182" s="13">
        <v>0</v>
      </c>
      <c r="E182" s="13">
        <v>0</v>
      </c>
    </row>
    <row r="183" spans="1:5" ht="30">
      <c r="A183" s="10" t="s">
        <v>164</v>
      </c>
      <c r="B183" s="23" t="s">
        <v>486</v>
      </c>
      <c r="C183" s="13">
        <v>88.16483</v>
      </c>
      <c r="D183" s="13">
        <v>15.18694</v>
      </c>
      <c r="E183" s="13" t="s">
        <v>711</v>
      </c>
    </row>
    <row r="184" spans="1:5" ht="45">
      <c r="A184" s="10" t="s">
        <v>165</v>
      </c>
      <c r="B184" s="23" t="s">
        <v>487</v>
      </c>
      <c r="C184" s="13">
        <v>88.16483</v>
      </c>
      <c r="D184" s="13">
        <v>15.18694</v>
      </c>
      <c r="E184" s="13" t="s">
        <v>711</v>
      </c>
    </row>
    <row r="185" spans="1:5" ht="60">
      <c r="A185" s="10" t="s">
        <v>166</v>
      </c>
      <c r="B185" s="23" t="s">
        <v>488</v>
      </c>
      <c r="C185" s="13">
        <v>60.3</v>
      </c>
      <c r="D185" s="13">
        <v>15.18694</v>
      </c>
      <c r="E185" s="13" t="s">
        <v>711</v>
      </c>
    </row>
    <row r="186" spans="1:5" ht="45">
      <c r="A186" s="10" t="s">
        <v>696</v>
      </c>
      <c r="B186" s="23" t="s">
        <v>677</v>
      </c>
      <c r="C186" s="13">
        <v>27.86483</v>
      </c>
      <c r="D186" s="13"/>
      <c r="E186" s="13">
        <v>0</v>
      </c>
    </row>
    <row r="187" spans="1:5" ht="105">
      <c r="A187" s="10" t="s">
        <v>167</v>
      </c>
      <c r="B187" s="23" t="s">
        <v>489</v>
      </c>
      <c r="C187" s="13">
        <v>305.02628999999996</v>
      </c>
      <c r="D187" s="13">
        <v>213.65789999999998</v>
      </c>
      <c r="E187" s="13">
        <f>C187/D187*100</f>
        <v>142.76387159098726</v>
      </c>
    </row>
    <row r="188" spans="1:5" ht="30">
      <c r="A188" s="10" t="s">
        <v>168</v>
      </c>
      <c r="B188" s="23" t="s">
        <v>490</v>
      </c>
      <c r="C188" s="13">
        <v>305.02628999999996</v>
      </c>
      <c r="D188" s="13">
        <v>213.65789999999998</v>
      </c>
      <c r="E188" s="13">
        <f>C188/D188*100</f>
        <v>142.76387159098726</v>
      </c>
    </row>
    <row r="189" spans="1:5" ht="75">
      <c r="A189" s="10" t="s">
        <v>169</v>
      </c>
      <c r="B189" s="23" t="s">
        <v>491</v>
      </c>
      <c r="C189" s="13">
        <v>305.02628999999996</v>
      </c>
      <c r="D189" s="13">
        <v>213.65789999999998</v>
      </c>
      <c r="E189" s="13">
        <f>C189/D189*100</f>
        <v>142.76387159098726</v>
      </c>
    </row>
    <row r="190" spans="1:5" ht="30">
      <c r="A190" s="10" t="s">
        <v>170</v>
      </c>
      <c r="B190" s="23" t="s">
        <v>492</v>
      </c>
      <c r="C190" s="13">
        <v>67.2</v>
      </c>
      <c r="D190" s="13">
        <v>3.29846</v>
      </c>
      <c r="E190" s="13" t="s">
        <v>711</v>
      </c>
    </row>
    <row r="191" spans="1:5" ht="30">
      <c r="A191" s="10" t="s">
        <v>171</v>
      </c>
      <c r="B191" s="23" t="s">
        <v>493</v>
      </c>
      <c r="C191" s="13">
        <v>610.1149</v>
      </c>
      <c r="D191" s="13">
        <v>899.66074</v>
      </c>
      <c r="E191" s="13">
        <f aca="true" t="shared" si="9" ref="E191:E199">C191/D191*100</f>
        <v>67.81610810315009</v>
      </c>
    </row>
    <row r="192" spans="1:5" ht="30">
      <c r="A192" s="10" t="s">
        <v>172</v>
      </c>
      <c r="B192" s="23" t="s">
        <v>494</v>
      </c>
      <c r="C192" s="13">
        <v>154465.20722</v>
      </c>
      <c r="D192" s="13">
        <v>218562.80632</v>
      </c>
      <c r="E192" s="13">
        <f t="shared" si="9"/>
        <v>70.67314417341711</v>
      </c>
    </row>
    <row r="193" spans="1:5" ht="45">
      <c r="A193" s="10" t="s">
        <v>173</v>
      </c>
      <c r="B193" s="23" t="s">
        <v>495</v>
      </c>
      <c r="C193" s="13">
        <v>7</v>
      </c>
      <c r="D193" s="13">
        <v>40</v>
      </c>
      <c r="E193" s="13">
        <f t="shared" si="9"/>
        <v>17.5</v>
      </c>
    </row>
    <row r="194" spans="1:5" ht="60">
      <c r="A194" s="10" t="s">
        <v>174</v>
      </c>
      <c r="B194" s="23" t="s">
        <v>496</v>
      </c>
      <c r="C194" s="13">
        <v>7</v>
      </c>
      <c r="D194" s="13">
        <v>40</v>
      </c>
      <c r="E194" s="13">
        <f t="shared" si="9"/>
        <v>17.5</v>
      </c>
    </row>
    <row r="195" spans="1:5" ht="30">
      <c r="A195" s="10" t="s">
        <v>175</v>
      </c>
      <c r="B195" s="23" t="s">
        <v>497</v>
      </c>
      <c r="C195" s="13">
        <v>154458.20722</v>
      </c>
      <c r="D195" s="13">
        <v>218522.80632</v>
      </c>
      <c r="E195" s="13">
        <f t="shared" si="9"/>
        <v>70.68287737153385</v>
      </c>
    </row>
    <row r="196" spans="1:5" ht="60">
      <c r="A196" s="10" t="s">
        <v>176</v>
      </c>
      <c r="B196" s="23" t="s">
        <v>498</v>
      </c>
      <c r="C196" s="13">
        <v>233.43770999999998</v>
      </c>
      <c r="D196" s="13">
        <v>224.58466</v>
      </c>
      <c r="E196" s="13">
        <f t="shared" si="9"/>
        <v>103.94196558215508</v>
      </c>
    </row>
    <row r="197" spans="1:5" ht="60">
      <c r="A197" s="10" t="s">
        <v>177</v>
      </c>
      <c r="B197" s="23" t="s">
        <v>499</v>
      </c>
      <c r="C197" s="13">
        <v>233.43770999999998</v>
      </c>
      <c r="D197" s="13">
        <v>224.58466</v>
      </c>
      <c r="E197" s="13">
        <f t="shared" si="9"/>
        <v>103.94196558215508</v>
      </c>
    </row>
    <row r="198" spans="1:5" ht="60">
      <c r="A198" s="10" t="s">
        <v>178</v>
      </c>
      <c r="B198" s="23" t="s">
        <v>500</v>
      </c>
      <c r="C198" s="13">
        <v>630.18749</v>
      </c>
      <c r="D198" s="13">
        <v>949.14079</v>
      </c>
      <c r="E198" s="13">
        <f t="shared" si="9"/>
        <v>66.39557551835908</v>
      </c>
    </row>
    <row r="199" spans="1:5" ht="75">
      <c r="A199" s="10" t="s">
        <v>179</v>
      </c>
      <c r="B199" s="23" t="s">
        <v>501</v>
      </c>
      <c r="C199" s="13">
        <v>630.18749</v>
      </c>
      <c r="D199" s="13">
        <v>949.14079</v>
      </c>
      <c r="E199" s="13">
        <f t="shared" si="9"/>
        <v>66.39557551835908</v>
      </c>
    </row>
    <row r="200" spans="1:5" ht="30">
      <c r="A200" s="10" t="s">
        <v>180</v>
      </c>
      <c r="B200" s="23" t="s">
        <v>502</v>
      </c>
      <c r="C200" s="13">
        <v>112.51925999999999</v>
      </c>
      <c r="D200" s="13">
        <v>0</v>
      </c>
      <c r="E200" s="13">
        <v>0</v>
      </c>
    </row>
    <row r="201" spans="1:5" ht="45">
      <c r="A201" s="10" t="s">
        <v>181</v>
      </c>
      <c r="B201" s="23" t="s">
        <v>503</v>
      </c>
      <c r="C201" s="13">
        <v>112.51925999999999</v>
      </c>
      <c r="D201" s="13">
        <v>0</v>
      </c>
      <c r="E201" s="13">
        <v>0</v>
      </c>
    </row>
    <row r="202" spans="1:5" ht="75">
      <c r="A202" s="10" t="s">
        <v>182</v>
      </c>
      <c r="B202" s="23" t="s">
        <v>504</v>
      </c>
      <c r="C202" s="13">
        <v>0</v>
      </c>
      <c r="D202" s="13">
        <v>575.063</v>
      </c>
      <c r="E202" s="13">
        <f>C202/D202*100</f>
        <v>0</v>
      </c>
    </row>
    <row r="203" spans="1:5" ht="75">
      <c r="A203" s="10" t="s">
        <v>183</v>
      </c>
      <c r="B203" s="23" t="s">
        <v>505</v>
      </c>
      <c r="C203" s="13">
        <v>0</v>
      </c>
      <c r="D203" s="13">
        <v>575.063</v>
      </c>
      <c r="E203" s="13">
        <f>C203/D203*100</f>
        <v>0</v>
      </c>
    </row>
    <row r="204" spans="1:5" s="12" customFormat="1" ht="30">
      <c r="A204" s="10" t="s">
        <v>184</v>
      </c>
      <c r="B204" s="23" t="s">
        <v>506</v>
      </c>
      <c r="C204" s="11">
        <v>2886.4729300000004</v>
      </c>
      <c r="D204" s="13">
        <v>1418.03457</v>
      </c>
      <c r="E204" s="13" t="s">
        <v>711</v>
      </c>
    </row>
    <row r="205" spans="1:5" ht="45">
      <c r="A205" s="10" t="s">
        <v>185</v>
      </c>
      <c r="B205" s="23" t="s">
        <v>507</v>
      </c>
      <c r="C205" s="13">
        <v>2886.4729300000004</v>
      </c>
      <c r="D205" s="13">
        <v>1418.03457</v>
      </c>
      <c r="E205" s="13" t="s">
        <v>711</v>
      </c>
    </row>
    <row r="206" spans="1:5" s="12" customFormat="1" ht="28.5">
      <c r="A206" s="9" t="s">
        <v>186</v>
      </c>
      <c r="B206" s="22" t="s">
        <v>508</v>
      </c>
      <c r="C206" s="11">
        <v>29598.0674</v>
      </c>
      <c r="D206" s="11">
        <v>1893.71047</v>
      </c>
      <c r="E206" s="11" t="s">
        <v>711</v>
      </c>
    </row>
    <row r="207" spans="1:5" ht="15">
      <c r="A207" s="10" t="s">
        <v>187</v>
      </c>
      <c r="B207" s="23" t="s">
        <v>509</v>
      </c>
      <c r="C207" s="13">
        <v>29550.05836</v>
      </c>
      <c r="D207" s="13">
        <v>1044.89714</v>
      </c>
      <c r="E207" s="13" t="s">
        <v>711</v>
      </c>
    </row>
    <row r="208" spans="1:5" ht="30">
      <c r="A208" s="10" t="s">
        <v>188</v>
      </c>
      <c r="B208" s="23" t="s">
        <v>510</v>
      </c>
      <c r="C208" s="13">
        <v>29550.05836</v>
      </c>
      <c r="D208" s="13">
        <v>1044.89714</v>
      </c>
      <c r="E208" s="13" t="s">
        <v>711</v>
      </c>
    </row>
    <row r="209" spans="1:6" s="12" customFormat="1" ht="15">
      <c r="A209" s="10" t="s">
        <v>189</v>
      </c>
      <c r="B209" s="23" t="s">
        <v>511</v>
      </c>
      <c r="C209" s="11">
        <v>48.00904</v>
      </c>
      <c r="D209" s="13">
        <v>848.81333</v>
      </c>
      <c r="E209" s="13">
        <f aca="true" t="shared" si="10" ref="E209:E222">C209/D209*100</f>
        <v>5.656018620725478</v>
      </c>
      <c r="F209" s="19" t="e">
        <f>#REF!-#REF!</f>
        <v>#REF!</v>
      </c>
    </row>
    <row r="210" spans="1:6" s="12" customFormat="1" ht="30">
      <c r="A210" s="10" t="s">
        <v>190</v>
      </c>
      <c r="B210" s="23" t="s">
        <v>512</v>
      </c>
      <c r="C210" s="11">
        <v>48.00904</v>
      </c>
      <c r="D210" s="13">
        <v>848.81333</v>
      </c>
      <c r="E210" s="13">
        <f t="shared" si="10"/>
        <v>5.656018620725478</v>
      </c>
      <c r="F210" s="19"/>
    </row>
    <row r="211" spans="1:6" s="12" customFormat="1" ht="28.5">
      <c r="A211" s="9" t="s">
        <v>191</v>
      </c>
      <c r="B211" s="22" t="s">
        <v>513</v>
      </c>
      <c r="C211" s="11">
        <f>C212+C316+C319+C322+C325+C344</f>
        <v>1636093.5510799997</v>
      </c>
      <c r="D211" s="11">
        <f>D212+D316+D319+D322+D325+D344</f>
        <v>2118071.57936</v>
      </c>
      <c r="E211" s="11">
        <f t="shared" si="10"/>
        <v>77.2444881949818</v>
      </c>
      <c r="F211" s="19" t="e">
        <f>#REF!-#REF!</f>
        <v>#REF!</v>
      </c>
    </row>
    <row r="212" spans="1:6" s="12" customFormat="1" ht="42.75">
      <c r="A212" s="9" t="s">
        <v>192</v>
      </c>
      <c r="B212" s="22" t="s">
        <v>514</v>
      </c>
      <c r="C212" s="11">
        <v>2051098.6505999998</v>
      </c>
      <c r="D212" s="11">
        <v>1926029.73873</v>
      </c>
      <c r="E212" s="11">
        <f t="shared" si="10"/>
        <v>106.49361270779072</v>
      </c>
      <c r="F212" s="19" t="e">
        <f>#REF!-#REF!</f>
        <v>#REF!</v>
      </c>
    </row>
    <row r="213" spans="1:5" s="12" customFormat="1" ht="28.5">
      <c r="A213" s="9" t="s">
        <v>193</v>
      </c>
      <c r="B213" s="22" t="s">
        <v>515</v>
      </c>
      <c r="C213" s="11">
        <v>1184289.2</v>
      </c>
      <c r="D213" s="11">
        <v>1133986.4</v>
      </c>
      <c r="E213" s="11">
        <f t="shared" si="10"/>
        <v>104.4359262156936</v>
      </c>
    </row>
    <row r="214" spans="1:5" ht="15">
      <c r="A214" s="10" t="s">
        <v>194</v>
      </c>
      <c r="B214" s="23" t="s">
        <v>516</v>
      </c>
      <c r="C214" s="13">
        <v>1019134.2</v>
      </c>
      <c r="D214" s="11">
        <v>975899.4</v>
      </c>
      <c r="E214" s="13">
        <f t="shared" si="10"/>
        <v>104.4302517247167</v>
      </c>
    </row>
    <row r="215" spans="1:5" ht="30">
      <c r="A215" s="10" t="s">
        <v>195</v>
      </c>
      <c r="B215" s="23" t="s">
        <v>517</v>
      </c>
      <c r="C215" s="13">
        <v>1019134.2</v>
      </c>
      <c r="D215" s="13">
        <v>975899.4</v>
      </c>
      <c r="E215" s="13">
        <f t="shared" si="10"/>
        <v>104.4302517247167</v>
      </c>
    </row>
    <row r="216" spans="1:5" ht="45">
      <c r="A216" s="10" t="s">
        <v>196</v>
      </c>
      <c r="B216" s="23" t="s">
        <v>518</v>
      </c>
      <c r="C216" s="13">
        <v>111390</v>
      </c>
      <c r="D216" s="13">
        <v>99864</v>
      </c>
      <c r="E216" s="13">
        <f t="shared" si="10"/>
        <v>111.54169670752223</v>
      </c>
    </row>
    <row r="217" spans="1:5" ht="45">
      <c r="A217" s="10" t="s">
        <v>197</v>
      </c>
      <c r="B217" s="23" t="s">
        <v>519</v>
      </c>
      <c r="C217" s="13">
        <v>111390</v>
      </c>
      <c r="D217" s="13">
        <v>99864</v>
      </c>
      <c r="E217" s="13">
        <f t="shared" si="10"/>
        <v>111.54169670752223</v>
      </c>
    </row>
    <row r="218" spans="1:5" ht="45">
      <c r="A218" s="10" t="s">
        <v>198</v>
      </c>
      <c r="B218" s="23" t="s">
        <v>520</v>
      </c>
      <c r="C218" s="13">
        <v>53765</v>
      </c>
      <c r="D218" s="13">
        <v>58223</v>
      </c>
      <c r="E218" s="13">
        <f t="shared" si="10"/>
        <v>92.34323205606032</v>
      </c>
    </row>
    <row r="219" spans="1:5" ht="45">
      <c r="A219" s="10" t="s">
        <v>199</v>
      </c>
      <c r="B219" s="23" t="s">
        <v>521</v>
      </c>
      <c r="C219" s="13">
        <v>53765</v>
      </c>
      <c r="D219" s="13">
        <v>58223</v>
      </c>
      <c r="E219" s="13">
        <f t="shared" si="10"/>
        <v>92.34323205606032</v>
      </c>
    </row>
    <row r="220" spans="1:5" s="12" customFormat="1" ht="28.5">
      <c r="A220" s="9" t="s">
        <v>200</v>
      </c>
      <c r="B220" s="22" t="s">
        <v>522</v>
      </c>
      <c r="C220" s="11">
        <v>181575.14961000002</v>
      </c>
      <c r="D220" s="11">
        <v>144654.10862</v>
      </c>
      <c r="E220" s="13">
        <f t="shared" si="10"/>
        <v>125.52367253320813</v>
      </c>
    </row>
    <row r="221" spans="1:5" ht="30">
      <c r="A221" s="10" t="s">
        <v>201</v>
      </c>
      <c r="B221" s="23" t="s">
        <v>523</v>
      </c>
      <c r="C221" s="13">
        <v>0</v>
      </c>
      <c r="D221" s="13">
        <v>8184.25476</v>
      </c>
      <c r="E221" s="13">
        <f t="shared" si="10"/>
        <v>0</v>
      </c>
    </row>
    <row r="222" spans="1:5" ht="30">
      <c r="A222" s="10" t="s">
        <v>202</v>
      </c>
      <c r="B222" s="23" t="s">
        <v>524</v>
      </c>
      <c r="C222" s="13">
        <v>0</v>
      </c>
      <c r="D222" s="13">
        <v>8184.25476</v>
      </c>
      <c r="E222" s="13">
        <f t="shared" si="10"/>
        <v>0</v>
      </c>
    </row>
    <row r="223" spans="1:5" ht="30">
      <c r="A223" s="10" t="s">
        <v>203</v>
      </c>
      <c r="B223" s="23" t="s">
        <v>525</v>
      </c>
      <c r="C223" s="13">
        <v>4041.57038</v>
      </c>
      <c r="D223" s="13">
        <v>0</v>
      </c>
      <c r="E223" s="13">
        <v>0</v>
      </c>
    </row>
    <row r="224" spans="1:5" ht="45">
      <c r="A224" s="10" t="s">
        <v>204</v>
      </c>
      <c r="B224" s="23" t="s">
        <v>526</v>
      </c>
      <c r="C224" s="13">
        <v>4041.57038</v>
      </c>
      <c r="D224" s="13">
        <v>0</v>
      </c>
      <c r="E224" s="13">
        <v>0</v>
      </c>
    </row>
    <row r="225" spans="1:5" ht="45">
      <c r="A225" s="10" t="s">
        <v>205</v>
      </c>
      <c r="B225" s="23" t="s">
        <v>527</v>
      </c>
      <c r="C225" s="13">
        <v>0</v>
      </c>
      <c r="D225" s="13">
        <v>0</v>
      </c>
      <c r="E225" s="13">
        <v>0</v>
      </c>
    </row>
    <row r="226" spans="1:5" ht="45">
      <c r="A226" s="10" t="s">
        <v>206</v>
      </c>
      <c r="B226" s="23" t="s">
        <v>528</v>
      </c>
      <c r="C226" s="13">
        <v>0</v>
      </c>
      <c r="D226" s="13">
        <v>0</v>
      </c>
      <c r="E226" s="13">
        <v>0</v>
      </c>
    </row>
    <row r="227" spans="1:5" ht="45">
      <c r="A227" s="10" t="s">
        <v>207</v>
      </c>
      <c r="B227" s="23" t="s">
        <v>529</v>
      </c>
      <c r="C227" s="13">
        <v>0</v>
      </c>
      <c r="D227" s="13">
        <v>0</v>
      </c>
      <c r="E227" s="13">
        <v>0</v>
      </c>
    </row>
    <row r="228" spans="1:5" ht="45">
      <c r="A228" s="10" t="s">
        <v>208</v>
      </c>
      <c r="B228" s="23" t="s">
        <v>530</v>
      </c>
      <c r="C228" s="13">
        <v>1595.52835</v>
      </c>
      <c r="D228" s="13">
        <v>0</v>
      </c>
      <c r="E228" s="13">
        <v>0</v>
      </c>
    </row>
    <row r="229" spans="1:5" ht="60">
      <c r="A229" s="10" t="s">
        <v>209</v>
      </c>
      <c r="B229" s="23" t="s">
        <v>531</v>
      </c>
      <c r="C229" s="13">
        <v>1595.52835</v>
      </c>
      <c r="D229" s="13">
        <v>0</v>
      </c>
      <c r="E229" s="13">
        <v>0</v>
      </c>
    </row>
    <row r="230" spans="1:5" ht="60">
      <c r="A230" s="10" t="s">
        <v>210</v>
      </c>
      <c r="B230" s="23" t="s">
        <v>532</v>
      </c>
      <c r="C230" s="13">
        <v>0</v>
      </c>
      <c r="D230" s="13">
        <v>0</v>
      </c>
      <c r="E230" s="13">
        <v>0</v>
      </c>
    </row>
    <row r="231" spans="1:5" ht="60">
      <c r="A231" s="10" t="s">
        <v>211</v>
      </c>
      <c r="B231" s="23" t="s">
        <v>533</v>
      </c>
      <c r="C231" s="13">
        <v>55859.26</v>
      </c>
      <c r="D231" s="13">
        <v>88021.87489</v>
      </c>
      <c r="E231" s="13">
        <f>C231/D231*100</f>
        <v>63.46065687626709</v>
      </c>
    </row>
    <row r="232" spans="1:5" ht="75">
      <c r="A232" s="10" t="s">
        <v>212</v>
      </c>
      <c r="B232" s="23" t="s">
        <v>534</v>
      </c>
      <c r="C232" s="13">
        <v>1008.79103</v>
      </c>
      <c r="D232" s="13">
        <v>300.46939000000003</v>
      </c>
      <c r="E232" s="13" t="s">
        <v>711</v>
      </c>
    </row>
    <row r="233" spans="1:5" ht="90">
      <c r="A233" s="10" t="s">
        <v>213</v>
      </c>
      <c r="B233" s="23" t="s">
        <v>535</v>
      </c>
      <c r="C233" s="13">
        <v>1008.79103</v>
      </c>
      <c r="D233" s="13">
        <v>300.46939000000003</v>
      </c>
      <c r="E233" s="13" t="s">
        <v>711</v>
      </c>
    </row>
    <row r="234" spans="1:5" ht="45">
      <c r="A234" s="10" t="s">
        <v>214</v>
      </c>
      <c r="B234" s="23" t="s">
        <v>536</v>
      </c>
      <c r="C234" s="13">
        <v>0</v>
      </c>
      <c r="D234" s="13">
        <v>0</v>
      </c>
      <c r="E234" s="13">
        <v>0</v>
      </c>
    </row>
    <row r="235" spans="1:5" ht="45">
      <c r="A235" s="10" t="s">
        <v>215</v>
      </c>
      <c r="B235" s="23" t="s">
        <v>537</v>
      </c>
      <c r="C235" s="13">
        <v>0</v>
      </c>
      <c r="D235" s="13">
        <v>0</v>
      </c>
      <c r="E235" s="13">
        <v>0</v>
      </c>
    </row>
    <row r="236" spans="1:5" ht="90">
      <c r="A236" s="10" t="s">
        <v>697</v>
      </c>
      <c r="B236" s="23" t="s">
        <v>678</v>
      </c>
      <c r="C236" s="13">
        <v>0</v>
      </c>
      <c r="D236" s="13">
        <v>0</v>
      </c>
      <c r="E236" s="13">
        <v>0</v>
      </c>
    </row>
    <row r="237" spans="1:5" ht="45">
      <c r="A237" s="10" t="s">
        <v>216</v>
      </c>
      <c r="B237" s="23" t="s">
        <v>538</v>
      </c>
      <c r="C237" s="13">
        <v>0</v>
      </c>
      <c r="D237" s="13">
        <v>0</v>
      </c>
      <c r="E237" s="13">
        <v>0</v>
      </c>
    </row>
    <row r="238" spans="1:5" ht="75">
      <c r="A238" s="10" t="s">
        <v>217</v>
      </c>
      <c r="B238" s="23" t="s">
        <v>539</v>
      </c>
      <c r="C238" s="13">
        <v>521.04887</v>
      </c>
      <c r="D238" s="13">
        <v>0</v>
      </c>
      <c r="E238" s="13">
        <v>0</v>
      </c>
    </row>
    <row r="239" spans="1:5" ht="45">
      <c r="A239" s="10" t="s">
        <v>218</v>
      </c>
      <c r="B239" s="23" t="s">
        <v>540</v>
      </c>
      <c r="C239" s="13">
        <v>1832.36232</v>
      </c>
      <c r="D239" s="13">
        <v>0</v>
      </c>
      <c r="E239" s="13">
        <v>0</v>
      </c>
    </row>
    <row r="240" spans="1:5" ht="60">
      <c r="A240" s="10" t="s">
        <v>219</v>
      </c>
      <c r="B240" s="23" t="s">
        <v>541</v>
      </c>
      <c r="C240" s="13">
        <v>0</v>
      </c>
      <c r="D240" s="13">
        <v>0</v>
      </c>
      <c r="E240" s="13">
        <v>0</v>
      </c>
    </row>
    <row r="241" spans="1:5" ht="60">
      <c r="A241" s="10" t="s">
        <v>220</v>
      </c>
      <c r="B241" s="23" t="s">
        <v>542</v>
      </c>
      <c r="C241" s="13">
        <v>0</v>
      </c>
      <c r="D241" s="13">
        <v>0</v>
      </c>
      <c r="E241" s="13">
        <v>0</v>
      </c>
    </row>
    <row r="242" spans="1:5" ht="45">
      <c r="A242" s="10" t="s">
        <v>221</v>
      </c>
      <c r="B242" s="23" t="s">
        <v>543</v>
      </c>
      <c r="C242" s="13">
        <v>0</v>
      </c>
      <c r="D242" s="13">
        <v>0</v>
      </c>
      <c r="E242" s="13">
        <v>0</v>
      </c>
    </row>
    <row r="243" spans="1:5" ht="60">
      <c r="A243" s="10" t="s">
        <v>222</v>
      </c>
      <c r="B243" s="23" t="s">
        <v>544</v>
      </c>
      <c r="C243" s="13">
        <v>0</v>
      </c>
      <c r="D243" s="13">
        <v>0</v>
      </c>
      <c r="E243" s="13">
        <v>0</v>
      </c>
    </row>
    <row r="244" spans="1:5" ht="30">
      <c r="A244" s="10" t="s">
        <v>698</v>
      </c>
      <c r="B244" s="23" t="s">
        <v>679</v>
      </c>
      <c r="C244" s="13">
        <v>0</v>
      </c>
      <c r="D244" s="13">
        <v>0</v>
      </c>
      <c r="E244" s="13">
        <v>0</v>
      </c>
    </row>
    <row r="245" spans="1:5" ht="30">
      <c r="A245" s="10" t="s">
        <v>699</v>
      </c>
      <c r="B245" s="23" t="s">
        <v>680</v>
      </c>
      <c r="C245" s="13">
        <v>0</v>
      </c>
      <c r="D245" s="13"/>
      <c r="E245" s="13">
        <v>0</v>
      </c>
    </row>
    <row r="246" spans="1:5" ht="30">
      <c r="A246" s="10" t="s">
        <v>223</v>
      </c>
      <c r="B246" s="23" t="s">
        <v>545</v>
      </c>
      <c r="C246" s="13">
        <v>0</v>
      </c>
      <c r="D246" s="13"/>
      <c r="E246" s="13">
        <v>0</v>
      </c>
    </row>
    <row r="247" spans="1:5" ht="45">
      <c r="A247" s="10" t="s">
        <v>224</v>
      </c>
      <c r="B247" s="23" t="s">
        <v>546</v>
      </c>
      <c r="C247" s="13">
        <v>0</v>
      </c>
      <c r="D247" s="13"/>
      <c r="E247" s="13">
        <v>0</v>
      </c>
    </row>
    <row r="248" spans="1:6" ht="15">
      <c r="A248" s="10" t="s">
        <v>225</v>
      </c>
      <c r="B248" s="23" t="s">
        <v>547</v>
      </c>
      <c r="C248" s="13">
        <v>0</v>
      </c>
      <c r="D248" s="13"/>
      <c r="E248" s="13">
        <v>0</v>
      </c>
      <c r="F248" s="20">
        <f>D244+D257+D263+D269+D275+D279+D281+D289</f>
        <v>349733.17452999996</v>
      </c>
    </row>
    <row r="249" spans="1:5" ht="30">
      <c r="A249" s="10" t="s">
        <v>226</v>
      </c>
      <c r="B249" s="23" t="s">
        <v>548</v>
      </c>
      <c r="C249" s="13">
        <v>0</v>
      </c>
      <c r="D249" s="13"/>
      <c r="E249" s="13">
        <v>0</v>
      </c>
    </row>
    <row r="250" spans="1:5" ht="45">
      <c r="A250" s="10" t="s">
        <v>227</v>
      </c>
      <c r="B250" s="23" t="s">
        <v>549</v>
      </c>
      <c r="C250" s="13">
        <v>0</v>
      </c>
      <c r="D250" s="13"/>
      <c r="E250" s="13">
        <v>0</v>
      </c>
    </row>
    <row r="251" spans="1:5" ht="60">
      <c r="A251" s="10" t="s">
        <v>228</v>
      </c>
      <c r="B251" s="23" t="s">
        <v>550</v>
      </c>
      <c r="C251" s="13">
        <v>0</v>
      </c>
      <c r="D251" s="13"/>
      <c r="E251" s="13">
        <v>0</v>
      </c>
    </row>
    <row r="252" spans="1:5" ht="60">
      <c r="A252" s="10" t="s">
        <v>229</v>
      </c>
      <c r="B252" s="23" t="s">
        <v>551</v>
      </c>
      <c r="C252" s="13">
        <v>0</v>
      </c>
      <c r="D252" s="13"/>
      <c r="E252" s="13">
        <v>0</v>
      </c>
    </row>
    <row r="253" spans="1:5" ht="75">
      <c r="A253" s="10" t="s">
        <v>230</v>
      </c>
      <c r="B253" s="23" t="s">
        <v>552</v>
      </c>
      <c r="C253" s="13">
        <v>0</v>
      </c>
      <c r="D253" s="13"/>
      <c r="E253" s="13">
        <v>0</v>
      </c>
    </row>
    <row r="254" spans="1:5" ht="45">
      <c r="A254" s="10" t="s">
        <v>231</v>
      </c>
      <c r="B254" s="23" t="s">
        <v>553</v>
      </c>
      <c r="C254" s="13">
        <v>84288.01323000001</v>
      </c>
      <c r="D254" s="13">
        <v>18647.988</v>
      </c>
      <c r="E254" s="13" t="s">
        <v>711</v>
      </c>
    </row>
    <row r="255" spans="1:5" ht="30">
      <c r="A255" s="10" t="s">
        <v>232</v>
      </c>
      <c r="B255" s="23" t="s">
        <v>554</v>
      </c>
      <c r="C255" s="13">
        <v>26580.355199999998</v>
      </c>
      <c r="D255" s="13">
        <v>5426.9508399999995</v>
      </c>
      <c r="E255" s="13" t="s">
        <v>711</v>
      </c>
    </row>
    <row r="256" spans="1:5" ht="45">
      <c r="A256" s="10" t="s">
        <v>233</v>
      </c>
      <c r="B256" s="23" t="s">
        <v>555</v>
      </c>
      <c r="C256" s="13">
        <v>252.60555</v>
      </c>
      <c r="D256" s="13">
        <v>24036.588379999997</v>
      </c>
      <c r="E256" s="13">
        <f>C256/D256*100</f>
        <v>1.0509209793274332</v>
      </c>
    </row>
    <row r="257" spans="1:5" ht="45">
      <c r="A257" s="10" t="s">
        <v>234</v>
      </c>
      <c r="B257" s="23" t="s">
        <v>556</v>
      </c>
      <c r="C257" s="13">
        <v>0</v>
      </c>
      <c r="D257" s="13">
        <v>0</v>
      </c>
      <c r="E257" s="13">
        <v>0</v>
      </c>
    </row>
    <row r="258" spans="1:5" ht="60">
      <c r="A258" s="10" t="s">
        <v>235</v>
      </c>
      <c r="B258" s="23" t="s">
        <v>557</v>
      </c>
      <c r="C258" s="13">
        <v>5553.45805</v>
      </c>
      <c r="D258" s="13">
        <v>0</v>
      </c>
      <c r="E258" s="13">
        <v>0</v>
      </c>
    </row>
    <row r="259" spans="1:5" ht="45">
      <c r="A259" s="10" t="s">
        <v>236</v>
      </c>
      <c r="B259" s="23" t="s">
        <v>558</v>
      </c>
      <c r="C259" s="13">
        <v>0</v>
      </c>
      <c r="D259" s="13">
        <v>0</v>
      </c>
      <c r="E259" s="13">
        <v>0</v>
      </c>
    </row>
    <row r="260" spans="1:7" ht="60">
      <c r="A260" s="10" t="s">
        <v>237</v>
      </c>
      <c r="B260" s="23" t="s">
        <v>559</v>
      </c>
      <c r="C260" s="13">
        <v>0</v>
      </c>
      <c r="D260" s="13">
        <v>0</v>
      </c>
      <c r="E260" s="13">
        <v>0</v>
      </c>
      <c r="F260" s="15">
        <v>2610140.7</v>
      </c>
      <c r="G260" s="20" t="e">
        <f>#REF!-F260</f>
        <v>#REF!</v>
      </c>
    </row>
    <row r="261" spans="1:7" ht="30">
      <c r="A261" s="10" t="s">
        <v>238</v>
      </c>
      <c r="B261" s="23" t="s">
        <v>560</v>
      </c>
      <c r="C261" s="13">
        <v>0</v>
      </c>
      <c r="D261" s="13">
        <v>0</v>
      </c>
      <c r="E261" s="13">
        <v>0</v>
      </c>
      <c r="F261" s="20">
        <f>D272+D280+D288+D292+D296+D298+D308</f>
        <v>74952.34549999998</v>
      </c>
      <c r="G261" s="20">
        <f>D265-F261</f>
        <v>-74952.34549999998</v>
      </c>
    </row>
    <row r="262" spans="1:5" ht="45">
      <c r="A262" s="10" t="s">
        <v>239</v>
      </c>
      <c r="B262" s="23" t="s">
        <v>561</v>
      </c>
      <c r="C262" s="13">
        <v>0</v>
      </c>
      <c r="D262" s="13">
        <v>0</v>
      </c>
      <c r="E262" s="13">
        <v>0</v>
      </c>
    </row>
    <row r="263" spans="1:5" ht="30">
      <c r="A263" s="10" t="s">
        <v>700</v>
      </c>
      <c r="B263" s="23" t="s">
        <v>681</v>
      </c>
      <c r="C263" s="13">
        <v>0</v>
      </c>
      <c r="D263" s="13">
        <v>0</v>
      </c>
      <c r="E263" s="13">
        <v>0</v>
      </c>
    </row>
    <row r="264" spans="1:5" ht="45">
      <c r="A264" s="10" t="s">
        <v>701</v>
      </c>
      <c r="B264" s="23" t="s">
        <v>682</v>
      </c>
      <c r="C264" s="13">
        <v>0</v>
      </c>
      <c r="D264" s="13">
        <v>0</v>
      </c>
      <c r="E264" s="13">
        <v>0</v>
      </c>
    </row>
    <row r="265" spans="1:5" ht="45">
      <c r="A265" s="10" t="s">
        <v>702</v>
      </c>
      <c r="B265" s="23" t="s">
        <v>683</v>
      </c>
      <c r="C265" s="13">
        <v>0</v>
      </c>
      <c r="D265" s="13">
        <v>0</v>
      </c>
      <c r="E265" s="13">
        <v>0</v>
      </c>
    </row>
    <row r="266" spans="1:5" ht="15">
      <c r="A266" s="10" t="s">
        <v>240</v>
      </c>
      <c r="B266" s="23" t="s">
        <v>562</v>
      </c>
      <c r="C266" s="13">
        <v>42.15663</v>
      </c>
      <c r="D266" s="13">
        <v>35.98236</v>
      </c>
      <c r="E266" s="13">
        <f>C266/D266*100</f>
        <v>117.15915798741383</v>
      </c>
    </row>
    <row r="267" spans="1:5" ht="15">
      <c r="A267" s="10" t="s">
        <v>241</v>
      </c>
      <c r="B267" s="23" t="s">
        <v>563</v>
      </c>
      <c r="C267" s="13">
        <v>42.15663</v>
      </c>
      <c r="D267" s="13">
        <v>35.98236</v>
      </c>
      <c r="E267" s="13">
        <f>C267/D267*100</f>
        <v>117.15915798741383</v>
      </c>
    </row>
    <row r="268" spans="1:5" s="12" customFormat="1" ht="28.5">
      <c r="A268" s="9" t="s">
        <v>242</v>
      </c>
      <c r="B268" s="22" t="s">
        <v>564</v>
      </c>
      <c r="C268" s="11">
        <v>682186.77379</v>
      </c>
      <c r="D268" s="11">
        <v>642483.66062</v>
      </c>
      <c r="E268" s="13">
        <f>C268/D268*100</f>
        <v>106.17963002073645</v>
      </c>
    </row>
    <row r="269" spans="1:5" ht="30">
      <c r="A269" s="10" t="s">
        <v>243</v>
      </c>
      <c r="B269" s="23" t="s">
        <v>565</v>
      </c>
      <c r="C269" s="13">
        <v>7781.425</v>
      </c>
      <c r="D269" s="13">
        <v>7539.375</v>
      </c>
      <c r="E269" s="13">
        <f>C269/D269*100</f>
        <v>103.2104783221421</v>
      </c>
    </row>
    <row r="270" spans="1:5" ht="45">
      <c r="A270" s="10" t="s">
        <v>244</v>
      </c>
      <c r="B270" s="23" t="s">
        <v>566</v>
      </c>
      <c r="C270" s="13">
        <v>7781.425</v>
      </c>
      <c r="D270" s="13">
        <v>7539.375</v>
      </c>
      <c r="E270" s="13">
        <f>C270/D270*100</f>
        <v>103.2104783221421</v>
      </c>
    </row>
    <row r="271" spans="1:5" ht="60">
      <c r="A271" s="10" t="s">
        <v>245</v>
      </c>
      <c r="B271" s="23" t="s">
        <v>567</v>
      </c>
      <c r="C271" s="13">
        <v>3886.1</v>
      </c>
      <c r="D271" s="13">
        <v>0</v>
      </c>
      <c r="E271" s="13">
        <v>0</v>
      </c>
    </row>
    <row r="272" spans="1:5" ht="60">
      <c r="A272" s="10" t="s">
        <v>246</v>
      </c>
      <c r="B272" s="23" t="s">
        <v>568</v>
      </c>
      <c r="C272" s="13">
        <v>3886.1</v>
      </c>
      <c r="D272" s="11">
        <v>0</v>
      </c>
      <c r="E272" s="13">
        <v>0</v>
      </c>
    </row>
    <row r="273" spans="1:5" ht="30">
      <c r="A273" s="10" t="s">
        <v>247</v>
      </c>
      <c r="B273" s="23" t="s">
        <v>569</v>
      </c>
      <c r="C273" s="13">
        <v>0</v>
      </c>
      <c r="D273" s="11"/>
      <c r="E273" s="13">
        <v>0</v>
      </c>
    </row>
    <row r="274" spans="1:5" ht="45">
      <c r="A274" s="10" t="s">
        <v>248</v>
      </c>
      <c r="B274" s="23" t="s">
        <v>570</v>
      </c>
      <c r="C274" s="13">
        <v>0</v>
      </c>
      <c r="D274" s="11"/>
      <c r="E274" s="13">
        <v>0</v>
      </c>
    </row>
    <row r="275" spans="1:5" ht="30">
      <c r="A275" s="10" t="s">
        <v>249</v>
      </c>
      <c r="B275" s="23" t="s">
        <v>571</v>
      </c>
      <c r="C275" s="13">
        <v>48369.53465</v>
      </c>
      <c r="D275" s="13">
        <v>51941.62787</v>
      </c>
      <c r="E275" s="13">
        <f>C275/D275*100</f>
        <v>93.12287010152961</v>
      </c>
    </row>
    <row r="276" spans="1:5" ht="30">
      <c r="A276" s="10" t="s">
        <v>250</v>
      </c>
      <c r="B276" s="23" t="s">
        <v>572</v>
      </c>
      <c r="C276" s="13">
        <v>48369.53465</v>
      </c>
      <c r="D276" s="13">
        <v>51941.62787</v>
      </c>
      <c r="E276" s="13">
        <f>C276/D276*100</f>
        <v>93.12287010152961</v>
      </c>
    </row>
    <row r="277" spans="1:5" ht="105">
      <c r="A277" s="10" t="s">
        <v>251</v>
      </c>
      <c r="B277" s="23" t="s">
        <v>573</v>
      </c>
      <c r="C277" s="13">
        <v>0</v>
      </c>
      <c r="D277" s="13">
        <v>0</v>
      </c>
      <c r="E277" s="13">
        <v>0</v>
      </c>
    </row>
    <row r="278" spans="1:5" ht="105">
      <c r="A278" s="10" t="s">
        <v>252</v>
      </c>
      <c r="B278" s="23" t="s">
        <v>574</v>
      </c>
      <c r="C278" s="13">
        <v>0</v>
      </c>
      <c r="D278" s="13">
        <v>0</v>
      </c>
      <c r="E278" s="13">
        <v>0</v>
      </c>
    </row>
    <row r="279" spans="1:5" s="12" customFormat="1" ht="60">
      <c r="A279" s="10" t="s">
        <v>253</v>
      </c>
      <c r="B279" s="23" t="s">
        <v>575</v>
      </c>
      <c r="C279" s="13">
        <v>0</v>
      </c>
      <c r="D279" s="13">
        <v>0</v>
      </c>
      <c r="E279" s="13">
        <v>0</v>
      </c>
    </row>
    <row r="280" spans="1:5" ht="60">
      <c r="A280" s="10" t="s">
        <v>254</v>
      </c>
      <c r="B280" s="23" t="s">
        <v>576</v>
      </c>
      <c r="C280" s="13">
        <v>0</v>
      </c>
      <c r="D280" s="13">
        <v>0</v>
      </c>
      <c r="E280" s="13">
        <v>0</v>
      </c>
    </row>
    <row r="281" spans="1:5" ht="60">
      <c r="A281" s="10" t="s">
        <v>255</v>
      </c>
      <c r="B281" s="23" t="s">
        <v>577</v>
      </c>
      <c r="C281" s="13">
        <v>7009.72041</v>
      </c>
      <c r="D281" s="13">
        <v>7610.25713</v>
      </c>
      <c r="E281" s="13">
        <f>C281/D281*100</f>
        <v>92.1088511236676</v>
      </c>
    </row>
    <row r="282" spans="1:6" ht="60">
      <c r="A282" s="10" t="s">
        <v>256</v>
      </c>
      <c r="B282" s="23" t="s">
        <v>578</v>
      </c>
      <c r="C282" s="13">
        <v>7009.72041</v>
      </c>
      <c r="D282" s="13">
        <v>7610.25713</v>
      </c>
      <c r="E282" s="13">
        <f>C282/D282*100</f>
        <v>92.1088511236676</v>
      </c>
      <c r="F282" s="20">
        <f>D292+D294</f>
        <v>5356.86946</v>
      </c>
    </row>
    <row r="283" spans="1:5" ht="60">
      <c r="A283" s="10" t="s">
        <v>703</v>
      </c>
      <c r="B283" s="23" t="s">
        <v>684</v>
      </c>
      <c r="C283" s="13">
        <v>0</v>
      </c>
      <c r="D283" s="13"/>
      <c r="E283" s="13">
        <v>0</v>
      </c>
    </row>
    <row r="284" spans="1:5" s="12" customFormat="1" ht="75">
      <c r="A284" s="10" t="s">
        <v>704</v>
      </c>
      <c r="B284" s="23" t="s">
        <v>685</v>
      </c>
      <c r="C284" s="13">
        <v>0</v>
      </c>
      <c r="D284" s="13"/>
      <c r="E284" s="13">
        <v>0</v>
      </c>
    </row>
    <row r="285" spans="1:5" ht="60">
      <c r="A285" s="10" t="s">
        <v>257</v>
      </c>
      <c r="B285" s="23" t="s">
        <v>579</v>
      </c>
      <c r="C285" s="13">
        <v>69318.79543000001</v>
      </c>
      <c r="D285" s="13">
        <v>67715.31684</v>
      </c>
      <c r="E285" s="13">
        <f aca="true" t="shared" si="11" ref="E285:E294">C285/D285*100</f>
        <v>102.36797029804758</v>
      </c>
    </row>
    <row r="286" spans="1:5" ht="60">
      <c r="A286" s="10" t="s">
        <v>258</v>
      </c>
      <c r="B286" s="23" t="s">
        <v>580</v>
      </c>
      <c r="C286" s="13">
        <v>69318.79543000001</v>
      </c>
      <c r="D286" s="13">
        <v>67715.31684</v>
      </c>
      <c r="E286" s="13">
        <f t="shared" si="11"/>
        <v>102.36797029804758</v>
      </c>
    </row>
    <row r="287" spans="1:5" ht="45">
      <c r="A287" s="10" t="s">
        <v>259</v>
      </c>
      <c r="B287" s="23" t="s">
        <v>581</v>
      </c>
      <c r="C287" s="13">
        <v>7.44618</v>
      </c>
      <c r="D287" s="13">
        <v>7.1171999999999995</v>
      </c>
      <c r="E287" s="13">
        <f t="shared" si="11"/>
        <v>104.62232338560109</v>
      </c>
    </row>
    <row r="288" spans="1:5" ht="60">
      <c r="A288" s="10" t="s">
        <v>260</v>
      </c>
      <c r="B288" s="23" t="s">
        <v>582</v>
      </c>
      <c r="C288" s="13">
        <v>7.44618</v>
      </c>
      <c r="D288" s="13">
        <v>7.1171999999999995</v>
      </c>
      <c r="E288" s="13">
        <f t="shared" si="11"/>
        <v>104.62232338560109</v>
      </c>
    </row>
    <row r="289" spans="1:5" ht="30">
      <c r="A289" s="10" t="s">
        <v>261</v>
      </c>
      <c r="B289" s="23" t="s">
        <v>583</v>
      </c>
      <c r="C289" s="13">
        <v>302057.01861</v>
      </c>
      <c r="D289" s="13">
        <v>282641.91452999995</v>
      </c>
      <c r="E289" s="13">
        <f t="shared" si="11"/>
        <v>106.86915247948454</v>
      </c>
    </row>
    <row r="290" spans="1:5" s="12" customFormat="1" ht="30">
      <c r="A290" s="10" t="s">
        <v>262</v>
      </c>
      <c r="B290" s="23" t="s">
        <v>584</v>
      </c>
      <c r="C290" s="13">
        <v>302057.01861</v>
      </c>
      <c r="D290" s="13">
        <v>282641.91452999995</v>
      </c>
      <c r="E290" s="13">
        <f t="shared" si="11"/>
        <v>106.86915247948454</v>
      </c>
    </row>
    <row r="291" spans="1:5" ht="45">
      <c r="A291" s="10" t="s">
        <v>263</v>
      </c>
      <c r="B291" s="23" t="s">
        <v>585</v>
      </c>
      <c r="C291" s="13">
        <v>3460</v>
      </c>
      <c r="D291" s="13">
        <v>3848.50926</v>
      </c>
      <c r="E291" s="13">
        <f t="shared" si="11"/>
        <v>89.90494153052914</v>
      </c>
    </row>
    <row r="292" spans="1:5" s="12" customFormat="1" ht="45">
      <c r="A292" s="10" t="s">
        <v>264</v>
      </c>
      <c r="B292" s="23" t="s">
        <v>586</v>
      </c>
      <c r="C292" s="13">
        <v>3460</v>
      </c>
      <c r="D292" s="13">
        <v>3848.50926</v>
      </c>
      <c r="E292" s="13">
        <f t="shared" si="11"/>
        <v>89.90494153052914</v>
      </c>
    </row>
    <row r="293" spans="1:5" s="12" customFormat="1" ht="60">
      <c r="A293" s="10" t="s">
        <v>265</v>
      </c>
      <c r="B293" s="23" t="s">
        <v>587</v>
      </c>
      <c r="C293" s="13">
        <v>1466.8337</v>
      </c>
      <c r="D293" s="13">
        <v>1508.3601999999998</v>
      </c>
      <c r="E293" s="13">
        <f t="shared" si="11"/>
        <v>97.24691091690168</v>
      </c>
    </row>
    <row r="294" spans="1:5" ht="75">
      <c r="A294" s="10" t="s">
        <v>266</v>
      </c>
      <c r="B294" s="23" t="s">
        <v>588</v>
      </c>
      <c r="C294" s="13">
        <v>1466.8337</v>
      </c>
      <c r="D294" s="13">
        <v>1508.3601999999998</v>
      </c>
      <c r="E294" s="13">
        <f t="shared" si="11"/>
        <v>97.24691091690168</v>
      </c>
    </row>
    <row r="295" spans="1:5" ht="45">
      <c r="A295" s="10" t="s">
        <v>267</v>
      </c>
      <c r="B295" s="23" t="s">
        <v>589</v>
      </c>
      <c r="C295" s="13">
        <v>33.96571</v>
      </c>
      <c r="D295" s="13">
        <v>7.52354</v>
      </c>
      <c r="E295" s="13" t="s">
        <v>711</v>
      </c>
    </row>
    <row r="296" spans="1:5" ht="60">
      <c r="A296" s="10" t="s">
        <v>268</v>
      </c>
      <c r="B296" s="23" t="s">
        <v>590</v>
      </c>
      <c r="C296" s="13">
        <v>33.96571</v>
      </c>
      <c r="D296" s="13">
        <v>7.52354</v>
      </c>
      <c r="E296" s="13" t="s">
        <v>711</v>
      </c>
    </row>
    <row r="297" spans="1:5" ht="45">
      <c r="A297" s="10" t="s">
        <v>269</v>
      </c>
      <c r="B297" s="23" t="s">
        <v>591</v>
      </c>
      <c r="C297" s="13">
        <v>50621.41598</v>
      </c>
      <c r="D297" s="13">
        <v>66183.62600999999</v>
      </c>
      <c r="E297" s="13">
        <f>C297/D297*100</f>
        <v>76.48631395981745</v>
      </c>
    </row>
    <row r="298" spans="1:5" ht="45">
      <c r="A298" s="10" t="s">
        <v>270</v>
      </c>
      <c r="B298" s="23" t="s">
        <v>592</v>
      </c>
      <c r="C298" s="13">
        <v>50621.41598</v>
      </c>
      <c r="D298" s="13">
        <v>66183.62600999999</v>
      </c>
      <c r="E298" s="13">
        <f>C298/D298*100</f>
        <v>76.48631395981745</v>
      </c>
    </row>
    <row r="299" spans="1:5" ht="75">
      <c r="A299" s="10" t="s">
        <v>271</v>
      </c>
      <c r="B299" s="23" t="s">
        <v>593</v>
      </c>
      <c r="C299" s="13">
        <v>99729.53676999999</v>
      </c>
      <c r="D299" s="13">
        <v>105367.17158</v>
      </c>
      <c r="E299" s="13">
        <f>C299/D299*100</f>
        <v>94.6495338866341</v>
      </c>
    </row>
    <row r="300" spans="1:5" ht="90">
      <c r="A300" s="10" t="s">
        <v>272</v>
      </c>
      <c r="B300" s="23" t="s">
        <v>594</v>
      </c>
      <c r="C300" s="13">
        <v>99729.53676999999</v>
      </c>
      <c r="D300" s="13">
        <v>105367.17158</v>
      </c>
      <c r="E300" s="13">
        <f>C300/D300*100</f>
        <v>94.6495338866341</v>
      </c>
    </row>
    <row r="301" spans="1:5" ht="90">
      <c r="A301" s="10" t="s">
        <v>273</v>
      </c>
      <c r="B301" s="23" t="s">
        <v>595</v>
      </c>
      <c r="C301" s="13">
        <v>58697.66316</v>
      </c>
      <c r="D301" s="13">
        <v>16534.65236</v>
      </c>
      <c r="E301" s="13" t="s">
        <v>711</v>
      </c>
    </row>
    <row r="302" spans="1:5" ht="105">
      <c r="A302" s="10" t="s">
        <v>274</v>
      </c>
      <c r="B302" s="23" t="s">
        <v>596</v>
      </c>
      <c r="C302" s="13">
        <v>58697.66316</v>
      </c>
      <c r="D302" s="13">
        <v>16534.65236</v>
      </c>
      <c r="E302" s="13" t="s">
        <v>711</v>
      </c>
    </row>
    <row r="303" spans="1:6" ht="30">
      <c r="A303" s="10" t="s">
        <v>275</v>
      </c>
      <c r="B303" s="23" t="s">
        <v>597</v>
      </c>
      <c r="C303" s="13">
        <v>7666.2</v>
      </c>
      <c r="D303" s="13">
        <v>14758.6</v>
      </c>
      <c r="E303" s="13">
        <f>C303/D303*100</f>
        <v>51.94395132329625</v>
      </c>
      <c r="F303" s="15">
        <v>55674.4</v>
      </c>
    </row>
    <row r="304" spans="1:5" ht="45">
      <c r="A304" s="10" t="s">
        <v>276</v>
      </c>
      <c r="B304" s="23" t="s">
        <v>598</v>
      </c>
      <c r="C304" s="13">
        <v>7666.2</v>
      </c>
      <c r="D304" s="13">
        <v>14758.6</v>
      </c>
      <c r="E304" s="13">
        <f>C304/D304*100</f>
        <v>51.94395132329625</v>
      </c>
    </row>
    <row r="305" spans="1:5" ht="45">
      <c r="A305" s="10" t="s">
        <v>277</v>
      </c>
      <c r="B305" s="23" t="s">
        <v>599</v>
      </c>
      <c r="C305" s="13">
        <v>5070.854780000001</v>
      </c>
      <c r="D305" s="13"/>
      <c r="E305" s="13">
        <v>0</v>
      </c>
    </row>
    <row r="306" spans="1:5" ht="60">
      <c r="A306" s="10" t="s">
        <v>278</v>
      </c>
      <c r="B306" s="23" t="s">
        <v>600</v>
      </c>
      <c r="C306" s="11">
        <v>5070.854780000001</v>
      </c>
      <c r="D306" s="13"/>
      <c r="E306" s="13">
        <v>0</v>
      </c>
    </row>
    <row r="307" spans="1:5" ht="30">
      <c r="A307" s="10" t="s">
        <v>279</v>
      </c>
      <c r="B307" s="23" t="s">
        <v>601</v>
      </c>
      <c r="C307" s="13">
        <v>17010.26341</v>
      </c>
      <c r="D307" s="13">
        <v>16819.6091</v>
      </c>
      <c r="E307" s="13">
        <f>C307/D307*100</f>
        <v>101.13352402464572</v>
      </c>
    </row>
    <row r="308" spans="1:6" s="12" customFormat="1" ht="28.5">
      <c r="A308" s="9" t="s">
        <v>280</v>
      </c>
      <c r="B308" s="22" t="s">
        <v>602</v>
      </c>
      <c r="C308" s="11">
        <v>3047.5272</v>
      </c>
      <c r="D308" s="11">
        <v>4905.56949</v>
      </c>
      <c r="E308" s="13">
        <f>C308/D308*100</f>
        <v>62.123820816571495</v>
      </c>
      <c r="F308" s="19" t="e">
        <f>#REF!-#REF!</f>
        <v>#REF!</v>
      </c>
    </row>
    <row r="309" spans="1:5" s="12" customFormat="1" ht="45">
      <c r="A309" s="10" t="s">
        <v>281</v>
      </c>
      <c r="B309" s="23" t="s">
        <v>603</v>
      </c>
      <c r="C309" s="11">
        <v>2573.7639599999998</v>
      </c>
      <c r="D309" s="13">
        <v>1217.72217</v>
      </c>
      <c r="E309" s="13" t="s">
        <v>711</v>
      </c>
    </row>
    <row r="310" spans="1:5" ht="45">
      <c r="A310" s="10" t="s">
        <v>282</v>
      </c>
      <c r="B310" s="23" t="s">
        <v>604</v>
      </c>
      <c r="C310" s="13">
        <v>2573.7639599999998</v>
      </c>
      <c r="D310" s="13">
        <v>1217.72217</v>
      </c>
      <c r="E310" s="13" t="s">
        <v>711</v>
      </c>
    </row>
    <row r="311" spans="1:5" s="12" customFormat="1" ht="45">
      <c r="A311" s="10" t="s">
        <v>283</v>
      </c>
      <c r="B311" s="23" t="s">
        <v>605</v>
      </c>
      <c r="C311" s="13">
        <v>473.76324</v>
      </c>
      <c r="D311" s="13">
        <v>456.11743</v>
      </c>
      <c r="E311" s="13">
        <f>C311/D311*100</f>
        <v>103.8686989006318</v>
      </c>
    </row>
    <row r="312" spans="1:5" ht="45">
      <c r="A312" s="10" t="s">
        <v>284</v>
      </c>
      <c r="B312" s="23" t="s">
        <v>606</v>
      </c>
      <c r="C312" s="13">
        <v>473.76324</v>
      </c>
      <c r="D312" s="13">
        <v>456.11743</v>
      </c>
      <c r="E312" s="13">
        <f>C312/D312*100</f>
        <v>103.8686989006318</v>
      </c>
    </row>
    <row r="313" spans="1:5" ht="45">
      <c r="A313" s="10" t="s">
        <v>285</v>
      </c>
      <c r="B313" s="23" t="s">
        <v>607</v>
      </c>
      <c r="C313" s="13">
        <v>0</v>
      </c>
      <c r="D313" s="13">
        <v>3231.72989</v>
      </c>
      <c r="E313" s="13">
        <f>C313/D313*100</f>
        <v>0</v>
      </c>
    </row>
    <row r="314" spans="1:5" ht="45">
      <c r="A314" s="10" t="s">
        <v>286</v>
      </c>
      <c r="B314" s="23" t="s">
        <v>608</v>
      </c>
      <c r="C314" s="13">
        <v>0</v>
      </c>
      <c r="D314" s="13">
        <v>3231.72989</v>
      </c>
      <c r="E314" s="13">
        <f>C314/D314*100</f>
        <v>0</v>
      </c>
    </row>
    <row r="315" spans="1:5" ht="105">
      <c r="A315" s="10" t="s">
        <v>287</v>
      </c>
      <c r="B315" s="23" t="s">
        <v>609</v>
      </c>
      <c r="C315" s="13">
        <v>0</v>
      </c>
      <c r="D315" s="13">
        <v>0</v>
      </c>
      <c r="E315" s="13">
        <v>0</v>
      </c>
    </row>
    <row r="316" spans="1:5" s="12" customFormat="1" ht="42.75">
      <c r="A316" s="9" t="s">
        <v>705</v>
      </c>
      <c r="B316" s="22" t="s">
        <v>686</v>
      </c>
      <c r="C316" s="11">
        <v>-567.0907199999999</v>
      </c>
      <c r="D316" s="13">
        <v>0</v>
      </c>
      <c r="E316" s="13">
        <v>0</v>
      </c>
    </row>
    <row r="317" spans="1:5" ht="30">
      <c r="A317" s="10" t="s">
        <v>706</v>
      </c>
      <c r="B317" s="23" t="s">
        <v>687</v>
      </c>
      <c r="C317" s="13">
        <v>-567.0907199999999</v>
      </c>
      <c r="D317" s="13">
        <v>0</v>
      </c>
      <c r="E317" s="13">
        <v>0</v>
      </c>
    </row>
    <row r="318" spans="1:5" ht="75">
      <c r="A318" s="10" t="s">
        <v>707</v>
      </c>
      <c r="B318" s="23" t="s">
        <v>688</v>
      </c>
      <c r="C318" s="13">
        <v>-567.0907199999999</v>
      </c>
      <c r="D318" s="13">
        <v>0</v>
      </c>
      <c r="E318" s="13">
        <v>0</v>
      </c>
    </row>
    <row r="319" spans="1:5" s="12" customFormat="1" ht="28.5">
      <c r="A319" s="9" t="s">
        <v>288</v>
      </c>
      <c r="B319" s="22" t="s">
        <v>610</v>
      </c>
      <c r="C319" s="11">
        <v>0</v>
      </c>
      <c r="D319" s="13">
        <v>0</v>
      </c>
      <c r="E319" s="13">
        <v>0</v>
      </c>
    </row>
    <row r="320" spans="1:5" ht="30">
      <c r="A320" s="10" t="s">
        <v>289</v>
      </c>
      <c r="B320" s="23" t="s">
        <v>611</v>
      </c>
      <c r="C320" s="13">
        <v>0</v>
      </c>
      <c r="D320" s="13">
        <v>0</v>
      </c>
      <c r="E320" s="13">
        <v>0</v>
      </c>
    </row>
    <row r="321" spans="1:5" s="12" customFormat="1" ht="30">
      <c r="A321" s="10" t="s">
        <v>290</v>
      </c>
      <c r="B321" s="23" t="s">
        <v>612</v>
      </c>
      <c r="C321" s="13">
        <v>0</v>
      </c>
      <c r="D321" s="11">
        <v>0</v>
      </c>
      <c r="E321" s="13">
        <v>0</v>
      </c>
    </row>
    <row r="322" spans="1:5" s="12" customFormat="1" ht="28.5">
      <c r="A322" s="9" t="s">
        <v>657</v>
      </c>
      <c r="B322" s="22" t="s">
        <v>666</v>
      </c>
      <c r="C322" s="11">
        <v>0</v>
      </c>
      <c r="D322" s="13">
        <v>0</v>
      </c>
      <c r="E322" s="13">
        <v>0</v>
      </c>
    </row>
    <row r="323" spans="1:5" ht="30">
      <c r="A323" s="10" t="s">
        <v>658</v>
      </c>
      <c r="B323" s="23" t="s">
        <v>667</v>
      </c>
      <c r="C323" s="13">
        <v>0</v>
      </c>
      <c r="D323" s="13"/>
      <c r="E323" s="13">
        <v>0</v>
      </c>
    </row>
    <row r="324" spans="1:5" ht="30">
      <c r="A324" s="10" t="s">
        <v>658</v>
      </c>
      <c r="B324" s="23" t="s">
        <v>668</v>
      </c>
      <c r="C324" s="13">
        <v>0</v>
      </c>
      <c r="D324" s="13"/>
      <c r="E324" s="13">
        <v>0</v>
      </c>
    </row>
    <row r="325" spans="1:5" s="12" customFormat="1" ht="99.75">
      <c r="A325" s="9" t="s">
        <v>291</v>
      </c>
      <c r="B325" s="22" t="s">
        <v>613</v>
      </c>
      <c r="C325" s="11">
        <v>203523.10521</v>
      </c>
      <c r="D325" s="11">
        <v>270196.84163</v>
      </c>
      <c r="E325" s="11">
        <f aca="true" t="shared" si="12" ref="E325:E336">C325/D325*100</f>
        <v>75.32401340527099</v>
      </c>
    </row>
    <row r="326" spans="1:5" ht="60">
      <c r="A326" s="10" t="s">
        <v>292</v>
      </c>
      <c r="B326" s="23" t="s">
        <v>614</v>
      </c>
      <c r="C326" s="13">
        <v>201630.6486</v>
      </c>
      <c r="D326" s="13">
        <v>266932.71391</v>
      </c>
      <c r="E326" s="13">
        <f t="shared" si="12"/>
        <v>75.53613255061067</v>
      </c>
    </row>
    <row r="327" spans="1:5" ht="30">
      <c r="A327" s="10" t="s">
        <v>293</v>
      </c>
      <c r="B327" s="23" t="s">
        <v>615</v>
      </c>
      <c r="C327" s="13">
        <v>1892.4566100000002</v>
      </c>
      <c r="D327" s="13">
        <v>3264.1277200000004</v>
      </c>
      <c r="E327" s="13">
        <f t="shared" si="12"/>
        <v>57.97740690122261</v>
      </c>
    </row>
    <row r="328" spans="1:5" ht="60">
      <c r="A328" s="10" t="s">
        <v>294</v>
      </c>
      <c r="B328" s="23" t="s">
        <v>616</v>
      </c>
      <c r="C328" s="13">
        <v>201630.6486</v>
      </c>
      <c r="D328" s="13">
        <v>266932.71391</v>
      </c>
      <c r="E328" s="13">
        <f t="shared" si="12"/>
        <v>75.53613255061067</v>
      </c>
    </row>
    <row r="329" spans="1:5" ht="30">
      <c r="A329" s="10" t="s">
        <v>295</v>
      </c>
      <c r="B329" s="23" t="s">
        <v>617</v>
      </c>
      <c r="C329" s="13">
        <v>1892.4566100000002</v>
      </c>
      <c r="D329" s="13">
        <v>3264.1277200000004</v>
      </c>
      <c r="E329" s="13">
        <f t="shared" si="12"/>
        <v>57.97740690122261</v>
      </c>
    </row>
    <row r="330" spans="1:5" ht="30">
      <c r="A330" s="10" t="s">
        <v>296</v>
      </c>
      <c r="B330" s="23" t="s">
        <v>618</v>
      </c>
      <c r="C330" s="13">
        <v>414.41788</v>
      </c>
      <c r="D330" s="13">
        <v>524.49517</v>
      </c>
      <c r="E330" s="13">
        <f t="shared" si="12"/>
        <v>79.01271617048447</v>
      </c>
    </row>
    <row r="331" spans="1:5" ht="30">
      <c r="A331" s="10" t="s">
        <v>720</v>
      </c>
      <c r="B331" s="23" t="s">
        <v>721</v>
      </c>
      <c r="C331" s="13">
        <v>0</v>
      </c>
      <c r="D331" s="13">
        <v>1.0760699999999999</v>
      </c>
      <c r="E331" s="13">
        <f t="shared" si="12"/>
        <v>0</v>
      </c>
    </row>
    <row r="332" spans="1:5" ht="30">
      <c r="A332" s="10" t="s">
        <v>297</v>
      </c>
      <c r="B332" s="23" t="s">
        <v>619</v>
      </c>
      <c r="C332" s="13">
        <v>1478.03873</v>
      </c>
      <c r="D332" s="13">
        <v>2738.55648</v>
      </c>
      <c r="E332" s="13">
        <f t="shared" si="12"/>
        <v>53.97145323802122</v>
      </c>
    </row>
    <row r="333" spans="1:5" ht="75">
      <c r="A333" s="10" t="s">
        <v>723</v>
      </c>
      <c r="B333" s="23" t="s">
        <v>722</v>
      </c>
      <c r="C333" s="13">
        <v>0</v>
      </c>
      <c r="D333" s="13">
        <v>166.523</v>
      </c>
      <c r="E333" s="13">
        <f t="shared" si="12"/>
        <v>0</v>
      </c>
    </row>
    <row r="334" spans="1:5" ht="60">
      <c r="A334" s="10" t="s">
        <v>724</v>
      </c>
      <c r="B334" s="23" t="s">
        <v>725</v>
      </c>
      <c r="C334" s="13">
        <v>0</v>
      </c>
      <c r="D334" s="13">
        <v>102.57388</v>
      </c>
      <c r="E334" s="13">
        <f t="shared" si="12"/>
        <v>0</v>
      </c>
    </row>
    <row r="335" spans="1:5" ht="75">
      <c r="A335" s="10" t="s">
        <v>298</v>
      </c>
      <c r="B335" s="23" t="s">
        <v>620</v>
      </c>
      <c r="C335" s="13">
        <v>1.74068</v>
      </c>
      <c r="D335" s="13">
        <v>55.66318</v>
      </c>
      <c r="E335" s="13">
        <f t="shared" si="12"/>
        <v>3.127165929075558</v>
      </c>
    </row>
    <row r="336" spans="1:5" ht="60">
      <c r="A336" s="10" t="s">
        <v>649</v>
      </c>
      <c r="B336" s="23" t="s">
        <v>650</v>
      </c>
      <c r="C336" s="13">
        <v>6078.78607</v>
      </c>
      <c r="D336" s="13">
        <v>3896.4518</v>
      </c>
      <c r="E336" s="13">
        <f t="shared" si="12"/>
        <v>156.0082449884277</v>
      </c>
    </row>
    <row r="337" spans="1:5" ht="75">
      <c r="A337" s="10" t="s">
        <v>299</v>
      </c>
      <c r="B337" s="23" t="s">
        <v>621</v>
      </c>
      <c r="C337" s="13">
        <v>131776.76994</v>
      </c>
      <c r="D337" s="13"/>
      <c r="E337" s="13">
        <v>0</v>
      </c>
    </row>
    <row r="338" spans="1:5" ht="90">
      <c r="A338" s="10" t="s">
        <v>300</v>
      </c>
      <c r="B338" s="23" t="s">
        <v>622</v>
      </c>
      <c r="C338" s="13">
        <v>208.54964</v>
      </c>
      <c r="D338" s="13"/>
      <c r="E338" s="13">
        <v>0</v>
      </c>
    </row>
    <row r="339" spans="1:5" ht="60">
      <c r="A339" s="10" t="s">
        <v>301</v>
      </c>
      <c r="B339" s="23" t="s">
        <v>623</v>
      </c>
      <c r="C339" s="13">
        <v>18.97382</v>
      </c>
      <c r="D339" s="13"/>
      <c r="E339" s="13">
        <v>0</v>
      </c>
    </row>
    <row r="340" spans="1:5" s="12" customFormat="1" ht="60">
      <c r="A340" s="10" t="s">
        <v>302</v>
      </c>
      <c r="B340" s="23" t="s">
        <v>624</v>
      </c>
      <c r="C340" s="13">
        <v>649.9453000000001</v>
      </c>
      <c r="D340" s="13"/>
      <c r="E340" s="13">
        <v>0</v>
      </c>
    </row>
    <row r="341" spans="1:5" ht="90">
      <c r="A341" s="10" t="s">
        <v>708</v>
      </c>
      <c r="B341" s="23" t="s">
        <v>689</v>
      </c>
      <c r="C341" s="13">
        <v>11</v>
      </c>
      <c r="D341" s="13">
        <v>5.7023</v>
      </c>
      <c r="E341" s="13">
        <f>C341/D341*100</f>
        <v>192.90461743507007</v>
      </c>
    </row>
    <row r="342" spans="1:5" ht="60">
      <c r="A342" s="10" t="s">
        <v>303</v>
      </c>
      <c r="B342" s="23" t="s">
        <v>625</v>
      </c>
      <c r="C342" s="13">
        <v>62884.88315</v>
      </c>
      <c r="D342" s="13">
        <v>262689.57985</v>
      </c>
      <c r="E342" s="13">
        <f>C342/D342*100</f>
        <v>23.93885710499377</v>
      </c>
    </row>
    <row r="343" spans="1:5" ht="60">
      <c r="A343" s="10" t="s">
        <v>726</v>
      </c>
      <c r="B343" s="23" t="s">
        <v>727</v>
      </c>
      <c r="C343" s="13">
        <v>0</v>
      </c>
      <c r="D343" s="13">
        <v>16.2199</v>
      </c>
      <c r="E343" s="13">
        <f>C343/D343*100</f>
        <v>0</v>
      </c>
    </row>
    <row r="344" spans="1:5" s="12" customFormat="1" ht="42.75">
      <c r="A344" s="9" t="s">
        <v>304</v>
      </c>
      <c r="B344" s="22" t="s">
        <v>626</v>
      </c>
      <c r="C344" s="11">
        <v>-617961.11401</v>
      </c>
      <c r="D344" s="11">
        <v>-78155.001</v>
      </c>
      <c r="E344" s="11" t="s">
        <v>711</v>
      </c>
    </row>
    <row r="345" spans="1:5" ht="45">
      <c r="A345" s="10" t="s">
        <v>305</v>
      </c>
      <c r="B345" s="23" t="s">
        <v>627</v>
      </c>
      <c r="C345" s="13">
        <v>-617961.11401</v>
      </c>
      <c r="D345" s="13">
        <v>-78155.001</v>
      </c>
      <c r="E345" s="13" t="s">
        <v>711</v>
      </c>
    </row>
    <row r="346" spans="1:5" ht="60">
      <c r="A346" s="10" t="s">
        <v>659</v>
      </c>
      <c r="B346" s="23" t="s">
        <v>669</v>
      </c>
      <c r="C346" s="13">
        <v>-1.2</v>
      </c>
      <c r="D346" s="13">
        <v>-1.2</v>
      </c>
      <c r="E346" s="13">
        <v>0</v>
      </c>
    </row>
    <row r="347" spans="1:5" ht="60">
      <c r="A347" s="10" t="s">
        <v>728</v>
      </c>
      <c r="B347" s="23" t="s">
        <v>729</v>
      </c>
      <c r="C347" s="13">
        <v>0</v>
      </c>
      <c r="D347" s="13">
        <v>-166.5</v>
      </c>
      <c r="E347" s="13">
        <f>C347/D347*100</f>
        <v>0</v>
      </c>
    </row>
    <row r="348" spans="1:5" s="12" customFormat="1" ht="45">
      <c r="A348" s="10" t="s">
        <v>306</v>
      </c>
      <c r="B348" s="23" t="s">
        <v>628</v>
      </c>
      <c r="C348" s="13">
        <v>-126.17214</v>
      </c>
      <c r="D348" s="13">
        <v>-102.6</v>
      </c>
      <c r="E348" s="13">
        <f>C348/D348*100</f>
        <v>122.97479532163744</v>
      </c>
    </row>
    <row r="349" spans="1:5" s="12" customFormat="1" ht="30">
      <c r="A349" s="10" t="s">
        <v>709</v>
      </c>
      <c r="B349" s="23" t="s">
        <v>690</v>
      </c>
      <c r="C349" s="13">
        <v>-112.65116</v>
      </c>
      <c r="D349" s="13">
        <v>0</v>
      </c>
      <c r="E349" s="13">
        <v>0</v>
      </c>
    </row>
    <row r="350" spans="1:5" s="12" customFormat="1" ht="30">
      <c r="A350" s="10" t="s">
        <v>710</v>
      </c>
      <c r="B350" s="23" t="s">
        <v>691</v>
      </c>
      <c r="C350" s="13">
        <v>-2.8323899999999997</v>
      </c>
      <c r="D350" s="13">
        <v>-1464.742</v>
      </c>
      <c r="E350" s="13">
        <f>C350/D350*100</f>
        <v>0.19337125582525796</v>
      </c>
    </row>
    <row r="351" spans="1:5" ht="45">
      <c r="A351" s="10" t="s">
        <v>307</v>
      </c>
      <c r="B351" s="23" t="s">
        <v>629</v>
      </c>
      <c r="C351" s="13">
        <v>-7.725</v>
      </c>
      <c r="D351" s="13">
        <v>-1.2</v>
      </c>
      <c r="E351" s="13" t="s">
        <v>711</v>
      </c>
    </row>
    <row r="352" spans="1:5" s="12" customFormat="1" ht="60">
      <c r="A352" s="10" t="s">
        <v>308</v>
      </c>
      <c r="B352" s="23" t="s">
        <v>630</v>
      </c>
      <c r="C352" s="13">
        <v>-991.07</v>
      </c>
      <c r="D352" s="13"/>
      <c r="E352" s="13">
        <v>0</v>
      </c>
    </row>
    <row r="353" spans="1:5" s="12" customFormat="1" ht="60">
      <c r="A353" s="10" t="s">
        <v>651</v>
      </c>
      <c r="B353" s="23" t="s">
        <v>652</v>
      </c>
      <c r="C353" s="13">
        <v>-21.12246</v>
      </c>
      <c r="D353" s="13">
        <v>-452.2</v>
      </c>
      <c r="E353" s="13">
        <f>C353/D353*100</f>
        <v>4.671043785935427</v>
      </c>
    </row>
    <row r="354" spans="1:5" ht="60">
      <c r="A354" s="10" t="s">
        <v>309</v>
      </c>
      <c r="B354" s="23" t="s">
        <v>631</v>
      </c>
      <c r="C354" s="13">
        <v>-5.163189999999999</v>
      </c>
      <c r="D354" s="13">
        <v>-0.7</v>
      </c>
      <c r="E354" s="13" t="s">
        <v>738</v>
      </c>
    </row>
    <row r="355" spans="1:5" ht="60">
      <c r="A355" s="10" t="s">
        <v>310</v>
      </c>
      <c r="B355" s="23" t="s">
        <v>632</v>
      </c>
      <c r="C355" s="13">
        <v>-32.3806</v>
      </c>
      <c r="D355" s="13">
        <v>-3</v>
      </c>
      <c r="E355" s="13" t="s">
        <v>711</v>
      </c>
    </row>
    <row r="356" spans="1:5" ht="60">
      <c r="A356" s="10" t="s">
        <v>311</v>
      </c>
      <c r="B356" s="23" t="s">
        <v>633</v>
      </c>
      <c r="C356" s="13">
        <v>-1.25849</v>
      </c>
      <c r="D356" s="13">
        <v>-55.7</v>
      </c>
      <c r="E356" s="13">
        <f>C356/D356*100</f>
        <v>2.259407540394973</v>
      </c>
    </row>
    <row r="357" spans="1:5" ht="45">
      <c r="A357" s="10" t="s">
        <v>660</v>
      </c>
      <c r="B357" s="23" t="s">
        <v>670</v>
      </c>
      <c r="C357" s="13">
        <v>-13.47894</v>
      </c>
      <c r="D357" s="13"/>
      <c r="E357" s="13">
        <v>0</v>
      </c>
    </row>
    <row r="358" spans="1:5" ht="60">
      <c r="A358" s="10" t="s">
        <v>312</v>
      </c>
      <c r="B358" s="23" t="s">
        <v>634</v>
      </c>
      <c r="C358" s="13">
        <v>-12.41559</v>
      </c>
      <c r="D358" s="13">
        <v>0</v>
      </c>
      <c r="E358" s="13">
        <v>0</v>
      </c>
    </row>
    <row r="359" spans="1:5" ht="60">
      <c r="A359" s="10" t="s">
        <v>730</v>
      </c>
      <c r="B359" s="23" t="s">
        <v>731</v>
      </c>
      <c r="C359" s="13">
        <v>0</v>
      </c>
      <c r="D359" s="13">
        <v>-1.4</v>
      </c>
      <c r="E359" s="13">
        <f>C359/D359*100</f>
        <v>0</v>
      </c>
    </row>
    <row r="360" spans="1:5" ht="60">
      <c r="A360" s="10" t="s">
        <v>653</v>
      </c>
      <c r="B360" s="23" t="s">
        <v>654</v>
      </c>
      <c r="C360" s="13">
        <v>-6078.78607</v>
      </c>
      <c r="D360" s="13">
        <v>-4095.5</v>
      </c>
      <c r="E360" s="13">
        <f>C360/D360*100</f>
        <v>148.42598144304725</v>
      </c>
    </row>
    <row r="361" spans="1:5" ht="60">
      <c r="A361" s="10" t="s">
        <v>313</v>
      </c>
      <c r="B361" s="23" t="s">
        <v>635</v>
      </c>
      <c r="C361" s="13">
        <v>0</v>
      </c>
      <c r="D361" s="13"/>
      <c r="E361" s="13">
        <v>0</v>
      </c>
    </row>
    <row r="362" spans="1:5" ht="45">
      <c r="A362" s="10" t="s">
        <v>732</v>
      </c>
      <c r="B362" s="23" t="s">
        <v>733</v>
      </c>
      <c r="C362" s="13">
        <v>0</v>
      </c>
      <c r="D362" s="13">
        <v>-390.9</v>
      </c>
      <c r="E362" s="13">
        <f>C362/D362*100</f>
        <v>0</v>
      </c>
    </row>
    <row r="363" spans="1:5" ht="60">
      <c r="A363" s="10" t="s">
        <v>314</v>
      </c>
      <c r="B363" s="23" t="s">
        <v>636</v>
      </c>
      <c r="C363" s="13">
        <v>-98832.57745</v>
      </c>
      <c r="D363" s="13"/>
      <c r="E363" s="13">
        <v>0</v>
      </c>
    </row>
    <row r="364" spans="1:5" ht="75">
      <c r="A364" s="10" t="s">
        <v>315</v>
      </c>
      <c r="B364" s="23" t="s">
        <v>637</v>
      </c>
      <c r="C364" s="13">
        <v>-190.78813</v>
      </c>
      <c r="D364" s="13"/>
      <c r="E364" s="13">
        <v>0</v>
      </c>
    </row>
    <row r="365" spans="1:5" s="12" customFormat="1" ht="45">
      <c r="A365" s="10" t="s">
        <v>316</v>
      </c>
      <c r="B365" s="23" t="s">
        <v>638</v>
      </c>
      <c r="C365" s="11">
        <v>-14.230360000000001</v>
      </c>
      <c r="D365" s="13"/>
      <c r="E365" s="13">
        <v>0</v>
      </c>
    </row>
    <row r="366" spans="1:5" ht="105">
      <c r="A366" s="10" t="s">
        <v>661</v>
      </c>
      <c r="B366" s="23" t="s">
        <v>671</v>
      </c>
      <c r="C366" s="11">
        <v>-13.159690000000001</v>
      </c>
      <c r="D366" s="13"/>
      <c r="E366" s="13">
        <v>0</v>
      </c>
    </row>
    <row r="367" spans="1:5" s="12" customFormat="1" ht="60">
      <c r="A367" s="10" t="s">
        <v>317</v>
      </c>
      <c r="B367" s="23" t="s">
        <v>639</v>
      </c>
      <c r="C367" s="13">
        <v>-6.13146</v>
      </c>
      <c r="D367" s="13"/>
      <c r="E367" s="13">
        <v>0</v>
      </c>
    </row>
    <row r="368" spans="1:5" s="12" customFormat="1" ht="75">
      <c r="A368" s="10" t="s">
        <v>318</v>
      </c>
      <c r="B368" s="23" t="s">
        <v>640</v>
      </c>
      <c r="C368" s="13">
        <v>-95.45891</v>
      </c>
      <c r="D368" s="13"/>
      <c r="E368" s="13">
        <v>0</v>
      </c>
    </row>
    <row r="369" spans="1:5" ht="45">
      <c r="A369" s="10" t="s">
        <v>319</v>
      </c>
      <c r="B369" s="23" t="s">
        <v>641</v>
      </c>
      <c r="C369" s="13">
        <v>-318.52027000000004</v>
      </c>
      <c r="D369" s="13"/>
      <c r="E369" s="13">
        <v>0</v>
      </c>
    </row>
    <row r="370" spans="1:5" s="12" customFormat="1" ht="120">
      <c r="A370" s="10" t="s">
        <v>320</v>
      </c>
      <c r="B370" s="23" t="s">
        <v>642</v>
      </c>
      <c r="C370" s="13">
        <v>-76.45805</v>
      </c>
      <c r="D370" s="11"/>
      <c r="E370" s="13">
        <v>0</v>
      </c>
    </row>
    <row r="371" spans="1:5" ht="45">
      <c r="A371" s="10" t="s">
        <v>321</v>
      </c>
      <c r="B371" s="23" t="s">
        <v>643</v>
      </c>
      <c r="C371" s="13">
        <v>-649.9453000000001</v>
      </c>
      <c r="D371" s="11"/>
      <c r="E371" s="13">
        <v>0</v>
      </c>
    </row>
    <row r="372" spans="1:5" ht="90">
      <c r="A372" s="10" t="s">
        <v>734</v>
      </c>
      <c r="B372" s="23" t="s">
        <v>735</v>
      </c>
      <c r="C372" s="13">
        <v>0</v>
      </c>
      <c r="D372" s="13">
        <v>-247.5</v>
      </c>
      <c r="E372" s="13">
        <f>C372/D372*100</f>
        <v>0</v>
      </c>
    </row>
    <row r="373" spans="1:5" ht="105">
      <c r="A373" s="10" t="s">
        <v>736</v>
      </c>
      <c r="B373" s="23" t="s">
        <v>737</v>
      </c>
      <c r="C373" s="13">
        <v>0</v>
      </c>
      <c r="D373" s="13">
        <v>-7558.6</v>
      </c>
      <c r="E373" s="13">
        <f>C373/D373*100</f>
        <v>0</v>
      </c>
    </row>
    <row r="374" spans="1:5" ht="60">
      <c r="A374" s="10" t="s">
        <v>662</v>
      </c>
      <c r="B374" s="23" t="s">
        <v>672</v>
      </c>
      <c r="C374" s="13">
        <v>-1.86648</v>
      </c>
      <c r="D374" s="13"/>
      <c r="E374" s="13">
        <v>0</v>
      </c>
    </row>
    <row r="375" spans="1:5" ht="45">
      <c r="A375" s="10" t="s">
        <v>322</v>
      </c>
      <c r="B375" s="25" t="s">
        <v>644</v>
      </c>
      <c r="C375" s="13">
        <v>-510355.72187</v>
      </c>
      <c r="D375" s="13">
        <v>-63613.3</v>
      </c>
      <c r="E375" s="13" t="s">
        <v>711</v>
      </c>
    </row>
    <row r="376" ht="12.75">
      <c r="D376" s="15"/>
    </row>
    <row r="377" ht="12.75">
      <c r="D377" s="24"/>
    </row>
    <row r="378" ht="12.75">
      <c r="D378" s="21"/>
    </row>
  </sheetData>
  <sheetProtection/>
  <autoFilter ref="A6:E375"/>
  <mergeCells count="6">
    <mergeCell ref="A1:E1"/>
    <mergeCell ref="C4:C5"/>
    <mergeCell ref="D4:D5"/>
    <mergeCell ref="A4:A5"/>
    <mergeCell ref="B4:B5"/>
    <mergeCell ref="E4:E5"/>
  </mergeCells>
  <printOptions/>
  <pageMargins left="0.3937007874015748" right="0.3937007874015748" top="0.3937007874015748" bottom="0.3937007874015748" header="0" footer="0"/>
  <pageSetup fitToHeight="0" fitToWidth="1" horizontalDpi="600" verticalDpi="600" orientation="portrait" pageOrder="overThenDown" paperSize="9" scale="72" r:id="rId1"/>
  <headerFooter alignWithMargins="0">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Shushakov</dc:creator>
  <cp:keywords/>
  <dc:description/>
  <cp:lastModifiedBy>Kartasheva</cp:lastModifiedBy>
  <cp:lastPrinted>2018-04-26T11:40:15Z</cp:lastPrinted>
  <dcterms:created xsi:type="dcterms:W3CDTF">1999-06-18T11:49:53Z</dcterms:created>
  <dcterms:modified xsi:type="dcterms:W3CDTF">2018-04-28T12:33:37Z</dcterms:modified>
  <cp:category/>
  <cp:version/>
  <cp:contentType/>
  <cp:contentStatus/>
</cp:coreProperties>
</file>