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12.2017" sheetId="1" r:id="rId1"/>
  </sheets>
  <definedNames>
    <definedName name="_xlnm._FilterDatabase" localSheetId="0" hidden="1">'01.12.2017'!$A$6:$E$743</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'01.12.2017'!$3:$6</definedName>
    <definedName name="_xlnm.Print_Area" localSheetId="0">'01.12.2017'!$A$1:$E$742</definedName>
  </definedNames>
  <calcPr fullCalcOnLoad="1"/>
</workbook>
</file>

<file path=xl/sharedStrings.xml><?xml version="1.0" encoding="utf-8"?>
<sst xmlns="http://schemas.openxmlformats.org/spreadsheetml/2006/main" count="1537" uniqueCount="1468">
  <si>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</si>
  <si>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</si>
  <si>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</si>
  <si>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</si>
  <si>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</si>
  <si>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</si>
  <si>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</si>
  <si>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</si>
  <si>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Заместитель начальника управления сводного бюджетного
планирования и анализа исполнения бюджета</t>
  </si>
  <si>
    <t>Г.А. Яковлева</t>
  </si>
  <si>
    <t>св.200</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</si>
  <si>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</si>
  <si>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</si>
  <si>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</si>
  <si>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</si>
  <si>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</si>
  <si>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</si>
  <si>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</si>
  <si>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</si>
  <si>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</si>
  <si>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</si>
  <si>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</si>
  <si>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</si>
  <si>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</si>
  <si>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</si>
  <si>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</si>
  <si>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</si>
  <si>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</si>
  <si>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</si>
  <si>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</si>
  <si>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</si>
  <si>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</si>
  <si>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</si>
  <si>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</si>
  <si>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</si>
  <si>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</si>
  <si>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</si>
  <si>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</si>
  <si>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</si>
  <si>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</si>
  <si>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</si>
  <si>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</si>
  <si>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</si>
  <si>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</si>
  <si>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</si>
  <si>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</si>
  <si>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</si>
  <si>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</si>
  <si>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</si>
  <si>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</si>
  <si>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</si>
  <si>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</si>
  <si>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</si>
  <si>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</si>
  <si>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</si>
  <si>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</si>
  <si>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</si>
  <si>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</si>
  <si>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</si>
  <si>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</si>
  <si>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</si>
  <si>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</si>
  <si>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</si>
  <si>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</si>
  <si>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</si>
  <si>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</si>
  <si>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</si>
  <si>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</si>
  <si>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</si>
  <si>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</si>
  <si>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</si>
  <si>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</si>
  <si>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</si>
  <si>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</si>
  <si>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</si>
  <si>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</si>
  <si>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</si>
  <si>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</si>
  <si>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</si>
  <si>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</si>
  <si>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</si>
  <si>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</si>
  <si>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</si>
  <si>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</si>
  <si>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</si>
  <si>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</si>
  <si>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</si>
  <si>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</si>
  <si>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</si>
  <si>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</si>
  <si>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</si>
  <si>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</si>
  <si>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</si>
  <si>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</si>
  <si>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</si>
  <si>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</si>
  <si>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</si>
  <si>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</si>
  <si>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</si>
  <si>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</si>
  <si>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</si>
  <si>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</si>
  <si>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</si>
  <si>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</si>
  <si>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</si>
  <si>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</si>
  <si>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</si>
  <si>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</si>
  <si>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</si>
  <si>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</si>
  <si>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</si>
  <si>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</si>
  <si>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</si>
  <si>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</si>
  <si>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</si>
  <si>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</si>
  <si>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</si>
  <si>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</si>
  <si>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</si>
  <si>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</si>
  <si>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</si>
  <si>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</si>
  <si>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</si>
  <si>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</si>
  <si>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</si>
  <si>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</si>
  <si>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</si>
  <si>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</si>
  <si>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</si>
  <si>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</si>
  <si>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</si>
  <si>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</si>
  <si>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</si>
  <si>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</si>
  <si>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</si>
  <si>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</si>
  <si>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</si>
  <si>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</si>
  <si>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</si>
  <si>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</si>
  <si>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</si>
  <si>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</si>
  <si>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</si>
  <si>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</si>
  <si>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</si>
  <si>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</si>
  <si>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</si>
  <si>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</si>
  <si>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</si>
  <si>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</si>
  <si>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</si>
  <si>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</si>
  <si>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</si>
  <si>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</si>
  <si>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</si>
  <si>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</si>
  <si>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</si>
  <si>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</si>
  <si>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</si>
  <si>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</si>
  <si>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</si>
  <si>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</si>
  <si>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</si>
  <si>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</si>
  <si>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</si>
  <si>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</si>
  <si>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</si>
  <si>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</si>
  <si>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</si>
  <si>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</si>
  <si>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</si>
  <si>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</si>
  <si>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</si>
  <si>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</si>
  <si>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</si>
  <si>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</si>
  <si>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</si>
  <si>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</si>
  <si>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</si>
  <si>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</si>
  <si>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</si>
  <si>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</si>
  <si>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</si>
  <si>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</si>
  <si>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</si>
  <si>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</si>
  <si>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</si>
  <si>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</si>
  <si>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</si>
  <si>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</si>
  <si>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</si>
  <si>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</si>
  <si>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</si>
  <si>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</si>
  <si>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</si>
  <si>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</si>
  <si>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</si>
  <si>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</si>
  <si>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</si>
  <si>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</si>
  <si>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</si>
  <si>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</si>
  <si>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</si>
  <si>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</si>
  <si>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</si>
  <si>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</si>
  <si>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</si>
  <si>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</si>
  <si>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</si>
  <si>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</si>
  <si>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</si>
  <si>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</si>
  <si>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</si>
  <si>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</si>
  <si>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</si>
  <si>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</si>
  <si>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</si>
  <si>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</si>
  <si>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</si>
  <si>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</si>
  <si>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</si>
  <si>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</si>
  <si>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</si>
  <si>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</si>
  <si>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</si>
  <si>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</si>
  <si>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</si>
  <si>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</si>
  <si>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</si>
  <si>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</si>
  <si>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</si>
  <si>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</si>
  <si>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</si>
  <si>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</si>
  <si>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</si>
  <si>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</si>
  <si>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</si>
  <si>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</si>
  <si>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</si>
  <si>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</si>
  <si>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</si>
  <si>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</si>
  <si>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</si>
  <si>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</si>
  <si>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</si>
  <si>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</si>
  <si>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сельских поселений</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</si>
  <si>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</si>
  <si>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</si>
  <si>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</si>
  <si>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</si>
  <si>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</si>
  <si>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</si>
  <si>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</si>
  <si>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</si>
  <si>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</si>
  <si>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</si>
  <si>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</si>
  <si>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</si>
  <si>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</si>
  <si>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</si>
  <si>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</si>
  <si>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</si>
  <si>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</si>
  <si>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</si>
  <si>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</si>
  <si>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</si>
  <si>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</si>
  <si>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</si>
  <si>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</si>
  <si>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</si>
  <si>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</si>
  <si>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</si>
  <si>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</si>
  <si>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</si>
  <si>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</si>
  <si>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</si>
  <si>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</si>
  <si>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</si>
  <si>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</si>
  <si>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</si>
  <si>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</si>
  <si>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</si>
  <si>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</si>
  <si>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</si>
  <si>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</si>
  <si>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</si>
  <si>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</si>
  <si>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</si>
  <si>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</si>
  <si>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</si>
  <si>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</si>
  <si>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</si>
  <si>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</si>
  <si>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</si>
  <si>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</si>
  <si>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</si>
  <si>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</si>
  <si>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</si>
  <si>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</si>
  <si>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</si>
  <si>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</si>
  <si>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</si>
  <si>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</si>
  <si>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</si>
  <si>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</si>
  <si>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</si>
  <si>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</si>
  <si>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</si>
  <si>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</si>
  <si>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</si>
  <si>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</si>
  <si>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</si>
  <si>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</si>
  <si>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</si>
  <si>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</si>
  <si>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</si>
  <si>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</si>
  <si>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</si>
  <si>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</si>
  <si>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</si>
  <si>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</si>
  <si>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</si>
  <si>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</si>
  <si>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</si>
  <si>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</si>
  <si>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</si>
  <si>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</si>
  <si>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</si>
  <si>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</si>
  <si>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</si>
  <si>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</si>
  <si>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</si>
  <si>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</si>
  <si>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</si>
  <si>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</si>
  <si>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</si>
  <si>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</si>
  <si>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</si>
  <si>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</si>
  <si>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</si>
  <si>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</si>
  <si>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</si>
  <si>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</si>
  <si>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</si>
  <si>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</si>
  <si>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</si>
  <si>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</si>
  <si>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</si>
  <si>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</si>
  <si>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</si>
  <si>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</si>
  <si>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</si>
  <si>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</si>
  <si>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</si>
  <si>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</si>
  <si>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</si>
  <si>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</si>
  <si>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</si>
  <si>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</si>
  <si>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</si>
  <si>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</si>
  <si>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</si>
  <si>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</si>
  <si>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за нарушения правил перевозок пассажиров и багажа легковым такси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</si>
  <si>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</si>
  <si>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</si>
  <si>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</si>
  <si>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</si>
  <si>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</si>
  <si>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</si>
  <si>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</si>
  <si>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</si>
  <si>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</si>
  <si>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</si>
  <si>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</si>
  <si>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</si>
  <si>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</si>
  <si>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</si>
  <si>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</si>
  <si>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</si>
  <si>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</si>
  <si>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</si>
  <si>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</si>
  <si>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</si>
  <si>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</si>
  <si>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</si>
  <si>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</si>
  <si>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</si>
  <si>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</si>
  <si>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</si>
  <si>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</si>
  <si>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</si>
  <si>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</si>
  <si>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</si>
  <si>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</si>
  <si>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</si>
  <si>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</si>
  <si>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</si>
  <si>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</si>
  <si>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</si>
  <si>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</si>
  <si>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</si>
  <si>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</si>
  <si>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</si>
  <si>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</si>
  <si>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</si>
  <si>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</si>
  <si>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</si>
  <si>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</si>
  <si>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</si>
  <si>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</si>
  <si>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</si>
  <si>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</si>
  <si>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</si>
  <si>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</si>
  <si>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</si>
  <si>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</si>
  <si>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</si>
  <si>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</si>
  <si>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</si>
  <si>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подготовку и проведение празднования на федеральном уровне памятных дат субъектов Российской Федерации</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</si>
  <si>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</si>
  <si>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</si>
  <si>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</si>
  <si>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</si>
  <si>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</si>
  <si>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</si>
  <si>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</si>
  <si>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</si>
  <si>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</si>
  <si>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</si>
  <si>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</si>
  <si>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</si>
  <si>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</si>
  <si>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</si>
  <si>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</si>
  <si>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</si>
  <si>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</si>
  <si>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</si>
  <si>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</si>
  <si>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</si>
  <si>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</si>
  <si>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</si>
  <si>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</si>
  <si>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городских округов</t>
  </si>
  <si>
    <t>Прочие субсидии бюджетам муниципальных районов</t>
  </si>
  <si>
    <t>Прочие субсидии бюджетам городских поселений</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</si>
  <si>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</si>
  <si>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</si>
  <si>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</si>
  <si>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</si>
  <si>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</si>
  <si>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</si>
  <si>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</si>
  <si>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</si>
  <si>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</si>
  <si>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</si>
  <si>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</si>
  <si>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</si>
  <si>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</si>
  <si>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</si>
  <si>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</si>
  <si>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</si>
  <si>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</si>
  <si>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</si>
  <si>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</si>
  <si>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</si>
  <si>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</si>
  <si>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</si>
  <si>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</si>
  <si>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</si>
  <si>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</si>
  <si>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</si>
  <si>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</si>
  <si>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</si>
  <si>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</si>
  <si>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</si>
  <si>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</si>
  <si>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</si>
  <si>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</si>
  <si>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</si>
  <si>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</si>
  <si>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</si>
  <si>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</si>
  <si>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</si>
  <si>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</si>
  <si>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</si>
  <si>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</si>
  <si>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</si>
  <si>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</si>
  <si>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</si>
  <si>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</si>
  <si>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</si>
  <si>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</si>
  <si>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</si>
  <si>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городских округов</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</si>
  <si>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</si>
  <si>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</si>
  <si>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</si>
  <si>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</si>
  <si>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</si>
  <si>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</si>
  <si>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</si>
  <si>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</si>
  <si>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</si>
  <si>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</si>
  <si>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</si>
  <si>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</si>
  <si>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</si>
  <si>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</si>
  <si>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</si>
  <si>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</si>
  <si>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</si>
  <si>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</si>
  <si>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</si>
  <si>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</si>
  <si>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</si>
  <si>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</si>
  <si>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</si>
  <si>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</si>
  <si>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</si>
  <si>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</si>
  <si>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</si>
  <si>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</si>
  <si>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</si>
  <si>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</si>
  <si>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</si>
  <si>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</si>
  <si>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</si>
  <si>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</si>
  <si>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</si>
  <si>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</si>
  <si>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</si>
  <si>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</si>
  <si>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</si>
  <si>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</si>
  <si>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</si>
  <si>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</si>
  <si>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</si>
  <si>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</si>
  <si>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</si>
  <si>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</si>
  <si>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</si>
  <si>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</si>
  <si>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</si>
  <si>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</si>
  <si>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</si>
  <si>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</si>
  <si>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</si>
  <si>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</si>
  <si>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</si>
  <si>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</si>
  <si>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</si>
  <si>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</si>
  <si>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</si>
  <si>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</si>
  <si>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</si>
  <si>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</si>
  <si>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</si>
  <si>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</si>
  <si>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</si>
  <si>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</si>
  <si>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</si>
  <si>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</si>
  <si>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</si>
  <si>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</si>
  <si>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</si>
  <si>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</si>
  <si>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</si>
  <si>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</si>
  <si>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</si>
  <si>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</si>
  <si>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</si>
  <si>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</si>
  <si>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</si>
  <si>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</si>
  <si>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</si>
  <si>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</si>
  <si>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</si>
  <si>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</si>
  <si>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</si>
  <si>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</si>
  <si>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</si>
  <si>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</si>
  <si>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</si>
  <si>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</si>
  <si>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</si>
  <si>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</si>
  <si>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</si>
  <si>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</si>
  <si>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</si>
  <si>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</si>
  <si>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</si>
  <si>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</si>
  <si>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</si>
  <si>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</si>
  <si>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</si>
  <si>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</si>
  <si>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</si>
  <si>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</si>
  <si>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</si>
  <si>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</si>
  <si>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</si>
  <si>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</si>
  <si>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</si>
  <si>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</si>
  <si>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</si>
  <si>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</si>
  <si>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</si>
  <si>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</si>
  <si>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</si>
  <si>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</si>
  <si>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</si>
  <si>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</si>
  <si>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</si>
  <si>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</si>
  <si>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</si>
  <si>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</si>
  <si>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</si>
  <si>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</si>
  <si>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</si>
  <si>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</si>
  <si>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</si>
  <si>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</si>
  <si>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</si>
  <si>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</si>
  <si>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</si>
  <si>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</si>
  <si>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</si>
  <si>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</si>
  <si>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</si>
  <si>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</si>
  <si>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</si>
  <si>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</si>
  <si>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</si>
  <si>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</si>
  <si>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</si>
  <si>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</si>
  <si>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</si>
  <si>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</si>
  <si>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</si>
  <si>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</si>
  <si>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</si>
  <si>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</si>
  <si>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</si>
  <si>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</si>
  <si>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</si>
  <si>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</si>
  <si>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</si>
  <si>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</si>
  <si>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</si>
  <si>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</si>
  <si>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</si>
  <si>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</si>
  <si>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</si>
  <si>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</si>
  <si>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</si>
  <si>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</si>
  <si>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</si>
  <si>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</si>
  <si>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</si>
  <si>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</si>
  <si>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</si>
  <si>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</si>
  <si>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</si>
  <si>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</si>
  <si>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</si>
  <si>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</si>
  <si>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</si>
  <si>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</si>
  <si>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</si>
  <si>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</si>
  <si>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</si>
  <si>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</si>
  <si>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</si>
  <si>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</si>
  <si>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</si>
  <si>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</si>
  <si>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</si>
  <si>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</si>
  <si>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</si>
  <si>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</si>
  <si>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</si>
  <si>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</si>
  <si>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</si>
  <si>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</si>
  <si>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</si>
  <si>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</si>
  <si>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</si>
  <si>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</si>
  <si>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</si>
  <si>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</si>
  <si>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00010907032040000110</t>
  </si>
  <si>
    <t>00010907033050000110</t>
  </si>
  <si>
    <t>00010907050000000110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</si>
  <si>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</si>
  <si>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</si>
  <si>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</si>
  <si>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</si>
  <si>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</si>
  <si>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</si>
  <si>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</si>
  <si>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</si>
  <si>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</si>
  <si>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</si>
  <si>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</si>
  <si>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</si>
  <si>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</si>
  <si>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</si>
  <si>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</si>
  <si>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</si>
  <si>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</si>
  <si>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</si>
  <si>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</si>
  <si>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</si>
  <si>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</si>
  <si>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</si>
  <si>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</si>
  <si>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</si>
  <si>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</si>
  <si>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</si>
  <si>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</si>
  <si>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</si>
  <si>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</si>
  <si>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</si>
  <si>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</si>
  <si>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</si>
  <si>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</si>
  <si>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</si>
  <si>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</si>
  <si>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</si>
  <si>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</si>
  <si>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</si>
  <si>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00011105313100000120</t>
  </si>
  <si>
    <t>00011105313130000120</t>
  </si>
  <si>
    <t>00011105314100000120</t>
  </si>
  <si>
    <t>00011105314130000120</t>
  </si>
  <si>
    <t>00011105320000000120</t>
  </si>
  <si>
    <t>00011105322020000120</t>
  </si>
  <si>
    <t>00011105324040000120</t>
  </si>
  <si>
    <t>00011105325050000120</t>
  </si>
  <si>
    <t>00011105325100000120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</si>
  <si>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</si>
  <si>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</si>
  <si>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</si>
  <si>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</si>
  <si>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</si>
  <si>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</si>
  <si>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</si>
  <si>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</si>
  <si>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</si>
  <si>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</si>
  <si>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</si>
  <si>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</si>
  <si>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</si>
  <si>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</si>
  <si>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</si>
  <si>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</si>
  <si>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</si>
  <si>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</si>
  <si>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</si>
  <si>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</si>
  <si>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</si>
  <si>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</si>
  <si>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</si>
  <si>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</si>
  <si>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</si>
  <si>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</si>
  <si>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</si>
  <si>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</si>
  <si>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</si>
  <si>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</si>
  <si>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</si>
  <si>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</si>
  <si>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</si>
  <si>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</si>
  <si>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</si>
  <si>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</si>
  <si>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</si>
  <si>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</si>
  <si>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</si>
  <si>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</si>
  <si>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</si>
  <si>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</si>
  <si>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</si>
  <si>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</si>
  <si>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</si>
  <si>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</si>
  <si>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</si>
  <si>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</si>
  <si>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</si>
  <si>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</si>
  <si>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</si>
  <si>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</si>
  <si>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</si>
  <si>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</si>
  <si>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</si>
  <si>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</si>
  <si>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</si>
  <si>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</si>
  <si>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</si>
  <si>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</si>
  <si>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</si>
  <si>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</si>
  <si>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</si>
  <si>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</si>
  <si>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</si>
  <si>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00011401050100000410</t>
  </si>
  <si>
    <t>00011401050130000410</t>
  </si>
  <si>
    <t>00011402000000000000</t>
  </si>
  <si>
    <t>00011402020020000410</t>
  </si>
  <si>
    <t>00011402022020000410</t>
  </si>
  <si>
    <t>00011402023020000410</t>
  </si>
  <si>
    <t>00011402040040000410</t>
  </si>
  <si>
    <t>00011402040040000440</t>
  </si>
  <si>
    <t>00011402042040000440</t>
  </si>
  <si>
    <t>00011402043040000410</t>
  </si>
  <si>
    <t>00011402043040000440</t>
  </si>
  <si>
    <t>00011402050050000410</t>
  </si>
  <si>
    <t>00011402050050000440</t>
  </si>
  <si>
    <t>00011402050100000410</t>
  </si>
  <si>
    <t>00011402050100000440</t>
  </si>
  <si>
    <t>00011402050130000410</t>
  </si>
  <si>
    <t>00011402050130000440</t>
  </si>
  <si>
    <t>00011402052100000410</t>
  </si>
  <si>
    <t>00011402052100000440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</si>
  <si>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</si>
  <si>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</si>
  <si>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</si>
  <si>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</si>
  <si>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</si>
  <si>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</si>
  <si>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</si>
  <si>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</si>
  <si>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</si>
  <si>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00011406013050000430</t>
  </si>
  <si>
    <t>00011406013100000430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</si>
  <si>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</si>
  <si>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</si>
  <si>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</si>
  <si>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</si>
  <si>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</si>
  <si>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</si>
  <si>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</si>
  <si>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</si>
  <si>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</si>
  <si>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</si>
  <si>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</si>
  <si>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</si>
  <si>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00011406320000000430</t>
  </si>
  <si>
    <t>00011406324040000430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</si>
  <si>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</si>
  <si>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</si>
  <si>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</si>
  <si>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</si>
  <si>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</si>
  <si>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</si>
  <si>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</si>
  <si>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</si>
  <si>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</si>
  <si>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</si>
  <si>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</si>
  <si>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</si>
  <si>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</si>
  <si>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</si>
  <si>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</si>
  <si>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</si>
  <si>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</si>
  <si>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00011618050130000140</t>
  </si>
  <si>
    <t>00011621000000000140</t>
  </si>
  <si>
    <t>00011621020020000140</t>
  </si>
  <si>
    <t>00011621050050000140</t>
  </si>
  <si>
    <t>00011623000000000140</t>
  </si>
  <si>
    <t>00011623020020000140</t>
  </si>
  <si>
    <t>00011623021020000140</t>
  </si>
  <si>
    <t>00011623040040000140</t>
  </si>
  <si>
    <t>00011623041040000140</t>
  </si>
  <si>
    <t>00011623050050000140</t>
  </si>
  <si>
    <t>00011623050100000140</t>
  </si>
  <si>
    <t>00011623050130000140</t>
  </si>
  <si>
    <t>00011623051050000140</t>
  </si>
  <si>
    <t>00011623051100000140</t>
  </si>
  <si>
    <t>00011623052050000140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</si>
  <si>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</si>
  <si>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</si>
  <si>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</si>
  <si>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</si>
  <si>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</si>
  <si>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</si>
  <si>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</si>
  <si>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</si>
  <si>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</si>
  <si>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00011625084040000140</t>
  </si>
  <si>
    <t>00011625086020000140</t>
  </si>
  <si>
    <t>00011626000010000140</t>
  </si>
  <si>
    <t>00011627000010000140</t>
  </si>
  <si>
    <t>00011628000010000140</t>
  </si>
  <si>
    <t>00011630000010000140</t>
  </si>
  <si>
    <t>00011630010010000140</t>
  </si>
  <si>
    <t>00011630012010000140</t>
  </si>
  <si>
    <t>00011630013010000140</t>
  </si>
  <si>
    <t>00011630020010000140</t>
  </si>
  <si>
    <t>00011630030010000140</t>
  </si>
  <si>
    <t>00011632000000000140</t>
  </si>
  <si>
    <t>00011632000050000140</t>
  </si>
  <si>
    <t>00011633000000000140</t>
  </si>
  <si>
    <t>00011633020020000140</t>
  </si>
  <si>
    <t>00011633040040000140</t>
  </si>
  <si>
    <t>00011633050050000140</t>
  </si>
  <si>
    <t>00011633050100000140</t>
  </si>
  <si>
    <t>00011633050130000140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</si>
  <si>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</si>
  <si>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</si>
  <si>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</si>
  <si>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</si>
  <si>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</si>
  <si>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</si>
  <si>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</si>
  <si>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</si>
  <si>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</si>
  <si>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</si>
  <si>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</si>
  <si>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</si>
  <si>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</si>
  <si>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</si>
  <si>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00011650000010000140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</si>
  <si>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</si>
  <si>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</si>
  <si>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</si>
  <si>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</si>
  <si>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</si>
  <si>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</si>
  <si>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</si>
  <si>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</si>
  <si>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</si>
  <si>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</si>
  <si>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</si>
  <si>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</si>
  <si>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</si>
  <si>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</si>
  <si>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</si>
  <si>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</si>
  <si>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</si>
  <si>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</si>
  <si>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</si>
  <si>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</si>
  <si>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</si>
  <si>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</si>
  <si>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</si>
  <si>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</si>
  <si>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</si>
  <si>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</si>
  <si>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</si>
  <si>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</si>
  <si>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</si>
  <si>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</si>
  <si>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</si>
  <si>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</si>
  <si>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</si>
  <si>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</si>
  <si>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</si>
  <si>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</si>
  <si>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</si>
  <si>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</si>
  <si>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</si>
  <si>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</si>
  <si>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</si>
  <si>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</si>
  <si>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</si>
  <si>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</si>
  <si>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</si>
  <si>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</si>
  <si>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</si>
  <si>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</si>
  <si>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</si>
  <si>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</si>
  <si>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</si>
  <si>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</si>
  <si>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00020225209020000151</t>
  </si>
  <si>
    <t>00020225382020000151</t>
  </si>
  <si>
    <t>00020225402020000151</t>
  </si>
  <si>
    <t>00020225462020000151</t>
  </si>
  <si>
    <t>00020225509000000151</t>
  </si>
  <si>
    <t>00020225509020000151</t>
  </si>
  <si>
    <t>00020225516000000151</t>
  </si>
  <si>
    <t>00020225516020000151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</si>
  <si>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</si>
  <si>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</si>
  <si>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</si>
  <si>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</si>
  <si>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</si>
  <si>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</si>
  <si>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</si>
  <si>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</si>
  <si>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</si>
  <si>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</si>
  <si>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00020225545000000151</t>
  </si>
  <si>
    <t>00020225545020000151</t>
  </si>
  <si>
    <t>00020225554020000151</t>
  </si>
  <si>
    <t>00020225555000000151</t>
  </si>
  <si>
    <t>00020225555020000151</t>
  </si>
  <si>
    <t>00020225558000000151</t>
  </si>
  <si>
    <t>00020225558020000151</t>
  </si>
  <si>
    <t>00020225560000000151</t>
  </si>
  <si>
    <t>00020225560020000151</t>
  </si>
  <si>
    <t>00020229999000000151</t>
  </si>
  <si>
    <t>00020229999040000151</t>
  </si>
  <si>
    <t>00020229999050000151</t>
  </si>
  <si>
    <t>00020229999130000151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</si>
  <si>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</si>
  <si>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</si>
  <si>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</si>
  <si>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</si>
  <si>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</si>
  <si>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</si>
  <si>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</si>
  <si>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</si>
  <si>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</si>
  <si>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</si>
  <si>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</si>
  <si>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</si>
  <si>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</si>
  <si>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</si>
  <si>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</si>
  <si>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</si>
  <si>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</si>
  <si>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</si>
  <si>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</si>
  <si>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</si>
  <si>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</si>
  <si>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</si>
  <si>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</si>
  <si>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</si>
  <si>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</si>
  <si>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</si>
  <si>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</si>
  <si>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</si>
  <si>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</si>
  <si>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</si>
  <si>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</si>
  <si>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</si>
  <si>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</si>
  <si>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</si>
  <si>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</si>
  <si>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00020245072020000151</t>
  </si>
  <si>
    <t>00020245136020000151</t>
  </si>
  <si>
    <t>00020245141000000151</t>
  </si>
  <si>
    <t>00020245141020000151</t>
  </si>
  <si>
    <t>00020245142000000151</t>
  </si>
  <si>
    <t>00020245142020000151</t>
  </si>
  <si>
    <t>00020245161000000151</t>
  </si>
  <si>
    <t>00020245161020000151</t>
  </si>
  <si>
    <t>00020245197020000151</t>
  </si>
  <si>
    <t>00020245390000000151</t>
  </si>
  <si>
    <t>00020245390020000151</t>
  </si>
  <si>
    <t>00020249999000000151</t>
  </si>
  <si>
    <t>00020249999020000151</t>
  </si>
  <si>
    <t>00020249999040000151</t>
  </si>
  <si>
    <t>00020249999100000151</t>
  </si>
  <si>
    <t>00020300000000000000</t>
  </si>
  <si>
    <t>00020302000020000180</t>
  </si>
  <si>
    <t>00020302040020000180</t>
  </si>
  <si>
    <t>00020400000000000000</t>
  </si>
  <si>
    <t>00020402000020000180</t>
  </si>
  <si>
    <t>00020402010020000180</t>
  </si>
  <si>
    <t>00020404000040000180</t>
  </si>
  <si>
    <t>00020404010040000180</t>
  </si>
  <si>
    <t>00020404020040000180</t>
  </si>
  <si>
    <t>00020404099040000180</t>
  </si>
  <si>
    <t>00020405000050000180</t>
  </si>
  <si>
    <t>00020405000100000180</t>
  </si>
  <si>
    <t>00020405000130000180</t>
  </si>
  <si>
    <t>00020405010050000180</t>
  </si>
  <si>
    <t>00020405099050000180</t>
  </si>
  <si>
    <t>00020405099100000180</t>
  </si>
  <si>
    <t>00020405099130000180</t>
  </si>
  <si>
    <t>00020700000000000000</t>
  </si>
  <si>
    <t>00020702000020000180</t>
  </si>
  <si>
    <t>00020702020020000180</t>
  </si>
  <si>
    <t>00020702030020000180</t>
  </si>
  <si>
    <t>00020704000040000180</t>
  </si>
  <si>
    <t>00020704020040000180</t>
  </si>
  <si>
    <t>00020704050040000180</t>
  </si>
  <si>
    <t>00020705000050000180</t>
  </si>
  <si>
    <t>00020705000100000180</t>
  </si>
  <si>
    <t>00020705000130000180</t>
  </si>
  <si>
    <t>00020705020050000180</t>
  </si>
  <si>
    <t>00020705020100000180</t>
  </si>
  <si>
    <t>00020705030050000180</t>
  </si>
  <si>
    <t>00020705030100000180</t>
  </si>
  <si>
    <t>00020705030130000180</t>
  </si>
  <si>
    <t>00021800000000000000</t>
  </si>
  <si>
    <t>00021800000000000151</t>
  </si>
  <si>
    <t>00021800000000000180</t>
  </si>
  <si>
    <t>00021800000020000151</t>
  </si>
  <si>
    <t>00021800000050000151</t>
  </si>
  <si>
    <t>00021800000130000151</t>
  </si>
  <si>
    <t>00021802000020000180</t>
  </si>
  <si>
    <t>00021802010020000180</t>
  </si>
  <si>
    <t>00021802020020000180</t>
  </si>
  <si>
    <t>00021802030020000180</t>
  </si>
  <si>
    <t>00021804000040000180</t>
  </si>
  <si>
    <t>00021804010040000180</t>
  </si>
  <si>
    <t>00021804020040000180</t>
  </si>
  <si>
    <t>00021804030040000180</t>
  </si>
  <si>
    <t>00021805000050000180</t>
  </si>
  <si>
    <t>00021805010050000180</t>
  </si>
  <si>
    <t>00021852900020000151</t>
  </si>
  <si>
    <t>00021860010020000151</t>
  </si>
  <si>
    <t>00021860010050000151</t>
  </si>
  <si>
    <t>00021860010130000151</t>
  </si>
  <si>
    <t>00021871030020000151</t>
  </si>
  <si>
    <t>00021900000000000000</t>
  </si>
  <si>
    <t>00021900000020000151</t>
  </si>
  <si>
    <t>00021900000050000151</t>
  </si>
  <si>
    <t>00021925018020000151</t>
  </si>
  <si>
    <t>00021925020020000151</t>
  </si>
  <si>
    <t>00021925027020000151</t>
  </si>
  <si>
    <t>00021925042020000151</t>
  </si>
  <si>
    <t>00021925053020000151</t>
  </si>
  <si>
    <t>00021925054020000151</t>
  </si>
  <si>
    <t>00021925064020000151</t>
  </si>
  <si>
    <t>00021925081020000151</t>
  </si>
  <si>
    <t>00021925082020000151</t>
  </si>
  <si>
    <t>00021925084020000151</t>
  </si>
  <si>
    <t>00021925086020000151</t>
  </si>
  <si>
    <t>00021925097020000151</t>
  </si>
  <si>
    <t>00021925439020000151</t>
  </si>
  <si>
    <t>00021925470020000151</t>
  </si>
  <si>
    <t>00021925509020000151</t>
  </si>
  <si>
    <t>00021925541020000151</t>
  </si>
  <si>
    <t>00021943893020000151</t>
  </si>
  <si>
    <t>00021945420020000151</t>
  </si>
  <si>
    <t>00021945422020000151</t>
  </si>
  <si>
    <t>00021945462020000151</t>
  </si>
  <si>
    <t>00021960010050000151</t>
  </si>
  <si>
    <t>00021990000020000151</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</si>
  <si>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</si>
  <si>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</si>
  <si>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</si>
  <si>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</si>
  <si>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</si>
  <si>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</si>
  <si>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</si>
  <si>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</si>
  <si>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</si>
  <si>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</si>
  <si>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</si>
  <si>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</si>
  <si>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</si>
  <si>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</si>
  <si>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</si>
  <si>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</si>
  <si>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</si>
  <si>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</si>
  <si>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</si>
  <si>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</si>
  <si>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</si>
  <si>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</si>
  <si>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</si>
  <si>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</si>
  <si>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</si>
  <si>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</si>
  <si>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</si>
  <si>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</si>
  <si>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</si>
  <si>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</si>
  <si>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</si>
  <si>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</si>
  <si>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</si>
  <si>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</si>
  <si>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</si>
  <si>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</si>
  <si>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</si>
  <si>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</si>
  <si>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</si>
  <si>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</si>
  <si>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</si>
  <si>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</si>
  <si>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</si>
  <si>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</si>
  <si>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</si>
  <si>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</si>
  <si>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</si>
  <si>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</si>
  <si>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</si>
  <si>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</si>
  <si>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</si>
  <si>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</si>
  <si>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</si>
  <si>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</si>
  <si>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</si>
  <si>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</si>
  <si>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</si>
  <si>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</si>
  <si>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</si>
  <si>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</si>
  <si>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</si>
  <si>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</si>
  <si>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</si>
  <si>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</si>
  <si>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</si>
  <si>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</si>
  <si>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</si>
  <si>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</si>
  <si>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</si>
  <si>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</si>
  <si>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</si>
  <si>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</si>
  <si>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</si>
  <si>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</si>
  <si>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</si>
  <si>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</si>
  <si>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</si>
  <si>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</si>
  <si>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</si>
  <si>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</si>
  <si>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</si>
  <si>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</si>
  <si>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</si>
  <si>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</si>
  <si>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</si>
  <si>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</si>
  <si>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</si>
  <si>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</si>
  <si>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</si>
  <si>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</si>
  <si>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</si>
  <si>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</si>
  <si>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</si>
  <si>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</si>
  <si>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</si>
  <si>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</si>
  <si>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</si>
  <si>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</si>
  <si>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</si>
  <si>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</si>
  <si>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</si>
  <si>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</si>
  <si>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</si>
  <si>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</si>
  <si>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</si>
  <si>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</si>
  <si>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</si>
  <si>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</si>
  <si>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</si>
  <si>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</si>
  <si>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</si>
  <si>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</si>
  <si>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</si>
  <si>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</si>
  <si>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</si>
  <si>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</si>
  <si>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</si>
  <si>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</si>
  <si>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</si>
  <si>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</si>
  <si>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0703</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</si>
  <si>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</si>
  <si>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</si>
  <si>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</si>
  <si>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</si>
  <si>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</si>
  <si>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</si>
  <si>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</si>
  <si>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</si>
  <si>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</si>
  <si>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</si>
  <si>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</si>
  <si>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</si>
  <si>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</si>
  <si>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</si>
  <si>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</si>
  <si>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</si>
  <si>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</si>
  <si>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</si>
  <si>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</si>
  <si>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</si>
  <si>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</si>
  <si>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</si>
  <si>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</si>
  <si>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</si>
  <si>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</si>
  <si>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</si>
  <si>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</si>
  <si>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</si>
  <si>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</si>
  <si>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</si>
  <si>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</si>
  <si>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</si>
  <si>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</si>
  <si>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</si>
  <si>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</si>
  <si>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</si>
  <si>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</si>
  <si>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</si>
  <si>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</si>
  <si>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</si>
  <si>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</si>
  <si>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</si>
  <si>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</si>
  <si>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</si>
  <si>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</si>
  <si>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</si>
  <si>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</si>
  <si>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</si>
  <si>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</si>
  <si>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Получение кредитов от кредитных организаций бюджетами городских поселений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</si>
  <si>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</si>
  <si>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</si>
  <si>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</si>
  <si>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</si>
  <si>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</si>
  <si>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</si>
  <si>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</si>
  <si>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</si>
  <si>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</si>
  <si>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</si>
  <si>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</si>
  <si>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</si>
  <si>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</si>
  <si>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</si>
  <si>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</si>
  <si>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</si>
  <si>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</si>
  <si>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районов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</si>
  <si>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</si>
  <si>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</si>
  <si>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</si>
  <si>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</si>
  <si>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</si>
  <si>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</si>
  <si>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</si>
  <si>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</si>
  <si>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</si>
  <si>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</si>
  <si>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</si>
  <si>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</si>
  <si>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</si>
  <si>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</si>
  <si>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</si>
  <si>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</si>
  <si>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</si>
  <si>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</si>
  <si>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</si>
  <si>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</si>
  <si>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</si>
  <si>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</si>
  <si>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</si>
  <si>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</si>
  <si>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</si>
  <si>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</si>
  <si>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</si>
  <si>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</si>
  <si>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</si>
  <si>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</si>
  <si>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</si>
  <si>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</si>
  <si>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</si>
  <si>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</si>
  <si>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</si>
  <si>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</si>
  <si>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</si>
  <si>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</si>
  <si>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</si>
  <si>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</si>
  <si>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</si>
  <si>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</si>
  <si>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00001020000130000710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</si>
  <si>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</si>
  <si>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</si>
  <si>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</si>
  <si>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</si>
  <si>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</si>
  <si>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</si>
  <si>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</si>
  <si>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</si>
  <si>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</si>
  <si>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</si>
  <si>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</si>
  <si>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</si>
  <si>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</si>
  <si>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</si>
  <si>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</si>
  <si>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00001060100000000000</t>
  </si>
  <si>
    <t>00001060100000000630</t>
  </si>
  <si>
    <t>00001060100050000630</t>
  </si>
  <si>
    <t>00001060500000000000</t>
  </si>
  <si>
    <t>00001060500000000500</t>
  </si>
  <si>
    <t>00001060500000000600</t>
  </si>
  <si>
    <t>00001060501000000600</t>
  </si>
  <si>
    <t>00001060501020000640</t>
  </si>
  <si>
    <t>00001060501050000640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</si>
  <si>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</si>
  <si>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</si>
  <si>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</si>
  <si>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</si>
  <si>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</si>
  <si>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</si>
  <si>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</si>
  <si>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</si>
  <si>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</si>
  <si>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</si>
  <si>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</si>
  <si>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</si>
  <si>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</si>
  <si>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</si>
  <si>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</si>
  <si>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</si>
  <si>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</si>
  <si>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</si>
  <si>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</si>
  <si>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</si>
  <si>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</si>
  <si>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</si>
  <si>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</si>
  <si>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СВОДКА ОБ ИСПОЛНЕНИИ КОНСОЛИДИРОВАННОГО БЮДЖЕТА ТВЕРСКОЙ ОБЛАСТИ
НА 1 декабря 2017 ГОДА</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</si>
  <si>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</si>
  <si>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</si>
  <si>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</si>
  <si>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муниципальных районов на софинансирование капитальных вложений в объекты муниципальной собственности</t>
  </si>
  <si>
    <t>Субсидии бюджетам сельских поселений на софинансирование капитальных вложений в объекты муниципальной собственности</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</si>
  <si>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</si>
  <si>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</si>
  <si>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</si>
  <si>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сельских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</si>
  <si>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Прочие субсидии бюджетам сельских поселений</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</si>
  <si>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</si>
  <si>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</si>
  <si>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</si>
  <si>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</si>
  <si>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городских округов на финансовое обеспечение дорожной деятельности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</si>
  <si>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</si>
  <si>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Прочие межбюджетные трансферты, передаваемые бюджетам муниципальных районов</t>
  </si>
  <si>
    <t>Прочие межбюджетные трансферты, передаваемые бюджетам городских поселений</t>
  </si>
  <si>
    <t>Доходы бюджетов сельских поселений от возврата организациями остатков субсидий прошлых лет</t>
  </si>
  <si>
    <t>Доходы бюджетов сельских поселений от возврата бюджетными учреждениями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</si>
  <si>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</si>
  <si>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</si>
  <si>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</si>
  <si>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</si>
  <si>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t>
  </si>
  <si>
    <t>00011603020020000140</t>
  </si>
  <si>
    <t>00020215002000000151</t>
  </si>
  <si>
    <t>00020215002020000151</t>
  </si>
  <si>
    <t>00020220077050000151</t>
  </si>
  <si>
    <t>00020220077100000151</t>
  </si>
  <si>
    <t>00020225517000000151</t>
  </si>
  <si>
    <t>00020225517020000151</t>
  </si>
  <si>
    <t>00020225558050000151</t>
  </si>
  <si>
    <t>00020225558100000151</t>
  </si>
  <si>
    <t>00020229999100000151</t>
  </si>
  <si>
    <t>00020240014000000151</t>
  </si>
  <si>
    <t>00020240014050000151</t>
  </si>
  <si>
    <t>00020245224000000151</t>
  </si>
  <si>
    <t>00020245224020000151</t>
  </si>
  <si>
    <t>00020245390040000151</t>
  </si>
  <si>
    <t>00020245422020000151</t>
  </si>
  <si>
    <t>00020249999050000151</t>
  </si>
  <si>
    <t>00020249999130000151</t>
  </si>
  <si>
    <t>00021805000100000180</t>
  </si>
  <si>
    <t>00021805010100000180</t>
  </si>
  <si>
    <t>00021825020020000151</t>
  </si>
  <si>
    <t>00021825027020000151</t>
  </si>
  <si>
    <t>00021825097020000151</t>
  </si>
  <si>
    <t>00021825509020000151</t>
  </si>
  <si>
    <t>00021925509040000151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</si>
</sst>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9">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0" fontId="11"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49" fontId="7" fillId="0" borderId="0" xfId="0" applyNumberFormat="1" applyFont="1" applyFill="1" applyAlignment="1">
      <alignment horizontal="right"/>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1" fontId="9" fillId="0" borderId="0" xfId="0" applyNumberFormat="1" applyFont="1" applyFill="1" applyBorder="1" applyAlignment="1">
      <alignment horizontal="right" shrinkToFit="1"/>
    </xf>
    <xf numFmtId="181" fontId="9" fillId="0" borderId="10" xfId="0" applyNumberFormat="1" applyFont="1" applyFill="1" applyBorder="1" applyAlignment="1">
      <alignment horizontal="right"/>
    </xf>
    <xf numFmtId="181" fontId="11" fillId="0" borderId="0" xfId="0" applyNumberFormat="1" applyFont="1" applyFill="1" applyAlignment="1">
      <alignment/>
    </xf>
    <xf numFmtId="204" fontId="9" fillId="0" borderId="0" xfId="0" applyNumberFormat="1" applyFont="1" applyFill="1" applyAlignment="1">
      <alignment/>
    </xf>
    <xf numFmtId="204"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744"/>
  <sheetViews>
    <sheetView showGridLines="0" showZeros="0" tabSelected="1" view="pageBreakPreview" zoomScaleSheetLayoutView="100" zoomScalePageLayoutView="0" workbookViewId="0" topLeftCell="A1">
      <pane ySplit="6" topLeftCell="A7" activePane="bottomLeft" state="frozen"/>
      <selection pane="topLeft" activeCell="A1" sqref="A1"/>
      <selection pane="bottomLeft" activeCell="D680" sqref="D680"/>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5.375" style="2" customWidth="1"/>
    <col min="6" max="6" width="14.625" style="2" customWidth="1"/>
    <col min="7" max="7" width="12.375" style="2" bestFit="1" customWidth="1"/>
    <col min="8" max="16384" width="9.125" style="2" customWidth="1"/>
  </cols>
  <sheetData>
    <row r="1" spans="1:5" ht="46.5" customHeight="1">
      <c r="A1" s="34" t="s">
        <v>1417</v>
      </c>
      <c r="B1" s="35"/>
      <c r="C1" s="35"/>
      <c r="D1" s="35"/>
      <c r="E1" s="35"/>
    </row>
    <row r="2" spans="1:5" ht="16.5" customHeight="1">
      <c r="A2" s="5"/>
      <c r="B2" s="19"/>
      <c r="C2" s="19"/>
      <c r="D2" s="19"/>
      <c r="E2" s="19"/>
    </row>
    <row r="3" spans="1:5" ht="13.5" customHeight="1">
      <c r="A3" s="5"/>
      <c r="B3" s="19"/>
      <c r="C3" s="19"/>
      <c r="D3" s="19"/>
      <c r="E3" s="19" t="s">
        <v>7</v>
      </c>
    </row>
    <row r="4" spans="1:5" ht="15.75" customHeight="1">
      <c r="A4" s="37" t="s">
        <v>1</v>
      </c>
      <c r="B4" s="37" t="s">
        <v>3</v>
      </c>
      <c r="C4" s="38" t="s">
        <v>2</v>
      </c>
      <c r="D4" s="38"/>
      <c r="E4" s="38"/>
    </row>
    <row r="5" spans="1:5" ht="23.25" customHeight="1">
      <c r="A5" s="37"/>
      <c r="B5" s="37"/>
      <c r="C5" s="1" t="s">
        <v>4</v>
      </c>
      <c r="D5" s="1" t="s">
        <v>0</v>
      </c>
      <c r="E5" s="1" t="s">
        <v>5</v>
      </c>
    </row>
    <row r="6" spans="1:5" ht="14.25" customHeight="1">
      <c r="A6" s="7">
        <v>1</v>
      </c>
      <c r="B6" s="8" t="s">
        <v>6</v>
      </c>
      <c r="C6" s="9">
        <v>3</v>
      </c>
      <c r="D6" s="9">
        <v>4</v>
      </c>
      <c r="E6" s="9">
        <v>5</v>
      </c>
    </row>
    <row r="7" spans="1:8" s="17" customFormat="1" ht="10.5">
      <c r="A7" s="14" t="s">
        <v>11</v>
      </c>
      <c r="B7" s="12" t="s">
        <v>1138</v>
      </c>
      <c r="C7" s="21">
        <f>C8+C390</f>
        <v>67113192.62043</v>
      </c>
      <c r="D7" s="21">
        <v>60170996.55268</v>
      </c>
      <c r="E7" s="21">
        <f>D7/C7*100</f>
        <v>89.6559889394433</v>
      </c>
      <c r="F7" s="22">
        <v>67112421.27536</v>
      </c>
      <c r="G7" s="31">
        <f>F7+F498</f>
        <v>67113192.62043001</v>
      </c>
      <c r="H7" s="31">
        <f>F7-G7</f>
        <v>-771.3450700044632</v>
      </c>
    </row>
    <row r="8" spans="1:7" s="10" customFormat="1" ht="11.25">
      <c r="A8" s="25" t="s">
        <v>12</v>
      </c>
      <c r="B8" s="16" t="s">
        <v>571</v>
      </c>
      <c r="C8" s="22">
        <v>53573564.649</v>
      </c>
      <c r="D8" s="22">
        <v>49229471.72957</v>
      </c>
      <c r="E8" s="21">
        <f aca="true" t="shared" si="0" ref="E8:E123">D8/C8*100</f>
        <v>91.89134987023664</v>
      </c>
      <c r="G8" s="32"/>
    </row>
    <row r="9" spans="1:5" s="17" customFormat="1" ht="10.5">
      <c r="A9" s="25" t="s">
        <v>13</v>
      </c>
      <c r="B9" s="16" t="s">
        <v>572</v>
      </c>
      <c r="C9" s="22">
        <v>29028272.23161</v>
      </c>
      <c r="D9" s="22">
        <v>26071169.32001</v>
      </c>
      <c r="E9" s="21">
        <f t="shared" si="0"/>
        <v>89.81302473669136</v>
      </c>
    </row>
    <row r="10" spans="1:5" s="17" customFormat="1" ht="11.25">
      <c r="A10" s="18" t="s">
        <v>14</v>
      </c>
      <c r="B10" s="11" t="s">
        <v>573</v>
      </c>
      <c r="C10" s="20">
        <v>10368045</v>
      </c>
      <c r="D10" s="20">
        <v>9782239.92578</v>
      </c>
      <c r="E10" s="30">
        <f t="shared" si="0"/>
        <v>94.34989842135137</v>
      </c>
    </row>
    <row r="11" spans="1:5" s="10" customFormat="1" ht="22.5">
      <c r="A11" s="18" t="s">
        <v>15</v>
      </c>
      <c r="B11" s="11" t="s">
        <v>574</v>
      </c>
      <c r="C11" s="20">
        <v>10368045</v>
      </c>
      <c r="D11" s="20">
        <v>9782239.92578</v>
      </c>
      <c r="E11" s="30">
        <f t="shared" si="0"/>
        <v>94.34989842135137</v>
      </c>
    </row>
    <row r="12" spans="1:5" s="10" customFormat="1" ht="33.75">
      <c r="A12" s="18" t="s">
        <v>16</v>
      </c>
      <c r="B12" s="11" t="s">
        <v>575</v>
      </c>
      <c r="C12" s="20">
        <v>6874838</v>
      </c>
      <c r="D12" s="20">
        <v>6878344.20959</v>
      </c>
      <c r="E12" s="30">
        <f t="shared" si="0"/>
        <v>100.05100061397812</v>
      </c>
    </row>
    <row r="13" spans="1:5" s="10" customFormat="1" ht="33.75">
      <c r="A13" s="18" t="s">
        <v>17</v>
      </c>
      <c r="B13" s="11" t="s">
        <v>576</v>
      </c>
      <c r="C13" s="20">
        <v>3493207</v>
      </c>
      <c r="D13" s="20">
        <v>2903895.71619</v>
      </c>
      <c r="E13" s="30">
        <f t="shared" si="0"/>
        <v>83.12979208475191</v>
      </c>
    </row>
    <row r="14" spans="1:5" s="10" customFormat="1" ht="11.25">
      <c r="A14" s="18" t="s">
        <v>18</v>
      </c>
      <c r="B14" s="11" t="s">
        <v>577</v>
      </c>
      <c r="C14" s="20">
        <v>18660227.23161</v>
      </c>
      <c r="D14" s="20">
        <v>16288929.394229999</v>
      </c>
      <c r="E14" s="30">
        <f t="shared" si="0"/>
        <v>87.29223493397188</v>
      </c>
    </row>
    <row r="15" spans="1:5" s="10" customFormat="1" ht="56.25">
      <c r="A15" s="18" t="s">
        <v>19</v>
      </c>
      <c r="B15" s="11" t="s">
        <v>578</v>
      </c>
      <c r="C15" s="20">
        <v>17834676.36927</v>
      </c>
      <c r="D15" s="20">
        <v>15488236.93571</v>
      </c>
      <c r="E15" s="30">
        <f t="shared" si="0"/>
        <v>86.84338652983338</v>
      </c>
    </row>
    <row r="16" spans="1:5" s="10" customFormat="1" ht="78.75">
      <c r="A16" s="18" t="s">
        <v>20</v>
      </c>
      <c r="B16" s="11" t="s">
        <v>579</v>
      </c>
      <c r="C16" s="20">
        <v>99092.1349</v>
      </c>
      <c r="D16" s="20">
        <v>108555.04766</v>
      </c>
      <c r="E16" s="30">
        <f t="shared" si="0"/>
        <v>109.54961033945791</v>
      </c>
    </row>
    <row r="17" spans="1:5" s="10" customFormat="1" ht="33.75">
      <c r="A17" s="18" t="s">
        <v>21</v>
      </c>
      <c r="B17" s="11" t="s">
        <v>580</v>
      </c>
      <c r="C17" s="20">
        <v>128609.7195</v>
      </c>
      <c r="D17" s="20">
        <v>172261.5962</v>
      </c>
      <c r="E17" s="30">
        <f t="shared" si="0"/>
        <v>133.94135129888062</v>
      </c>
    </row>
    <row r="18" spans="1:5" s="10" customFormat="1" ht="56.25">
      <c r="A18" s="18" t="s">
        <v>22</v>
      </c>
      <c r="B18" s="11" t="s">
        <v>581</v>
      </c>
      <c r="C18" s="20">
        <v>597849.00794</v>
      </c>
      <c r="D18" s="20">
        <v>519875.81466000003</v>
      </c>
      <c r="E18" s="30">
        <f t="shared" si="0"/>
        <v>86.95771135446537</v>
      </c>
    </row>
    <row r="19" spans="1:5" s="17" customFormat="1" ht="21">
      <c r="A19" s="25" t="s">
        <v>23</v>
      </c>
      <c r="B19" s="16" t="s">
        <v>582</v>
      </c>
      <c r="C19" s="22">
        <v>5967187.8186099995</v>
      </c>
      <c r="D19" s="22">
        <v>5918849.48455</v>
      </c>
      <c r="E19" s="21">
        <f t="shared" si="0"/>
        <v>99.18993107759663</v>
      </c>
    </row>
    <row r="20" spans="1:5" s="10" customFormat="1" ht="22.5">
      <c r="A20" s="18" t="s">
        <v>24</v>
      </c>
      <c r="B20" s="11" t="s">
        <v>583</v>
      </c>
      <c r="C20" s="20">
        <v>5967187.8186099995</v>
      </c>
      <c r="D20" s="20">
        <v>5918849.48455</v>
      </c>
      <c r="E20" s="30">
        <f t="shared" si="0"/>
        <v>99.18993107759663</v>
      </c>
    </row>
    <row r="21" spans="1:5" s="10" customFormat="1" ht="67.5">
      <c r="A21" s="18" t="s">
        <v>25</v>
      </c>
      <c r="B21" s="11" t="s">
        <v>584</v>
      </c>
      <c r="C21" s="20">
        <v>267305</v>
      </c>
      <c r="D21" s="20">
        <v>175031.584</v>
      </c>
      <c r="E21" s="30">
        <f t="shared" si="0"/>
        <v>65.4801010082116</v>
      </c>
    </row>
    <row r="22" spans="1:5" s="10" customFormat="1" ht="11.25">
      <c r="A22" s="18" t="s">
        <v>26</v>
      </c>
      <c r="B22" s="11" t="s">
        <v>585</v>
      </c>
      <c r="C22" s="20">
        <v>1822723</v>
      </c>
      <c r="D22" s="20">
        <v>1289259.79971</v>
      </c>
      <c r="E22" s="30">
        <f t="shared" si="0"/>
        <v>70.73262364659907</v>
      </c>
    </row>
    <row r="23" spans="1:5" s="10" customFormat="1" ht="78.75">
      <c r="A23" s="18" t="s">
        <v>27</v>
      </c>
      <c r="B23" s="11" t="s">
        <v>586</v>
      </c>
      <c r="C23" s="20">
        <v>143725</v>
      </c>
      <c r="D23" s="20">
        <v>132634.04864</v>
      </c>
      <c r="E23" s="30">
        <f t="shared" si="0"/>
        <v>92.28321352583058</v>
      </c>
    </row>
    <row r="24" spans="1:5" s="10" customFormat="1" ht="22.5">
      <c r="A24" s="18" t="s">
        <v>28</v>
      </c>
      <c r="B24" s="11" t="s">
        <v>587</v>
      </c>
      <c r="C24" s="20">
        <v>44779</v>
      </c>
      <c r="D24" s="20">
        <v>44865.05556</v>
      </c>
      <c r="E24" s="30">
        <f t="shared" si="0"/>
        <v>100.19217838719044</v>
      </c>
    </row>
    <row r="25" spans="1:5" s="10" customFormat="1" ht="90">
      <c r="A25" s="18" t="s">
        <v>29</v>
      </c>
      <c r="B25" s="11" t="s">
        <v>588</v>
      </c>
      <c r="C25" s="20">
        <v>311542</v>
      </c>
      <c r="D25" s="20">
        <v>217496.102</v>
      </c>
      <c r="E25" s="30">
        <f t="shared" si="0"/>
        <v>69.81277066976523</v>
      </c>
    </row>
    <row r="26" spans="1:5" s="10" customFormat="1" ht="90">
      <c r="A26" s="18" t="s">
        <v>30</v>
      </c>
      <c r="B26" s="20" t="s">
        <v>589</v>
      </c>
      <c r="C26" s="20">
        <v>459338</v>
      </c>
      <c r="D26" s="20">
        <v>374108.94599000004</v>
      </c>
      <c r="E26" s="30">
        <f t="shared" si="0"/>
        <v>81.44524206357846</v>
      </c>
    </row>
    <row r="27" spans="1:5" s="10" customFormat="1" ht="45">
      <c r="A27" s="18" t="s">
        <v>31</v>
      </c>
      <c r="B27" s="20" t="s">
        <v>590</v>
      </c>
      <c r="C27" s="20">
        <v>927175.4219500001</v>
      </c>
      <c r="D27" s="20">
        <v>1512847.0668499998</v>
      </c>
      <c r="E27" s="30">
        <f t="shared" si="0"/>
        <v>163.167296180936</v>
      </c>
    </row>
    <row r="28" spans="1:5" s="10" customFormat="1" ht="56.25">
      <c r="A28" s="18" t="s">
        <v>32</v>
      </c>
      <c r="B28" s="20" t="s">
        <v>591</v>
      </c>
      <c r="C28" s="20">
        <v>14379.92867</v>
      </c>
      <c r="D28" s="20">
        <v>15451.75815</v>
      </c>
      <c r="E28" s="30">
        <f t="shared" si="0"/>
        <v>107.45364949018207</v>
      </c>
    </row>
    <row r="29" spans="1:5" s="10" customFormat="1" ht="45">
      <c r="A29" s="18" t="s">
        <v>33</v>
      </c>
      <c r="B29" s="20" t="s">
        <v>592</v>
      </c>
      <c r="C29" s="20">
        <v>2103835.84911</v>
      </c>
      <c r="D29" s="20">
        <v>2454230.09118</v>
      </c>
      <c r="E29" s="30">
        <f t="shared" si="0"/>
        <v>116.65501812882549</v>
      </c>
    </row>
    <row r="30" spans="1:5" s="10" customFormat="1" ht="45">
      <c r="A30" s="18" t="s">
        <v>34</v>
      </c>
      <c r="B30" s="20" t="s">
        <v>593</v>
      </c>
      <c r="C30" s="20">
        <v>-127259.68112000001</v>
      </c>
      <c r="D30" s="20">
        <v>-292058.59553</v>
      </c>
      <c r="E30" s="30" t="s">
        <v>10</v>
      </c>
    </row>
    <row r="31" spans="1:5" s="10" customFormat="1" ht="22.5">
      <c r="A31" s="18" t="s">
        <v>35</v>
      </c>
      <c r="B31" s="20" t="s">
        <v>594</v>
      </c>
      <c r="C31" s="20">
        <v>-355.7</v>
      </c>
      <c r="D31" s="20">
        <v>-5016.372</v>
      </c>
      <c r="E31" s="30" t="s">
        <v>10</v>
      </c>
    </row>
    <row r="32" spans="1:5" s="17" customFormat="1" ht="10.5">
      <c r="A32" s="25" t="s">
        <v>36</v>
      </c>
      <c r="B32" s="22" t="s">
        <v>595</v>
      </c>
      <c r="C32" s="22">
        <v>2994655.3930900004</v>
      </c>
      <c r="D32" s="22">
        <v>2946242.8336</v>
      </c>
      <c r="E32" s="21">
        <f t="shared" si="0"/>
        <v>98.38336792935476</v>
      </c>
    </row>
    <row r="33" spans="1:5" s="10" customFormat="1" ht="22.5">
      <c r="A33" s="18" t="s">
        <v>37</v>
      </c>
      <c r="B33" s="20" t="s">
        <v>596</v>
      </c>
      <c r="C33" s="20">
        <v>2100840.6</v>
      </c>
      <c r="D33" s="20">
        <v>2196702.57575</v>
      </c>
      <c r="E33" s="30">
        <f t="shared" si="0"/>
        <v>104.5630294725835</v>
      </c>
    </row>
    <row r="34" spans="1:5" s="10" customFormat="1" ht="22.5">
      <c r="A34" s="18" t="s">
        <v>38</v>
      </c>
      <c r="B34" s="20" t="s">
        <v>597</v>
      </c>
      <c r="C34" s="20">
        <v>1485650.3</v>
      </c>
      <c r="D34" s="20">
        <v>1528349.26102</v>
      </c>
      <c r="E34" s="30">
        <f t="shared" si="0"/>
        <v>102.87409230961015</v>
      </c>
    </row>
    <row r="35" spans="1:5" s="10" customFormat="1" ht="22.5">
      <c r="A35" s="18" t="s">
        <v>38</v>
      </c>
      <c r="B35" s="20" t="s">
        <v>598</v>
      </c>
      <c r="C35" s="20">
        <v>1485541</v>
      </c>
      <c r="D35" s="20">
        <v>1528232.9344600001</v>
      </c>
      <c r="E35" s="30">
        <f t="shared" si="0"/>
        <v>102.87383077680119</v>
      </c>
    </row>
    <row r="36" spans="1:5" s="10" customFormat="1" ht="33.75">
      <c r="A36" s="18" t="s">
        <v>39</v>
      </c>
      <c r="B36" s="20" t="s">
        <v>599</v>
      </c>
      <c r="C36" s="20">
        <v>109.3</v>
      </c>
      <c r="D36" s="20">
        <v>116.32656</v>
      </c>
      <c r="E36" s="30">
        <f t="shared" si="0"/>
        <v>106.42869167429095</v>
      </c>
    </row>
    <row r="37" spans="1:5" s="10" customFormat="1" ht="22.5">
      <c r="A37" s="18" t="s">
        <v>40</v>
      </c>
      <c r="B37" s="20" t="s">
        <v>600</v>
      </c>
      <c r="C37" s="20">
        <v>625546.4</v>
      </c>
      <c r="D37" s="20">
        <v>679060.8343300001</v>
      </c>
      <c r="E37" s="30">
        <f t="shared" si="0"/>
        <v>108.55483051776815</v>
      </c>
    </row>
    <row r="38" spans="1:5" s="10" customFormat="1" ht="45">
      <c r="A38" s="18" t="s">
        <v>41</v>
      </c>
      <c r="B38" s="20" t="s">
        <v>601</v>
      </c>
      <c r="C38" s="20">
        <v>625423</v>
      </c>
      <c r="D38" s="20">
        <v>678899.77854</v>
      </c>
      <c r="E38" s="30">
        <f t="shared" si="0"/>
        <v>108.55049758963133</v>
      </c>
    </row>
    <row r="39" spans="1:5" s="10" customFormat="1" ht="33.75">
      <c r="A39" s="18" t="s">
        <v>42</v>
      </c>
      <c r="B39" s="20" t="s">
        <v>602</v>
      </c>
      <c r="C39" s="20">
        <v>123.4</v>
      </c>
      <c r="D39" s="20">
        <v>161.05579</v>
      </c>
      <c r="E39" s="30">
        <f t="shared" si="0"/>
        <v>130.515226904376</v>
      </c>
    </row>
    <row r="40" spans="1:5" s="10" customFormat="1" ht="22.5">
      <c r="A40" s="18" t="s">
        <v>43</v>
      </c>
      <c r="B40" s="20" t="s">
        <v>603</v>
      </c>
      <c r="C40" s="20">
        <v>-10356.1</v>
      </c>
      <c r="D40" s="20">
        <v>-10707.5196</v>
      </c>
      <c r="E40" s="30">
        <f t="shared" si="0"/>
        <v>103.39335850368381</v>
      </c>
    </row>
    <row r="41" spans="1:5" s="10" customFormat="1" ht="11.25">
      <c r="A41" s="18" t="s">
        <v>44</v>
      </c>
      <c r="B41" s="20" t="s">
        <v>604</v>
      </c>
      <c r="C41" s="20">
        <v>810034.33877</v>
      </c>
      <c r="D41" s="20">
        <v>669581.33499</v>
      </c>
      <c r="E41" s="30">
        <f t="shared" si="0"/>
        <v>82.6608580577866</v>
      </c>
    </row>
    <row r="42" spans="1:5" s="10" customFormat="1" ht="11.25">
      <c r="A42" s="18" t="s">
        <v>44</v>
      </c>
      <c r="B42" s="20" t="s">
        <v>605</v>
      </c>
      <c r="C42" s="20">
        <v>810028.115</v>
      </c>
      <c r="D42" s="20">
        <v>669401.07689</v>
      </c>
      <c r="E42" s="30">
        <f t="shared" si="0"/>
        <v>82.63923986021152</v>
      </c>
    </row>
    <row r="43" spans="1:5" s="10" customFormat="1" ht="22.5">
      <c r="A43" s="18" t="s">
        <v>45</v>
      </c>
      <c r="B43" s="20" t="s">
        <v>606</v>
      </c>
      <c r="C43" s="20">
        <v>6.22377</v>
      </c>
      <c r="D43" s="20">
        <v>180.2581</v>
      </c>
      <c r="E43" s="30" t="s">
        <v>10</v>
      </c>
    </row>
    <row r="44" spans="1:5" s="10" customFormat="1" ht="11.25">
      <c r="A44" s="18" t="s">
        <v>46</v>
      </c>
      <c r="B44" s="20" t="s">
        <v>607</v>
      </c>
      <c r="C44" s="20">
        <v>13366.999</v>
      </c>
      <c r="D44" s="20">
        <v>11844.60064</v>
      </c>
      <c r="E44" s="30">
        <f t="shared" si="0"/>
        <v>88.61076925344275</v>
      </c>
    </row>
    <row r="45" spans="1:5" s="10" customFormat="1" ht="11.25">
      <c r="A45" s="18" t="s">
        <v>46</v>
      </c>
      <c r="B45" s="20" t="s">
        <v>608</v>
      </c>
      <c r="C45" s="20">
        <v>13366.299</v>
      </c>
      <c r="D45" s="20">
        <v>11887.07878</v>
      </c>
      <c r="E45" s="30">
        <f t="shared" si="0"/>
        <v>88.93321015787541</v>
      </c>
    </row>
    <row r="46" spans="1:5" s="10" customFormat="1" ht="22.5">
      <c r="A46" s="18" t="s">
        <v>47</v>
      </c>
      <c r="B46" s="20" t="s">
        <v>609</v>
      </c>
      <c r="C46" s="20">
        <v>0.7</v>
      </c>
      <c r="D46" s="20">
        <v>-42.478139999999996</v>
      </c>
      <c r="E46" s="30">
        <v>0</v>
      </c>
    </row>
    <row r="47" spans="1:5" s="10" customFormat="1" ht="22.5">
      <c r="A47" s="18" t="s">
        <v>48</v>
      </c>
      <c r="B47" s="20" t="s">
        <v>610</v>
      </c>
      <c r="C47" s="20">
        <v>70413.45532</v>
      </c>
      <c r="D47" s="20">
        <v>68114.32222</v>
      </c>
      <c r="E47" s="30">
        <f t="shared" si="0"/>
        <v>96.73481000250395</v>
      </c>
    </row>
    <row r="48" spans="1:5" s="10" customFormat="1" ht="22.5">
      <c r="A48" s="18" t="s">
        <v>49</v>
      </c>
      <c r="B48" s="20" t="s">
        <v>611</v>
      </c>
      <c r="C48" s="20">
        <v>47500.10732</v>
      </c>
      <c r="D48" s="20">
        <v>46172.438409999995</v>
      </c>
      <c r="E48" s="30">
        <f t="shared" si="0"/>
        <v>97.20491387302404</v>
      </c>
    </row>
    <row r="49" spans="1:5" s="10" customFormat="1" ht="22.5">
      <c r="A49" s="18" t="s">
        <v>50</v>
      </c>
      <c r="B49" s="20" t="s">
        <v>612</v>
      </c>
      <c r="C49" s="20">
        <v>22913.348</v>
      </c>
      <c r="D49" s="20">
        <v>21941.88381</v>
      </c>
      <c r="E49" s="30">
        <f t="shared" si="0"/>
        <v>95.76026955990892</v>
      </c>
    </row>
    <row r="50" spans="1:5" s="17" customFormat="1" ht="10.5">
      <c r="A50" s="25" t="s">
        <v>51</v>
      </c>
      <c r="B50" s="22" t="s">
        <v>613</v>
      </c>
      <c r="C50" s="21">
        <v>10526991.30796</v>
      </c>
      <c r="D50" s="21">
        <v>10016177.334309999</v>
      </c>
      <c r="E50" s="21">
        <f t="shared" si="0"/>
        <v>95.14757865085585</v>
      </c>
    </row>
    <row r="51" spans="1:5" s="10" customFormat="1" ht="11.25">
      <c r="A51" s="18" t="s">
        <v>52</v>
      </c>
      <c r="B51" s="20" t="s">
        <v>614</v>
      </c>
      <c r="C51" s="20">
        <v>240292.66</v>
      </c>
      <c r="D51" s="20">
        <v>243781.73652</v>
      </c>
      <c r="E51" s="30">
        <f t="shared" si="0"/>
        <v>101.45201127658248</v>
      </c>
    </row>
    <row r="52" spans="1:5" s="10" customFormat="1" ht="33.75">
      <c r="A52" s="18" t="s">
        <v>53</v>
      </c>
      <c r="B52" s="20" t="s">
        <v>615</v>
      </c>
      <c r="C52" s="20">
        <v>128457.06</v>
      </c>
      <c r="D52" s="20">
        <v>125115.79793</v>
      </c>
      <c r="E52" s="30">
        <f t="shared" si="0"/>
        <v>97.39892687097151</v>
      </c>
    </row>
    <row r="53" spans="1:5" s="10" customFormat="1" ht="33.75">
      <c r="A53" s="18" t="s">
        <v>54</v>
      </c>
      <c r="B53" s="11" t="s">
        <v>616</v>
      </c>
      <c r="C53" s="20">
        <v>53101</v>
      </c>
      <c r="D53" s="20">
        <v>54688.96298</v>
      </c>
      <c r="E53" s="30">
        <f t="shared" si="0"/>
        <v>102.99045776915688</v>
      </c>
    </row>
    <row r="54" spans="1:5" s="10" customFormat="1" ht="33.75">
      <c r="A54" s="18" t="s">
        <v>55</v>
      </c>
      <c r="B54" s="11" t="s">
        <v>617</v>
      </c>
      <c r="C54" s="20">
        <v>58734.6</v>
      </c>
      <c r="D54" s="20">
        <v>63976.97561</v>
      </c>
      <c r="E54" s="30">
        <f t="shared" si="0"/>
        <v>108.92553215651421</v>
      </c>
    </row>
    <row r="55" spans="1:5" s="10" customFormat="1" ht="11.25">
      <c r="A55" s="18" t="s">
        <v>56</v>
      </c>
      <c r="B55" s="20" t="s">
        <v>618</v>
      </c>
      <c r="C55" s="20">
        <v>7562267</v>
      </c>
      <c r="D55" s="20">
        <v>7264737.0627</v>
      </c>
      <c r="E55" s="30">
        <f t="shared" si="0"/>
        <v>96.06559861877398</v>
      </c>
    </row>
    <row r="56" spans="1:5" s="10" customFormat="1" ht="22.5">
      <c r="A56" s="18" t="s">
        <v>57</v>
      </c>
      <c r="B56" s="20" t="s">
        <v>619</v>
      </c>
      <c r="C56" s="20">
        <v>6881663</v>
      </c>
      <c r="D56" s="20">
        <v>6555775.56042</v>
      </c>
      <c r="E56" s="30">
        <f t="shared" si="0"/>
        <v>95.26440862361322</v>
      </c>
    </row>
    <row r="57" spans="1:5" s="10" customFormat="1" ht="22.5">
      <c r="A57" s="18" t="s">
        <v>58</v>
      </c>
      <c r="B57" s="20" t="s">
        <v>620</v>
      </c>
      <c r="C57" s="20">
        <v>680604</v>
      </c>
      <c r="D57" s="20">
        <v>708961.50228</v>
      </c>
      <c r="E57" s="30">
        <f t="shared" si="0"/>
        <v>104.16652007334662</v>
      </c>
    </row>
    <row r="58" spans="1:5" s="10" customFormat="1" ht="11.25">
      <c r="A58" s="18" t="s">
        <v>59</v>
      </c>
      <c r="B58" s="20" t="s">
        <v>621</v>
      </c>
      <c r="C58" s="20">
        <v>1042115</v>
      </c>
      <c r="D58" s="20">
        <v>952666.83841</v>
      </c>
      <c r="E58" s="30">
        <f t="shared" si="0"/>
        <v>91.41667075226823</v>
      </c>
    </row>
    <row r="59" spans="1:5" s="10" customFormat="1" ht="11.25">
      <c r="A59" s="18" t="s">
        <v>60</v>
      </c>
      <c r="B59" s="20" t="s">
        <v>622</v>
      </c>
      <c r="C59" s="20">
        <v>150917</v>
      </c>
      <c r="D59" s="20">
        <v>168376.40286</v>
      </c>
      <c r="E59" s="30">
        <f t="shared" si="0"/>
        <v>111.5688775022032</v>
      </c>
    </row>
    <row r="60" spans="1:5" s="10" customFormat="1" ht="11.25">
      <c r="A60" s="18" t="s">
        <v>61</v>
      </c>
      <c r="B60" s="20" t="s">
        <v>623</v>
      </c>
      <c r="C60" s="20">
        <v>891198</v>
      </c>
      <c r="D60" s="20">
        <v>784290.4355499999</v>
      </c>
      <c r="E60" s="30">
        <f t="shared" si="0"/>
        <v>88.00406144874651</v>
      </c>
    </row>
    <row r="61" spans="1:5" s="10" customFormat="1" ht="11.25">
      <c r="A61" s="18" t="s">
        <v>62</v>
      </c>
      <c r="B61" s="20" t="s">
        <v>624</v>
      </c>
      <c r="C61" s="20">
        <v>2520</v>
      </c>
      <c r="D61" s="20">
        <v>1820.02956</v>
      </c>
      <c r="E61" s="30">
        <f t="shared" si="0"/>
        <v>72.22339523809524</v>
      </c>
    </row>
    <row r="62" spans="1:5" s="10" customFormat="1" ht="11.25">
      <c r="A62" s="18" t="s">
        <v>63</v>
      </c>
      <c r="B62" s="20" t="s">
        <v>625</v>
      </c>
      <c r="C62" s="20">
        <v>1679796.64796</v>
      </c>
      <c r="D62" s="20">
        <v>1553171.6671199999</v>
      </c>
      <c r="E62" s="30">
        <f t="shared" si="0"/>
        <v>92.46188632452757</v>
      </c>
    </row>
    <row r="63" spans="1:5" s="10" customFormat="1" ht="11.25">
      <c r="A63" s="18" t="s">
        <v>64</v>
      </c>
      <c r="B63" s="20" t="s">
        <v>626</v>
      </c>
      <c r="C63" s="20">
        <v>1249362.68255</v>
      </c>
      <c r="D63" s="20">
        <v>1049128.05772</v>
      </c>
      <c r="E63" s="30">
        <f t="shared" si="0"/>
        <v>83.97305861406768</v>
      </c>
    </row>
    <row r="64" spans="1:5" s="10" customFormat="1" ht="22.5">
      <c r="A64" s="18" t="s">
        <v>65</v>
      </c>
      <c r="B64" s="20" t="s">
        <v>627</v>
      </c>
      <c r="C64" s="20">
        <v>591579.18588</v>
      </c>
      <c r="D64" s="20">
        <v>508691.25091</v>
      </c>
      <c r="E64" s="30">
        <f t="shared" si="0"/>
        <v>85.98869991568407</v>
      </c>
    </row>
    <row r="65" spans="1:5" s="10" customFormat="1" ht="22.5">
      <c r="A65" s="18" t="s">
        <v>66</v>
      </c>
      <c r="B65" s="20" t="s">
        <v>628</v>
      </c>
      <c r="C65" s="20">
        <v>371568.85867000005</v>
      </c>
      <c r="D65" s="20">
        <v>284999.00127999997</v>
      </c>
      <c r="E65" s="30">
        <f t="shared" si="0"/>
        <v>76.70153045121442</v>
      </c>
    </row>
    <row r="66" spans="1:5" s="10" customFormat="1" ht="22.5">
      <c r="A66" s="18" t="s">
        <v>67</v>
      </c>
      <c r="B66" s="20" t="s">
        <v>629</v>
      </c>
      <c r="C66" s="20">
        <v>286214.638</v>
      </c>
      <c r="D66" s="20">
        <v>255437.80553</v>
      </c>
      <c r="E66" s="30">
        <f t="shared" si="0"/>
        <v>89.24693974946175</v>
      </c>
    </row>
    <row r="67" spans="1:5" s="10" customFormat="1" ht="11.25">
      <c r="A67" s="18" t="s">
        <v>68</v>
      </c>
      <c r="B67" s="20" t="s">
        <v>630</v>
      </c>
      <c r="C67" s="20">
        <v>430433.96541</v>
      </c>
      <c r="D67" s="20">
        <v>504043.60939999996</v>
      </c>
      <c r="E67" s="30">
        <f t="shared" si="0"/>
        <v>117.10126288939229</v>
      </c>
    </row>
    <row r="68" spans="1:5" s="17" customFormat="1" ht="22.5">
      <c r="A68" s="18" t="s">
        <v>69</v>
      </c>
      <c r="B68" s="20" t="s">
        <v>631</v>
      </c>
      <c r="C68" s="20">
        <v>117078</v>
      </c>
      <c r="D68" s="20">
        <v>136824.67311</v>
      </c>
      <c r="E68" s="30">
        <f t="shared" si="0"/>
        <v>116.86625421513864</v>
      </c>
    </row>
    <row r="69" spans="1:5" s="10" customFormat="1" ht="22.5">
      <c r="A69" s="18" t="s">
        <v>70</v>
      </c>
      <c r="B69" s="20" t="s">
        <v>632</v>
      </c>
      <c r="C69" s="20">
        <v>247310.38141</v>
      </c>
      <c r="D69" s="20">
        <v>275033.15557999996</v>
      </c>
      <c r="E69" s="30">
        <f t="shared" si="0"/>
        <v>111.20970903523866</v>
      </c>
    </row>
    <row r="70" spans="1:5" s="10" customFormat="1" ht="22.5">
      <c r="A70" s="18" t="s">
        <v>71</v>
      </c>
      <c r="B70" s="20" t="s">
        <v>633</v>
      </c>
      <c r="C70" s="20">
        <v>66045.584</v>
      </c>
      <c r="D70" s="20">
        <v>92185.78070999999</v>
      </c>
      <c r="E70" s="30">
        <f t="shared" si="0"/>
        <v>139.57902273980952</v>
      </c>
    </row>
    <row r="71" spans="1:5" s="10" customFormat="1" ht="21.75">
      <c r="A71" s="25" t="s">
        <v>72</v>
      </c>
      <c r="B71" s="22" t="s">
        <v>634</v>
      </c>
      <c r="C71" s="22">
        <v>59780</v>
      </c>
      <c r="D71" s="22">
        <v>45929.936</v>
      </c>
      <c r="E71" s="21">
        <f t="shared" si="0"/>
        <v>76.83160923385748</v>
      </c>
    </row>
    <row r="72" spans="1:5" s="10" customFormat="1" ht="11.25">
      <c r="A72" s="18" t="s">
        <v>73</v>
      </c>
      <c r="B72" s="20" t="s">
        <v>635</v>
      </c>
      <c r="C72" s="20">
        <v>54080</v>
      </c>
      <c r="D72" s="20">
        <v>41156.53693</v>
      </c>
      <c r="E72" s="30">
        <f t="shared" si="0"/>
        <v>76.10306384985208</v>
      </c>
    </row>
    <row r="73" spans="1:5" s="10" customFormat="1" ht="11.25">
      <c r="A73" s="18" t="s">
        <v>74</v>
      </c>
      <c r="B73" s="20" t="s">
        <v>636</v>
      </c>
      <c r="C73" s="20">
        <v>52998</v>
      </c>
      <c r="D73" s="20">
        <v>40598.14682</v>
      </c>
      <c r="E73" s="30">
        <f t="shared" si="0"/>
        <v>76.60316770444167</v>
      </c>
    </row>
    <row r="74" spans="1:5" s="10" customFormat="1" ht="22.5">
      <c r="A74" s="18" t="s">
        <v>75</v>
      </c>
      <c r="B74" s="20" t="s">
        <v>637</v>
      </c>
      <c r="C74" s="20">
        <v>1082</v>
      </c>
      <c r="D74" s="20">
        <v>558.3901099999999</v>
      </c>
      <c r="E74" s="30">
        <f t="shared" si="0"/>
        <v>51.607219038817</v>
      </c>
    </row>
    <row r="75" spans="1:5" s="17" customFormat="1" ht="22.5">
      <c r="A75" s="18" t="s">
        <v>76</v>
      </c>
      <c r="B75" s="20" t="s">
        <v>638</v>
      </c>
      <c r="C75" s="20">
        <v>5700</v>
      </c>
      <c r="D75" s="20">
        <v>4773.39907</v>
      </c>
      <c r="E75" s="30">
        <f t="shared" si="0"/>
        <v>83.74384333333334</v>
      </c>
    </row>
    <row r="76" spans="1:5" s="10" customFormat="1" ht="11.25">
      <c r="A76" s="18" t="s">
        <v>77</v>
      </c>
      <c r="B76" s="20" t="s">
        <v>639</v>
      </c>
      <c r="C76" s="20">
        <v>5683</v>
      </c>
      <c r="D76" s="20">
        <v>4771.17055</v>
      </c>
      <c r="E76" s="30">
        <f t="shared" si="0"/>
        <v>83.95513901108569</v>
      </c>
    </row>
    <row r="77" spans="1:5" s="10" customFormat="1" ht="22.5">
      <c r="A77" s="18" t="s">
        <v>78</v>
      </c>
      <c r="B77" s="20" t="s">
        <v>640</v>
      </c>
      <c r="C77" s="20">
        <v>17</v>
      </c>
      <c r="D77" s="20">
        <v>2.22852</v>
      </c>
      <c r="E77" s="30">
        <f t="shared" si="0"/>
        <v>13.10894117647059</v>
      </c>
    </row>
    <row r="78" spans="1:5" s="10" customFormat="1" ht="11.25">
      <c r="A78" s="25" t="s">
        <v>79</v>
      </c>
      <c r="B78" s="22" t="s">
        <v>641</v>
      </c>
      <c r="C78" s="21">
        <v>280938.052</v>
      </c>
      <c r="D78" s="21">
        <v>280320.4703</v>
      </c>
      <c r="E78" s="21">
        <f t="shared" si="0"/>
        <v>99.7801715731979</v>
      </c>
    </row>
    <row r="79" spans="1:5" s="10" customFormat="1" ht="22.5">
      <c r="A79" s="18" t="s">
        <v>80</v>
      </c>
      <c r="B79" s="20" t="s">
        <v>642</v>
      </c>
      <c r="C79" s="20">
        <v>109439.232</v>
      </c>
      <c r="D79" s="20">
        <v>106634.15693000001</v>
      </c>
      <c r="E79" s="30">
        <f t="shared" si="0"/>
        <v>97.43686517281117</v>
      </c>
    </row>
    <row r="80" spans="1:5" s="10" customFormat="1" ht="33.75">
      <c r="A80" s="18" t="s">
        <v>81</v>
      </c>
      <c r="B80" s="20" t="s">
        <v>643</v>
      </c>
      <c r="C80" s="20">
        <v>109439.232</v>
      </c>
      <c r="D80" s="20">
        <v>106634.15693000001</v>
      </c>
      <c r="E80" s="30">
        <f t="shared" si="0"/>
        <v>97.43686517281117</v>
      </c>
    </row>
    <row r="81" spans="1:5" s="10" customFormat="1" ht="33.75">
      <c r="A81" s="18" t="s">
        <v>82</v>
      </c>
      <c r="B81" s="11" t="s">
        <v>644</v>
      </c>
      <c r="C81" s="20">
        <v>580.62</v>
      </c>
      <c r="D81" s="20">
        <v>347.745</v>
      </c>
      <c r="E81" s="30">
        <f t="shared" si="0"/>
        <v>59.89201198718611</v>
      </c>
    </row>
    <row r="82" spans="1:5" s="10" customFormat="1" ht="45">
      <c r="A82" s="18" t="s">
        <v>83</v>
      </c>
      <c r="B82" s="11" t="s">
        <v>645</v>
      </c>
      <c r="C82" s="20">
        <v>580.62</v>
      </c>
      <c r="D82" s="20">
        <v>347.745</v>
      </c>
      <c r="E82" s="30">
        <f t="shared" si="0"/>
        <v>59.89201198718611</v>
      </c>
    </row>
    <row r="83" spans="1:5" s="10" customFormat="1" ht="45">
      <c r="A83" s="18" t="s">
        <v>84</v>
      </c>
      <c r="B83" s="11" t="s">
        <v>646</v>
      </c>
      <c r="C83" s="20">
        <v>3975</v>
      </c>
      <c r="D83" s="20">
        <v>9523.3</v>
      </c>
      <c r="E83" s="30" t="s">
        <v>10</v>
      </c>
    </row>
    <row r="84" spans="1:5" s="10" customFormat="1" ht="22.5">
      <c r="A84" s="18" t="s">
        <v>85</v>
      </c>
      <c r="B84" s="11" t="s">
        <v>647</v>
      </c>
      <c r="C84" s="20">
        <v>166943.2</v>
      </c>
      <c r="D84" s="20">
        <v>163815.26837</v>
      </c>
      <c r="E84" s="30">
        <f t="shared" si="0"/>
        <v>98.12634978244097</v>
      </c>
    </row>
    <row r="85" spans="1:5" s="10" customFormat="1" ht="56.25">
      <c r="A85" s="18" t="s">
        <v>86</v>
      </c>
      <c r="B85" s="11" t="s">
        <v>648</v>
      </c>
      <c r="C85" s="20">
        <v>185</v>
      </c>
      <c r="D85" s="20">
        <v>240.75</v>
      </c>
      <c r="E85" s="30">
        <f t="shared" si="0"/>
        <v>130.13513513513513</v>
      </c>
    </row>
    <row r="86" spans="1:5" s="10" customFormat="1" ht="33.75">
      <c r="A86" s="18" t="s">
        <v>87</v>
      </c>
      <c r="B86" s="11" t="s">
        <v>649</v>
      </c>
      <c r="C86" s="20">
        <v>89946</v>
      </c>
      <c r="D86" s="20">
        <v>85393.87317</v>
      </c>
      <c r="E86" s="30">
        <f t="shared" si="0"/>
        <v>94.9390447268361</v>
      </c>
    </row>
    <row r="87" spans="1:5" s="10" customFormat="1" ht="33.75">
      <c r="A87" s="18" t="s">
        <v>88</v>
      </c>
      <c r="B87" s="11" t="s">
        <v>650</v>
      </c>
      <c r="C87" s="20">
        <v>46563.8</v>
      </c>
      <c r="D87" s="20">
        <v>48054.31536</v>
      </c>
      <c r="E87" s="30">
        <f t="shared" si="0"/>
        <v>103.20101744273448</v>
      </c>
    </row>
    <row r="88" spans="1:5" s="10" customFormat="1" ht="45">
      <c r="A88" s="18" t="s">
        <v>89</v>
      </c>
      <c r="B88" s="11" t="s">
        <v>651</v>
      </c>
      <c r="C88" s="20">
        <v>46563.8</v>
      </c>
      <c r="D88" s="20">
        <v>48054.31536</v>
      </c>
      <c r="E88" s="30">
        <f t="shared" si="0"/>
        <v>103.20101744273448</v>
      </c>
    </row>
    <row r="89" spans="1:5" s="10" customFormat="1" ht="22.5">
      <c r="A89" s="18" t="s">
        <v>90</v>
      </c>
      <c r="B89" s="11" t="s">
        <v>652</v>
      </c>
      <c r="C89" s="20">
        <v>1736.7</v>
      </c>
      <c r="D89" s="20">
        <v>5502.8755</v>
      </c>
      <c r="E89" s="30" t="s">
        <v>10</v>
      </c>
    </row>
    <row r="90" spans="1:5" s="10" customFormat="1" ht="56.25">
      <c r="A90" s="18" t="s">
        <v>91</v>
      </c>
      <c r="B90" s="11" t="s">
        <v>653</v>
      </c>
      <c r="C90" s="20">
        <v>176</v>
      </c>
      <c r="D90" s="20">
        <v>126.4</v>
      </c>
      <c r="E90" s="30">
        <f t="shared" si="0"/>
        <v>71.81818181818183</v>
      </c>
    </row>
    <row r="91" spans="1:5" s="10" customFormat="1" ht="22.5">
      <c r="A91" s="18" t="s">
        <v>92</v>
      </c>
      <c r="B91" s="11" t="s">
        <v>654</v>
      </c>
      <c r="C91" s="20">
        <v>27</v>
      </c>
      <c r="D91" s="20">
        <v>7</v>
      </c>
      <c r="E91" s="30">
        <f t="shared" si="0"/>
        <v>25.925925925925924</v>
      </c>
    </row>
    <row r="92" spans="1:5" s="10" customFormat="1" ht="56.25">
      <c r="A92" s="18" t="s">
        <v>93</v>
      </c>
      <c r="B92" s="11" t="s">
        <v>655</v>
      </c>
      <c r="C92" s="20">
        <v>178.2</v>
      </c>
      <c r="D92" s="20">
        <v>117.2</v>
      </c>
      <c r="E92" s="30">
        <f t="shared" si="0"/>
        <v>65.76879910213243</v>
      </c>
    </row>
    <row r="93" spans="1:5" s="10" customFormat="1" ht="45">
      <c r="A93" s="18" t="s">
        <v>94</v>
      </c>
      <c r="B93" s="11" t="s">
        <v>656</v>
      </c>
      <c r="C93" s="20">
        <v>21410.4</v>
      </c>
      <c r="D93" s="20">
        <v>19039.355</v>
      </c>
      <c r="E93" s="30">
        <f t="shared" si="0"/>
        <v>88.92573235436984</v>
      </c>
    </row>
    <row r="94" spans="1:5" s="10" customFormat="1" ht="123.75">
      <c r="A94" s="18" t="s">
        <v>95</v>
      </c>
      <c r="B94" s="11" t="s">
        <v>657</v>
      </c>
      <c r="C94" s="20">
        <v>21410.4</v>
      </c>
      <c r="D94" s="20">
        <v>19039.355</v>
      </c>
      <c r="E94" s="30">
        <f t="shared" si="0"/>
        <v>88.92573235436984</v>
      </c>
    </row>
    <row r="95" spans="1:5" s="10" customFormat="1" ht="22.5">
      <c r="A95" s="18" t="s">
        <v>96</v>
      </c>
      <c r="B95" s="11" t="s">
        <v>658</v>
      </c>
      <c r="C95" s="20">
        <v>1250</v>
      </c>
      <c r="D95" s="20">
        <v>13</v>
      </c>
      <c r="E95" s="30">
        <f t="shared" si="0"/>
        <v>1.04</v>
      </c>
    </row>
    <row r="96" spans="1:5" s="10" customFormat="1" ht="78.75">
      <c r="A96" s="18" t="s">
        <v>97</v>
      </c>
      <c r="B96" s="11" t="s">
        <v>659</v>
      </c>
      <c r="C96" s="20">
        <v>1.6</v>
      </c>
      <c r="D96" s="20">
        <v>11.2</v>
      </c>
      <c r="E96" s="30" t="s">
        <v>10</v>
      </c>
    </row>
    <row r="97" spans="1:5" s="10" customFormat="1" ht="45">
      <c r="A97" s="18" t="s">
        <v>98</v>
      </c>
      <c r="B97" s="11" t="s">
        <v>660</v>
      </c>
      <c r="C97" s="20">
        <v>2100.5</v>
      </c>
      <c r="D97" s="20">
        <v>1749.4</v>
      </c>
      <c r="E97" s="30">
        <f t="shared" si="0"/>
        <v>83.28493215900976</v>
      </c>
    </row>
    <row r="98" spans="1:5" s="10" customFormat="1" ht="67.5">
      <c r="A98" s="18" t="s">
        <v>99</v>
      </c>
      <c r="B98" s="11" t="s">
        <v>661</v>
      </c>
      <c r="C98" s="20">
        <v>1812.5</v>
      </c>
      <c r="D98" s="20">
        <v>1338.2</v>
      </c>
      <c r="E98" s="30">
        <f t="shared" si="0"/>
        <v>73.83172413793103</v>
      </c>
    </row>
    <row r="99" spans="1:5" s="10" customFormat="1" ht="56.25">
      <c r="A99" s="18" t="s">
        <v>100</v>
      </c>
      <c r="B99" s="11" t="s">
        <v>662</v>
      </c>
      <c r="C99" s="20">
        <v>288</v>
      </c>
      <c r="D99" s="20">
        <v>411.2</v>
      </c>
      <c r="E99" s="30">
        <f t="shared" si="0"/>
        <v>142.77777777777777</v>
      </c>
    </row>
    <row r="100" spans="1:5" s="10" customFormat="1" ht="22.5">
      <c r="A100" s="18" t="s">
        <v>101</v>
      </c>
      <c r="B100" s="11" t="s">
        <v>663</v>
      </c>
      <c r="C100" s="20">
        <v>1050</v>
      </c>
      <c r="D100" s="20">
        <v>584.5</v>
      </c>
      <c r="E100" s="30">
        <f t="shared" si="0"/>
        <v>55.666666666666664</v>
      </c>
    </row>
    <row r="101" spans="1:5" s="17" customFormat="1" ht="56.25">
      <c r="A101" s="18" t="s">
        <v>102</v>
      </c>
      <c r="B101" s="11" t="s">
        <v>664</v>
      </c>
      <c r="C101" s="20">
        <v>1050</v>
      </c>
      <c r="D101" s="20">
        <v>584.5</v>
      </c>
      <c r="E101" s="30">
        <f t="shared" si="0"/>
        <v>55.666666666666664</v>
      </c>
    </row>
    <row r="102" spans="1:5" s="10" customFormat="1" ht="45">
      <c r="A102" s="18" t="s">
        <v>103</v>
      </c>
      <c r="B102" s="11" t="s">
        <v>665</v>
      </c>
      <c r="C102" s="20">
        <v>240</v>
      </c>
      <c r="D102" s="20">
        <v>452.9</v>
      </c>
      <c r="E102" s="30">
        <f t="shared" si="0"/>
        <v>188.70833333333331</v>
      </c>
    </row>
    <row r="103" spans="1:5" s="10" customFormat="1" ht="56.25">
      <c r="A103" s="18" t="s">
        <v>104</v>
      </c>
      <c r="B103" s="11" t="s">
        <v>666</v>
      </c>
      <c r="C103" s="20">
        <v>240</v>
      </c>
      <c r="D103" s="20">
        <v>452.9</v>
      </c>
      <c r="E103" s="30">
        <f t="shared" si="0"/>
        <v>188.70833333333331</v>
      </c>
    </row>
    <row r="104" spans="1:5" s="10" customFormat="1" ht="56.25">
      <c r="A104" s="18" t="s">
        <v>105</v>
      </c>
      <c r="B104" s="11" t="s">
        <v>667</v>
      </c>
      <c r="C104" s="20">
        <v>1208</v>
      </c>
      <c r="D104" s="20">
        <v>1144.99934</v>
      </c>
      <c r="E104" s="30">
        <f t="shared" si="0"/>
        <v>94.78471357615895</v>
      </c>
    </row>
    <row r="105" spans="1:5" s="10" customFormat="1" ht="56.25">
      <c r="A105" s="18" t="s">
        <v>106</v>
      </c>
      <c r="B105" s="11" t="s">
        <v>668</v>
      </c>
      <c r="C105" s="20">
        <v>375</v>
      </c>
      <c r="D105" s="20">
        <v>507.5</v>
      </c>
      <c r="E105" s="30">
        <f t="shared" si="0"/>
        <v>135.33333333333331</v>
      </c>
    </row>
    <row r="106" spans="1:5" s="10" customFormat="1" ht="45">
      <c r="A106" s="18" t="s">
        <v>107</v>
      </c>
      <c r="B106" s="11" t="s">
        <v>669</v>
      </c>
      <c r="C106" s="20">
        <v>495</v>
      </c>
      <c r="D106" s="20">
        <v>870</v>
      </c>
      <c r="E106" s="30">
        <f t="shared" si="0"/>
        <v>175.75757575757575</v>
      </c>
    </row>
    <row r="107" spans="1:5" s="10" customFormat="1" ht="21.75">
      <c r="A107" s="25" t="s">
        <v>108</v>
      </c>
      <c r="B107" s="16" t="s">
        <v>670</v>
      </c>
      <c r="C107" s="22">
        <v>291.4802</v>
      </c>
      <c r="D107" s="22">
        <v>647.3766899999999</v>
      </c>
      <c r="E107" s="21" t="s">
        <v>10</v>
      </c>
    </row>
    <row r="108" spans="1:5" s="10" customFormat="1" ht="22.5">
      <c r="A108" s="18" t="s">
        <v>109</v>
      </c>
      <c r="B108" s="11" t="s">
        <v>671</v>
      </c>
      <c r="C108" s="20">
        <v>1.1</v>
      </c>
      <c r="D108" s="20">
        <v>1.95549</v>
      </c>
      <c r="E108" s="30">
        <f t="shared" si="0"/>
        <v>177.77181818181816</v>
      </c>
    </row>
    <row r="109" spans="1:5" s="10" customFormat="1" ht="33.75">
      <c r="A109" s="18" t="s">
        <v>110</v>
      </c>
      <c r="B109" s="11" t="s">
        <v>672</v>
      </c>
      <c r="C109" s="20">
        <v>-1.1</v>
      </c>
      <c r="D109" s="20">
        <v>-1.1285699999999999</v>
      </c>
      <c r="E109" s="30">
        <f t="shared" si="0"/>
        <v>102.59727272727271</v>
      </c>
    </row>
    <row r="110" spans="1:5" s="10" customFormat="1" ht="33.75">
      <c r="A110" s="18" t="s">
        <v>111</v>
      </c>
      <c r="B110" s="11" t="s">
        <v>673</v>
      </c>
      <c r="C110" s="20">
        <v>2.2</v>
      </c>
      <c r="D110" s="20">
        <v>3.08406</v>
      </c>
      <c r="E110" s="30">
        <f t="shared" si="0"/>
        <v>140.18454545454543</v>
      </c>
    </row>
    <row r="111" spans="1:5" s="10" customFormat="1" ht="11.25">
      <c r="A111" s="18" t="s">
        <v>112</v>
      </c>
      <c r="B111" s="11" t="s">
        <v>674</v>
      </c>
      <c r="C111" s="20">
        <v>21.8</v>
      </c>
      <c r="D111" s="20">
        <v>28.83877</v>
      </c>
      <c r="E111" s="30">
        <f t="shared" si="0"/>
        <v>132.2879357798165</v>
      </c>
    </row>
    <row r="112" spans="1:5" s="10" customFormat="1" ht="11.25">
      <c r="A112" s="18" t="s">
        <v>113</v>
      </c>
      <c r="B112" s="11" t="s">
        <v>675</v>
      </c>
      <c r="C112" s="20">
        <v>0.6</v>
      </c>
      <c r="D112" s="20">
        <v>1.61961</v>
      </c>
      <c r="E112" s="30" t="s">
        <v>10</v>
      </c>
    </row>
    <row r="113" spans="1:5" s="10" customFormat="1" ht="11.25">
      <c r="A113" s="18" t="s">
        <v>114</v>
      </c>
      <c r="B113" s="11" t="s">
        <v>676</v>
      </c>
      <c r="C113" s="20">
        <v>0.6</v>
      </c>
      <c r="D113" s="20">
        <v>1.61961</v>
      </c>
      <c r="E113" s="30" t="s">
        <v>10</v>
      </c>
    </row>
    <row r="114" spans="1:5" s="10" customFormat="1" ht="11.25">
      <c r="A114" s="18" t="s">
        <v>115</v>
      </c>
      <c r="B114" s="11" t="s">
        <v>677</v>
      </c>
      <c r="C114" s="20">
        <v>21.2</v>
      </c>
      <c r="D114" s="20">
        <v>27.21916</v>
      </c>
      <c r="E114" s="30">
        <f t="shared" si="0"/>
        <v>128.3922641509434</v>
      </c>
    </row>
    <row r="115" spans="1:5" s="10" customFormat="1" ht="56.25">
      <c r="A115" s="18" t="s">
        <v>116</v>
      </c>
      <c r="B115" s="11" t="s">
        <v>678</v>
      </c>
      <c r="C115" s="20">
        <v>21.2</v>
      </c>
      <c r="D115" s="20">
        <v>27.21916</v>
      </c>
      <c r="E115" s="30">
        <f t="shared" si="0"/>
        <v>128.3922641509434</v>
      </c>
    </row>
    <row r="116" spans="1:5" s="10" customFormat="1" ht="11.25">
      <c r="A116" s="18" t="s">
        <v>117</v>
      </c>
      <c r="B116" s="11" t="s">
        <v>679</v>
      </c>
      <c r="C116" s="20">
        <v>253.9736</v>
      </c>
      <c r="D116" s="20">
        <v>541.8131999999999</v>
      </c>
      <c r="E116" s="30" t="s">
        <v>10</v>
      </c>
    </row>
    <row r="117" spans="1:5" s="10" customFormat="1" ht="11.25">
      <c r="A117" s="18" t="s">
        <v>118</v>
      </c>
      <c r="B117" s="11" t="s">
        <v>680</v>
      </c>
      <c r="C117" s="20">
        <v>0.6</v>
      </c>
      <c r="D117" s="20">
        <v>1.53179</v>
      </c>
      <c r="E117" s="30" t="s">
        <v>10</v>
      </c>
    </row>
    <row r="118" spans="1:5" s="10" customFormat="1" ht="22.5">
      <c r="A118" s="18" t="s">
        <v>119</v>
      </c>
      <c r="B118" s="11" t="s">
        <v>681</v>
      </c>
      <c r="C118" s="20">
        <v>0.2</v>
      </c>
      <c r="D118" s="20">
        <v>0.31898000000000004</v>
      </c>
      <c r="E118" s="30">
        <f t="shared" si="0"/>
        <v>159.49</v>
      </c>
    </row>
    <row r="119" spans="1:5" s="10" customFormat="1" ht="11.25">
      <c r="A119" s="18" t="s">
        <v>120</v>
      </c>
      <c r="B119" s="11" t="s">
        <v>682</v>
      </c>
      <c r="C119" s="20">
        <v>41.6</v>
      </c>
      <c r="D119" s="20">
        <v>41.558699999999995</v>
      </c>
      <c r="E119" s="30">
        <f t="shared" si="0"/>
        <v>99.90072115384613</v>
      </c>
    </row>
    <row r="120" spans="1:5" s="10" customFormat="1" ht="11.25">
      <c r="A120" s="18" t="s">
        <v>121</v>
      </c>
      <c r="B120" s="11" t="s">
        <v>683</v>
      </c>
      <c r="C120" s="20">
        <v>-6</v>
      </c>
      <c r="D120" s="20">
        <v>-5.96067</v>
      </c>
      <c r="E120" s="30">
        <f t="shared" si="0"/>
        <v>99.3445</v>
      </c>
    </row>
    <row r="121" spans="1:5" s="10" customFormat="1" ht="22.5">
      <c r="A121" s="18" t="s">
        <v>122</v>
      </c>
      <c r="B121" s="11" t="s">
        <v>684</v>
      </c>
      <c r="C121" s="20">
        <v>217.5736</v>
      </c>
      <c r="D121" s="20">
        <v>504.36440000000005</v>
      </c>
      <c r="E121" s="30" t="s">
        <v>10</v>
      </c>
    </row>
    <row r="122" spans="1:5" s="10" customFormat="1" ht="22.5">
      <c r="A122" s="18" t="s">
        <v>123</v>
      </c>
      <c r="B122" s="11" t="s">
        <v>685</v>
      </c>
      <c r="C122" s="20">
        <v>0</v>
      </c>
      <c r="D122" s="20">
        <v>3.4286999999999996</v>
      </c>
      <c r="E122" s="30">
        <v>0</v>
      </c>
    </row>
    <row r="123" spans="1:5" s="10" customFormat="1" ht="22.5">
      <c r="A123" s="18" t="s">
        <v>124</v>
      </c>
      <c r="B123" s="11" t="s">
        <v>686</v>
      </c>
      <c r="C123" s="20">
        <v>216.5736</v>
      </c>
      <c r="D123" s="20">
        <v>499.41678</v>
      </c>
      <c r="E123" s="30" t="s">
        <v>10</v>
      </c>
    </row>
    <row r="124" spans="1:5" s="10" customFormat="1" ht="22.5">
      <c r="A124" s="18" t="s">
        <v>125</v>
      </c>
      <c r="B124" s="11" t="s">
        <v>687</v>
      </c>
      <c r="C124" s="20">
        <v>1</v>
      </c>
      <c r="D124" s="20">
        <v>1.51892</v>
      </c>
      <c r="E124" s="30">
        <f aca="true" t="shared" si="1" ref="E124:E185">D124/C124*100</f>
        <v>151.892</v>
      </c>
    </row>
    <row r="125" spans="1:5" s="10" customFormat="1" ht="22.5">
      <c r="A125" s="18" t="s">
        <v>126</v>
      </c>
      <c r="B125" s="11" t="s">
        <v>688</v>
      </c>
      <c r="C125" s="20">
        <v>14.1</v>
      </c>
      <c r="D125" s="20">
        <v>53.77995</v>
      </c>
      <c r="E125" s="30" t="s">
        <v>10</v>
      </c>
    </row>
    <row r="126" spans="1:5" s="10" customFormat="1" ht="11.25">
      <c r="A126" s="18" t="s">
        <v>127</v>
      </c>
      <c r="B126" s="11" t="s">
        <v>689</v>
      </c>
      <c r="C126" s="20">
        <v>14.1</v>
      </c>
      <c r="D126" s="20">
        <v>53.75873</v>
      </c>
      <c r="E126" s="30" t="s">
        <v>10</v>
      </c>
    </row>
    <row r="127" spans="1:5" s="10" customFormat="1" ht="22.5">
      <c r="A127" s="18" t="s">
        <v>128</v>
      </c>
      <c r="B127" s="11" t="s">
        <v>690</v>
      </c>
      <c r="C127" s="20">
        <v>0</v>
      </c>
      <c r="D127" s="20">
        <v>0.02122</v>
      </c>
      <c r="E127" s="30">
        <v>0</v>
      </c>
    </row>
    <row r="128" spans="1:5" s="10" customFormat="1" ht="11.25">
      <c r="A128" s="18" t="s">
        <v>129</v>
      </c>
      <c r="B128" s="11" t="s">
        <v>691</v>
      </c>
      <c r="C128" s="20">
        <v>0.5066</v>
      </c>
      <c r="D128" s="20">
        <v>20.989279999999997</v>
      </c>
      <c r="E128" s="30" t="s">
        <v>10</v>
      </c>
    </row>
    <row r="129" spans="1:5" s="10" customFormat="1" ht="33.75">
      <c r="A129" s="18" t="s">
        <v>130</v>
      </c>
      <c r="B129" s="11" t="s">
        <v>692</v>
      </c>
      <c r="C129" s="20">
        <v>0.08065</v>
      </c>
      <c r="D129" s="20">
        <v>3.54877</v>
      </c>
      <c r="E129" s="30" t="s">
        <v>10</v>
      </c>
    </row>
    <row r="130" spans="1:5" s="10" customFormat="1" ht="45">
      <c r="A130" s="18" t="s">
        <v>131</v>
      </c>
      <c r="B130" s="11" t="s">
        <v>693</v>
      </c>
      <c r="C130" s="20">
        <v>0</v>
      </c>
      <c r="D130" s="20">
        <v>0.07583</v>
      </c>
      <c r="E130" s="30">
        <v>0</v>
      </c>
    </row>
    <row r="131" spans="1:5" s="10" customFormat="1" ht="45">
      <c r="A131" s="18" t="s">
        <v>132</v>
      </c>
      <c r="B131" s="11" t="s">
        <v>694</v>
      </c>
      <c r="C131" s="20">
        <v>0.08065</v>
      </c>
      <c r="D131" s="20">
        <v>3.47294</v>
      </c>
      <c r="E131" s="30" t="s">
        <v>10</v>
      </c>
    </row>
    <row r="132" spans="1:5" s="10" customFormat="1" ht="11.25">
      <c r="A132" s="18" t="s">
        <v>133</v>
      </c>
      <c r="B132" s="11" t="s">
        <v>695</v>
      </c>
      <c r="C132" s="20">
        <v>0.42595</v>
      </c>
      <c r="D132" s="20">
        <v>17.43187</v>
      </c>
      <c r="E132" s="30" t="s">
        <v>10</v>
      </c>
    </row>
    <row r="133" spans="1:5" s="10" customFormat="1" ht="22.5">
      <c r="A133" s="18" t="s">
        <v>134</v>
      </c>
      <c r="B133" s="11" t="s">
        <v>696</v>
      </c>
      <c r="C133" s="20">
        <v>0.42595</v>
      </c>
      <c r="D133" s="20">
        <v>17.43187</v>
      </c>
      <c r="E133" s="30" t="s">
        <v>10</v>
      </c>
    </row>
    <row r="134" spans="1:5" s="10" customFormat="1" ht="32.25">
      <c r="A134" s="25" t="s">
        <v>135</v>
      </c>
      <c r="B134" s="16" t="s">
        <v>697</v>
      </c>
      <c r="C134" s="22">
        <v>1414091.5042</v>
      </c>
      <c r="D134" s="22">
        <v>1198126.18977</v>
      </c>
      <c r="E134" s="21">
        <f t="shared" si="1"/>
        <v>84.72762803619423</v>
      </c>
    </row>
    <row r="135" spans="1:5" s="10" customFormat="1" ht="45">
      <c r="A135" s="18" t="s">
        <v>136</v>
      </c>
      <c r="B135" s="11" t="s">
        <v>698</v>
      </c>
      <c r="C135" s="20">
        <v>25553.1</v>
      </c>
      <c r="D135" s="20">
        <v>4523</v>
      </c>
      <c r="E135" s="30">
        <f t="shared" si="1"/>
        <v>17.700396429396044</v>
      </c>
    </row>
    <row r="136" spans="1:5" s="10" customFormat="1" ht="45">
      <c r="A136" s="18" t="s">
        <v>137</v>
      </c>
      <c r="B136" s="11" t="s">
        <v>699</v>
      </c>
      <c r="C136" s="20">
        <v>25553.1</v>
      </c>
      <c r="D136" s="20">
        <v>4463</v>
      </c>
      <c r="E136" s="30">
        <f t="shared" si="1"/>
        <v>17.46559125898619</v>
      </c>
    </row>
    <row r="137" spans="1:5" s="10" customFormat="1" ht="33.75">
      <c r="A137" s="18" t="s">
        <v>138</v>
      </c>
      <c r="B137" s="11" t="s">
        <v>700</v>
      </c>
      <c r="C137" s="20">
        <v>0</v>
      </c>
      <c r="D137" s="20">
        <v>60</v>
      </c>
      <c r="E137" s="30">
        <v>0</v>
      </c>
    </row>
    <row r="138" spans="1:5" s="10" customFormat="1" ht="22.5">
      <c r="A138" s="18" t="s">
        <v>139</v>
      </c>
      <c r="B138" s="11" t="s">
        <v>701</v>
      </c>
      <c r="C138" s="20">
        <v>21218.32328</v>
      </c>
      <c r="D138" s="20">
        <v>0</v>
      </c>
      <c r="E138" s="30">
        <f t="shared" si="1"/>
        <v>0</v>
      </c>
    </row>
    <row r="139" spans="1:5" s="10" customFormat="1" ht="22.5">
      <c r="A139" s="18" t="s">
        <v>140</v>
      </c>
      <c r="B139" s="11" t="s">
        <v>702</v>
      </c>
      <c r="C139" s="20">
        <v>21023.7</v>
      </c>
      <c r="D139" s="20">
        <v>0</v>
      </c>
      <c r="E139" s="30">
        <f t="shared" si="1"/>
        <v>0</v>
      </c>
    </row>
    <row r="140" spans="1:5" s="17" customFormat="1" ht="22.5">
      <c r="A140" s="18" t="s">
        <v>141</v>
      </c>
      <c r="B140" s="11" t="s">
        <v>703</v>
      </c>
      <c r="C140" s="20">
        <v>194.62328</v>
      </c>
      <c r="D140" s="20">
        <v>0</v>
      </c>
      <c r="E140" s="30">
        <f t="shared" si="1"/>
        <v>0</v>
      </c>
    </row>
    <row r="141" spans="1:5" s="10" customFormat="1" ht="56.25">
      <c r="A141" s="18" t="s">
        <v>142</v>
      </c>
      <c r="B141" s="11" t="s">
        <v>704</v>
      </c>
      <c r="C141" s="20">
        <v>1301447.51888</v>
      </c>
      <c r="D141" s="20">
        <v>1145074.9428299998</v>
      </c>
      <c r="E141" s="30">
        <f t="shared" si="1"/>
        <v>87.98471903157713</v>
      </c>
    </row>
    <row r="142" spans="1:5" s="10" customFormat="1" ht="45">
      <c r="A142" s="18" t="s">
        <v>143</v>
      </c>
      <c r="B142" s="11" t="s">
        <v>705</v>
      </c>
      <c r="C142" s="20">
        <v>637285.79972</v>
      </c>
      <c r="D142" s="20">
        <v>577131.52964</v>
      </c>
      <c r="E142" s="30">
        <f t="shared" si="1"/>
        <v>90.56086451221263</v>
      </c>
    </row>
    <row r="143" spans="1:5" s="10" customFormat="1" ht="56.25">
      <c r="A143" s="18" t="s">
        <v>144</v>
      </c>
      <c r="B143" s="11" t="s">
        <v>706</v>
      </c>
      <c r="C143" s="20">
        <v>410950.85906</v>
      </c>
      <c r="D143" s="20">
        <v>358503.25156</v>
      </c>
      <c r="E143" s="30">
        <f t="shared" si="1"/>
        <v>87.23749899927998</v>
      </c>
    </row>
    <row r="144" spans="1:5" s="10" customFormat="1" ht="56.25">
      <c r="A144" s="18" t="s">
        <v>145</v>
      </c>
      <c r="B144" s="11" t="s">
        <v>707</v>
      </c>
      <c r="C144" s="20">
        <v>66058.147</v>
      </c>
      <c r="D144" s="20">
        <v>71906.55748999999</v>
      </c>
      <c r="E144" s="30">
        <f t="shared" si="1"/>
        <v>108.85342801093103</v>
      </c>
    </row>
    <row r="145" spans="1:5" s="10" customFormat="1" ht="56.25">
      <c r="A145" s="18" t="s">
        <v>146</v>
      </c>
      <c r="B145" s="11" t="s">
        <v>708</v>
      </c>
      <c r="C145" s="20">
        <v>36753.427</v>
      </c>
      <c r="D145" s="20">
        <v>39430.311460000004</v>
      </c>
      <c r="E145" s="30">
        <f t="shared" si="1"/>
        <v>107.28336016121706</v>
      </c>
    </row>
    <row r="146" spans="1:5" s="10" customFormat="1" ht="56.25">
      <c r="A146" s="18" t="s">
        <v>147</v>
      </c>
      <c r="B146" s="11" t="s">
        <v>709</v>
      </c>
      <c r="C146" s="20">
        <v>123523.36666</v>
      </c>
      <c r="D146" s="20">
        <v>107291.40913</v>
      </c>
      <c r="E146" s="30">
        <f t="shared" si="1"/>
        <v>86.85920083875408</v>
      </c>
    </row>
    <row r="147" spans="1:5" s="10" customFormat="1" ht="56.25">
      <c r="A147" s="18" t="s">
        <v>148</v>
      </c>
      <c r="B147" s="11" t="s">
        <v>710</v>
      </c>
      <c r="C147" s="20">
        <v>166678.49430000002</v>
      </c>
      <c r="D147" s="20">
        <v>149515.06182</v>
      </c>
      <c r="E147" s="30">
        <f t="shared" si="1"/>
        <v>89.70267127017117</v>
      </c>
    </row>
    <row r="148" spans="1:5" s="10" customFormat="1" ht="56.25">
      <c r="A148" s="18" t="s">
        <v>149</v>
      </c>
      <c r="B148" s="11" t="s">
        <v>711</v>
      </c>
      <c r="C148" s="20">
        <v>63215.3</v>
      </c>
      <c r="D148" s="20">
        <v>41590.083829999996</v>
      </c>
      <c r="E148" s="30">
        <f t="shared" si="1"/>
        <v>65.7911673756195</v>
      </c>
    </row>
    <row r="149" spans="1:5" s="10" customFormat="1" ht="45">
      <c r="A149" s="18" t="s">
        <v>150</v>
      </c>
      <c r="B149" s="11" t="s">
        <v>712</v>
      </c>
      <c r="C149" s="20">
        <v>82188.305</v>
      </c>
      <c r="D149" s="20">
        <v>91338.6656</v>
      </c>
      <c r="E149" s="30">
        <f t="shared" si="1"/>
        <v>111.13340955261215</v>
      </c>
    </row>
    <row r="150" spans="1:5" s="10" customFormat="1" ht="45">
      <c r="A150" s="18" t="s">
        <v>151</v>
      </c>
      <c r="B150" s="11" t="s">
        <v>713</v>
      </c>
      <c r="C150" s="20">
        <v>5372.15473</v>
      </c>
      <c r="D150" s="20">
        <v>4450.49516</v>
      </c>
      <c r="E150" s="30">
        <f t="shared" si="1"/>
        <v>82.84376351162916</v>
      </c>
    </row>
    <row r="151" spans="1:5" s="10" customFormat="1" ht="45">
      <c r="A151" s="18" t="s">
        <v>152</v>
      </c>
      <c r="B151" s="11" t="s">
        <v>714</v>
      </c>
      <c r="C151" s="20">
        <v>3241.463</v>
      </c>
      <c r="D151" s="20">
        <v>6079.2653</v>
      </c>
      <c r="E151" s="30">
        <f t="shared" si="1"/>
        <v>187.54695950563064</v>
      </c>
    </row>
    <row r="152" spans="1:5" s="10" customFormat="1" ht="45">
      <c r="A152" s="18" t="s">
        <v>153</v>
      </c>
      <c r="B152" s="11" t="s">
        <v>715</v>
      </c>
      <c r="C152" s="20">
        <v>12661.27157</v>
      </c>
      <c r="D152" s="20">
        <v>6056.55193</v>
      </c>
      <c r="E152" s="30">
        <f t="shared" si="1"/>
        <v>47.83525806642183</v>
      </c>
    </row>
    <row r="153" spans="1:5" s="10" customFormat="1" ht="56.25">
      <c r="A153" s="18" t="s">
        <v>154</v>
      </c>
      <c r="B153" s="11" t="s">
        <v>716</v>
      </c>
      <c r="C153" s="20">
        <v>24355.41666</v>
      </c>
      <c r="D153" s="20">
        <v>15345.299570000001</v>
      </c>
      <c r="E153" s="30">
        <f t="shared" si="1"/>
        <v>63.005695136401755</v>
      </c>
    </row>
    <row r="154" spans="1:5" s="10" customFormat="1" ht="56.25">
      <c r="A154" s="18" t="s">
        <v>155</v>
      </c>
      <c r="B154" s="11" t="s">
        <v>717</v>
      </c>
      <c r="C154" s="20">
        <v>8057.6</v>
      </c>
      <c r="D154" s="20">
        <v>3097.2275099999997</v>
      </c>
      <c r="E154" s="30">
        <f t="shared" si="1"/>
        <v>38.43858605540111</v>
      </c>
    </row>
    <row r="155" spans="1:5" s="10" customFormat="1" ht="45">
      <c r="A155" s="18" t="s">
        <v>156</v>
      </c>
      <c r="B155" s="11" t="s">
        <v>718</v>
      </c>
      <c r="C155" s="20">
        <v>4559.85666</v>
      </c>
      <c r="D155" s="20">
        <v>4529.603639999999</v>
      </c>
      <c r="E155" s="30">
        <f t="shared" si="1"/>
        <v>99.3365357234716</v>
      </c>
    </row>
    <row r="156" spans="1:5" s="10" customFormat="1" ht="45">
      <c r="A156" s="18" t="s">
        <v>157</v>
      </c>
      <c r="B156" s="11" t="s">
        <v>719</v>
      </c>
      <c r="C156" s="20">
        <v>5813.7</v>
      </c>
      <c r="D156" s="20">
        <v>4417.125480000001</v>
      </c>
      <c r="E156" s="30">
        <f t="shared" si="1"/>
        <v>75.97787089117088</v>
      </c>
    </row>
    <row r="157" spans="1:5" s="10" customFormat="1" ht="45">
      <c r="A157" s="18" t="s">
        <v>158</v>
      </c>
      <c r="B157" s="11" t="s">
        <v>720</v>
      </c>
      <c r="C157" s="20">
        <v>5209.06</v>
      </c>
      <c r="D157" s="20">
        <v>2772.52777</v>
      </c>
      <c r="E157" s="30">
        <f t="shared" si="1"/>
        <v>53.22510721704108</v>
      </c>
    </row>
    <row r="158" spans="1:5" s="10" customFormat="1" ht="45">
      <c r="A158" s="18" t="s">
        <v>159</v>
      </c>
      <c r="B158" s="11" t="s">
        <v>721</v>
      </c>
      <c r="C158" s="20">
        <v>715.2</v>
      </c>
      <c r="D158" s="20">
        <v>528.8151700000001</v>
      </c>
      <c r="E158" s="30">
        <f t="shared" si="1"/>
        <v>73.93948126398212</v>
      </c>
    </row>
    <row r="159" spans="1:5" s="10" customFormat="1" ht="33.75">
      <c r="A159" s="18" t="s">
        <v>160</v>
      </c>
      <c r="B159" s="11" t="s">
        <v>722</v>
      </c>
      <c r="C159" s="20">
        <v>467792.80819999997</v>
      </c>
      <c r="D159" s="20">
        <v>396258.89804</v>
      </c>
      <c r="E159" s="30">
        <f t="shared" si="1"/>
        <v>84.70820651663024</v>
      </c>
    </row>
    <row r="160" spans="1:5" s="17" customFormat="1" ht="22.5">
      <c r="A160" s="18" t="s">
        <v>161</v>
      </c>
      <c r="B160" s="11" t="s">
        <v>723</v>
      </c>
      <c r="C160" s="20">
        <v>15703.4</v>
      </c>
      <c r="D160" s="20">
        <v>17607.21452</v>
      </c>
      <c r="E160" s="30">
        <f t="shared" si="1"/>
        <v>112.12358164473937</v>
      </c>
    </row>
    <row r="161" spans="1:5" s="10" customFormat="1" ht="22.5">
      <c r="A161" s="18" t="s">
        <v>162</v>
      </c>
      <c r="B161" s="11" t="s">
        <v>724</v>
      </c>
      <c r="C161" s="20">
        <v>345701.29929</v>
      </c>
      <c r="D161" s="20">
        <v>299410.48836</v>
      </c>
      <c r="E161" s="30">
        <f t="shared" si="1"/>
        <v>86.60959301423748</v>
      </c>
    </row>
    <row r="162" spans="1:5" s="10" customFormat="1" ht="22.5">
      <c r="A162" s="18" t="s">
        <v>163</v>
      </c>
      <c r="B162" s="11" t="s">
        <v>725</v>
      </c>
      <c r="C162" s="20">
        <v>45406.259</v>
      </c>
      <c r="D162" s="20">
        <v>37164.13955</v>
      </c>
      <c r="E162" s="30">
        <f t="shared" si="1"/>
        <v>81.8480543618447</v>
      </c>
    </row>
    <row r="163" spans="1:5" s="10" customFormat="1" ht="22.5">
      <c r="A163" s="18" t="s">
        <v>164</v>
      </c>
      <c r="B163" s="11" t="s">
        <v>726</v>
      </c>
      <c r="C163" s="20">
        <v>8196.25474</v>
      </c>
      <c r="D163" s="20">
        <v>6130.13955</v>
      </c>
      <c r="E163" s="30">
        <f t="shared" si="1"/>
        <v>74.79195979699381</v>
      </c>
    </row>
    <row r="164" spans="1:5" s="10" customFormat="1" ht="22.5">
      <c r="A164" s="18" t="s">
        <v>165</v>
      </c>
      <c r="B164" s="11" t="s">
        <v>727</v>
      </c>
      <c r="C164" s="20">
        <v>52785.59517</v>
      </c>
      <c r="D164" s="20">
        <v>35946.91606</v>
      </c>
      <c r="E164" s="30">
        <f t="shared" si="1"/>
        <v>68.09985933516568</v>
      </c>
    </row>
    <row r="165" spans="1:5" s="10" customFormat="1" ht="33.75">
      <c r="A165" s="18" t="s">
        <v>166</v>
      </c>
      <c r="B165" s="11" t="s">
        <v>728</v>
      </c>
      <c r="C165" s="20">
        <v>5335</v>
      </c>
      <c r="D165" s="20">
        <v>6823.42076</v>
      </c>
      <c r="E165" s="30">
        <f t="shared" si="1"/>
        <v>127.89917075913777</v>
      </c>
    </row>
    <row r="166" spans="1:5" s="10" customFormat="1" ht="45">
      <c r="A166" s="18" t="s">
        <v>167</v>
      </c>
      <c r="B166" s="11" t="s">
        <v>729</v>
      </c>
      <c r="C166" s="20">
        <v>5335</v>
      </c>
      <c r="D166" s="20">
        <v>6823.42076</v>
      </c>
      <c r="E166" s="30">
        <f t="shared" si="1"/>
        <v>127.89917075913777</v>
      </c>
    </row>
    <row r="167" spans="1:5" s="10" customFormat="1" ht="78.75">
      <c r="A167" s="18" t="s">
        <v>168</v>
      </c>
      <c r="B167" s="11" t="s">
        <v>730</v>
      </c>
      <c r="C167" s="20">
        <v>0</v>
      </c>
      <c r="D167" s="20">
        <v>0.733</v>
      </c>
      <c r="E167" s="30">
        <v>0</v>
      </c>
    </row>
    <row r="168" spans="1:5" s="10" customFormat="1" ht="33.75">
      <c r="A168" s="18" t="s">
        <v>169</v>
      </c>
      <c r="B168" s="11" t="s">
        <v>731</v>
      </c>
      <c r="C168" s="20">
        <v>881.644</v>
      </c>
      <c r="D168" s="20">
        <v>657.0849499999999</v>
      </c>
      <c r="E168" s="30">
        <f t="shared" si="1"/>
        <v>74.5295096433481</v>
      </c>
    </row>
    <row r="169" spans="1:5" s="10" customFormat="1" ht="33.75">
      <c r="A169" s="18" t="s">
        <v>170</v>
      </c>
      <c r="B169" s="11" t="s">
        <v>732</v>
      </c>
      <c r="C169" s="20">
        <v>825.944</v>
      </c>
      <c r="D169" s="20">
        <v>583.97782</v>
      </c>
      <c r="E169" s="30">
        <f t="shared" si="1"/>
        <v>70.70428745774532</v>
      </c>
    </row>
    <row r="170" spans="1:5" s="10" customFormat="1" ht="67.5">
      <c r="A170" s="18" t="s">
        <v>171</v>
      </c>
      <c r="B170" s="11" t="s">
        <v>733</v>
      </c>
      <c r="C170" s="20">
        <v>552</v>
      </c>
      <c r="D170" s="20">
        <v>208.01095999999998</v>
      </c>
      <c r="E170" s="30">
        <f t="shared" si="1"/>
        <v>37.683144927536226</v>
      </c>
    </row>
    <row r="171" spans="1:5" s="10" customFormat="1" ht="67.5">
      <c r="A171" s="18" t="s">
        <v>172</v>
      </c>
      <c r="B171" s="11" t="s">
        <v>734</v>
      </c>
      <c r="C171" s="20">
        <v>273.8</v>
      </c>
      <c r="D171" s="20">
        <v>314.45553</v>
      </c>
      <c r="E171" s="30">
        <f t="shared" si="1"/>
        <v>114.848623082542</v>
      </c>
    </row>
    <row r="172" spans="1:5" s="10" customFormat="1" ht="67.5">
      <c r="A172" s="18" t="s">
        <v>173</v>
      </c>
      <c r="B172" s="11" t="s">
        <v>735</v>
      </c>
      <c r="C172" s="20">
        <v>0</v>
      </c>
      <c r="D172" s="20">
        <v>3.56918</v>
      </c>
      <c r="E172" s="30">
        <v>0</v>
      </c>
    </row>
    <row r="173" spans="1:5" s="10" customFormat="1" ht="67.5">
      <c r="A173" s="18" t="s">
        <v>174</v>
      </c>
      <c r="B173" s="11" t="s">
        <v>736</v>
      </c>
      <c r="C173" s="20">
        <v>0.144</v>
      </c>
      <c r="D173" s="20">
        <v>53.42127</v>
      </c>
      <c r="E173" s="30" t="s">
        <v>10</v>
      </c>
    </row>
    <row r="174" spans="1:5" s="10" customFormat="1" ht="67.5">
      <c r="A174" s="18" t="s">
        <v>175</v>
      </c>
      <c r="B174" s="11" t="s">
        <v>737</v>
      </c>
      <c r="C174" s="20">
        <v>0</v>
      </c>
      <c r="D174" s="20">
        <v>4.52088</v>
      </c>
      <c r="E174" s="30">
        <v>0</v>
      </c>
    </row>
    <row r="175" spans="1:5" s="10" customFormat="1" ht="33.75">
      <c r="A175" s="18" t="s">
        <v>176</v>
      </c>
      <c r="B175" s="11" t="s">
        <v>738</v>
      </c>
      <c r="C175" s="20">
        <v>55.7</v>
      </c>
      <c r="D175" s="20">
        <v>73.10713</v>
      </c>
      <c r="E175" s="30">
        <f t="shared" si="1"/>
        <v>131.25157989228006</v>
      </c>
    </row>
    <row r="176" spans="1:5" s="10" customFormat="1" ht="67.5">
      <c r="A176" s="18" t="s">
        <v>177</v>
      </c>
      <c r="B176" s="11" t="s">
        <v>739</v>
      </c>
      <c r="C176" s="20">
        <v>18.6</v>
      </c>
      <c r="D176" s="20">
        <v>18.58795</v>
      </c>
      <c r="E176" s="30">
        <f t="shared" si="1"/>
        <v>99.93521505376343</v>
      </c>
    </row>
    <row r="177" spans="1:5" s="10" customFormat="1" ht="56.25">
      <c r="A177" s="18" t="s">
        <v>178</v>
      </c>
      <c r="B177" s="11" t="s">
        <v>740</v>
      </c>
      <c r="C177" s="20">
        <v>12</v>
      </c>
      <c r="D177" s="20">
        <v>42.3227</v>
      </c>
      <c r="E177" s="30" t="s">
        <v>10</v>
      </c>
    </row>
    <row r="178" spans="1:5" s="10" customFormat="1" ht="67.5">
      <c r="A178" s="18" t="s">
        <v>179</v>
      </c>
      <c r="B178" s="11" t="s">
        <v>741</v>
      </c>
      <c r="C178" s="20">
        <v>25.1</v>
      </c>
      <c r="D178" s="20">
        <v>12.06048</v>
      </c>
      <c r="E178" s="30">
        <f t="shared" si="1"/>
        <v>48.04972111553785</v>
      </c>
    </row>
    <row r="179" spans="1:5" s="10" customFormat="1" ht="56.25">
      <c r="A179" s="18" t="s">
        <v>180</v>
      </c>
      <c r="B179" s="11" t="s">
        <v>742</v>
      </c>
      <c r="C179" s="20">
        <v>0</v>
      </c>
      <c r="D179" s="20">
        <v>0.136</v>
      </c>
      <c r="E179" s="30">
        <v>0</v>
      </c>
    </row>
    <row r="180" spans="1:5" s="17" customFormat="1" ht="22.5">
      <c r="A180" s="18" t="s">
        <v>181</v>
      </c>
      <c r="B180" s="11" t="s">
        <v>743</v>
      </c>
      <c r="C180" s="20">
        <v>18678.51804</v>
      </c>
      <c r="D180" s="20">
        <v>18457.7689</v>
      </c>
      <c r="E180" s="30">
        <f t="shared" si="1"/>
        <v>98.81816566214052</v>
      </c>
    </row>
    <row r="181" spans="1:5" s="10" customFormat="1" ht="33.75">
      <c r="A181" s="18" t="s">
        <v>182</v>
      </c>
      <c r="B181" s="11" t="s">
        <v>744</v>
      </c>
      <c r="C181" s="20">
        <v>18678.51804</v>
      </c>
      <c r="D181" s="20">
        <v>18457.7689</v>
      </c>
      <c r="E181" s="30">
        <f t="shared" si="1"/>
        <v>98.81816566214052</v>
      </c>
    </row>
    <row r="182" spans="1:5" s="10" customFormat="1" ht="33.75">
      <c r="A182" s="18" t="s">
        <v>183</v>
      </c>
      <c r="B182" s="11" t="s">
        <v>745</v>
      </c>
      <c r="C182" s="20">
        <v>3128.8</v>
      </c>
      <c r="D182" s="20">
        <v>3703.4711</v>
      </c>
      <c r="E182" s="30">
        <f t="shared" si="1"/>
        <v>118.36714075683967</v>
      </c>
    </row>
    <row r="183" spans="1:5" s="10" customFormat="1" ht="33.75">
      <c r="A183" s="18" t="s">
        <v>184</v>
      </c>
      <c r="B183" s="11" t="s">
        <v>746</v>
      </c>
      <c r="C183" s="20">
        <v>7471.582</v>
      </c>
      <c r="D183" s="20">
        <v>7995.07949</v>
      </c>
      <c r="E183" s="30">
        <f t="shared" si="1"/>
        <v>107.00651468457416</v>
      </c>
    </row>
    <row r="184" spans="1:5" s="10" customFormat="1" ht="33.75">
      <c r="A184" s="18" t="s">
        <v>185</v>
      </c>
      <c r="B184" s="11" t="s">
        <v>747</v>
      </c>
      <c r="C184" s="20">
        <v>7044.999</v>
      </c>
      <c r="D184" s="20">
        <v>6027.1912999999995</v>
      </c>
      <c r="E184" s="30">
        <f t="shared" si="1"/>
        <v>85.5527630309103</v>
      </c>
    </row>
    <row r="185" spans="1:5" s="10" customFormat="1" ht="33.75">
      <c r="A185" s="18" t="s">
        <v>186</v>
      </c>
      <c r="B185" s="11" t="s">
        <v>748</v>
      </c>
      <c r="C185" s="20">
        <v>89.6</v>
      </c>
      <c r="D185" s="20">
        <v>39.578</v>
      </c>
      <c r="E185" s="30">
        <f t="shared" si="1"/>
        <v>44.17187500000001</v>
      </c>
    </row>
    <row r="186" spans="1:5" s="10" customFormat="1" ht="33.75">
      <c r="A186" s="18" t="s">
        <v>187</v>
      </c>
      <c r="B186" s="11" t="s">
        <v>749</v>
      </c>
      <c r="C186" s="20">
        <v>943.53704</v>
      </c>
      <c r="D186" s="20">
        <v>692.44901</v>
      </c>
      <c r="E186" s="30">
        <f aca="true" t="shared" si="2" ref="E186:E246">D186/C186*100</f>
        <v>73.38864089532723</v>
      </c>
    </row>
    <row r="187" spans="1:5" s="10" customFormat="1" ht="56.25">
      <c r="A187" s="18" t="s">
        <v>188</v>
      </c>
      <c r="B187" s="11" t="s">
        <v>750</v>
      </c>
      <c r="C187" s="20">
        <v>46312.4</v>
      </c>
      <c r="D187" s="20">
        <v>29413.39309</v>
      </c>
      <c r="E187" s="30">
        <f t="shared" si="2"/>
        <v>63.51083746469628</v>
      </c>
    </row>
    <row r="188" spans="1:5" s="10" customFormat="1" ht="56.25">
      <c r="A188" s="18" t="s">
        <v>189</v>
      </c>
      <c r="B188" s="11" t="s">
        <v>751</v>
      </c>
      <c r="C188" s="20">
        <v>46312.4</v>
      </c>
      <c r="D188" s="20">
        <v>29413.39309</v>
      </c>
      <c r="E188" s="30">
        <f t="shared" si="2"/>
        <v>63.51083746469628</v>
      </c>
    </row>
    <row r="189" spans="1:5" s="10" customFormat="1" ht="67.5">
      <c r="A189" s="18" t="s">
        <v>190</v>
      </c>
      <c r="B189" s="11" t="s">
        <v>752</v>
      </c>
      <c r="C189" s="20">
        <v>356.7</v>
      </c>
      <c r="D189" s="20">
        <v>356.73326000000003</v>
      </c>
      <c r="E189" s="30">
        <f t="shared" si="2"/>
        <v>100.00932436220916</v>
      </c>
    </row>
    <row r="190" spans="1:5" s="10" customFormat="1" ht="56.25">
      <c r="A190" s="18" t="s">
        <v>191</v>
      </c>
      <c r="B190" s="11" t="s">
        <v>753</v>
      </c>
      <c r="C190" s="20">
        <v>41596.4</v>
      </c>
      <c r="D190" s="20">
        <v>25831.06599</v>
      </c>
      <c r="E190" s="30">
        <f t="shared" si="2"/>
        <v>62.09928260618707</v>
      </c>
    </row>
    <row r="191" spans="1:5" s="10" customFormat="1" ht="56.25">
      <c r="A191" s="18" t="s">
        <v>192</v>
      </c>
      <c r="B191" s="11" t="s">
        <v>754</v>
      </c>
      <c r="C191" s="20">
        <v>1894.1</v>
      </c>
      <c r="D191" s="20">
        <v>1204.02142</v>
      </c>
      <c r="E191" s="30">
        <f t="shared" si="2"/>
        <v>63.56694049944566</v>
      </c>
    </row>
    <row r="192" spans="1:5" s="10" customFormat="1" ht="56.25">
      <c r="A192" s="18" t="s">
        <v>193</v>
      </c>
      <c r="B192" s="11" t="s">
        <v>755</v>
      </c>
      <c r="C192" s="20">
        <v>15.5</v>
      </c>
      <c r="D192" s="20">
        <v>86.82961</v>
      </c>
      <c r="E192" s="30" t="s">
        <v>10</v>
      </c>
    </row>
    <row r="193" spans="1:5" s="10" customFormat="1" ht="56.25">
      <c r="A193" s="18" t="s">
        <v>194</v>
      </c>
      <c r="B193" s="11" t="s">
        <v>756</v>
      </c>
      <c r="C193" s="20">
        <v>2449.7</v>
      </c>
      <c r="D193" s="20">
        <v>1934.74281</v>
      </c>
      <c r="E193" s="30">
        <f t="shared" si="2"/>
        <v>78.97876515491693</v>
      </c>
    </row>
    <row r="194" spans="1:5" s="10" customFormat="1" ht="21.75">
      <c r="A194" s="25" t="s">
        <v>195</v>
      </c>
      <c r="B194" s="16" t="s">
        <v>757</v>
      </c>
      <c r="C194" s="22">
        <v>307546.04272</v>
      </c>
      <c r="D194" s="22">
        <v>311415.98248</v>
      </c>
      <c r="E194" s="21">
        <f t="shared" si="2"/>
        <v>101.25832858253465</v>
      </c>
    </row>
    <row r="195" spans="1:5" s="10" customFormat="1" ht="11.25">
      <c r="A195" s="18" t="s">
        <v>196</v>
      </c>
      <c r="B195" s="11" t="s">
        <v>758</v>
      </c>
      <c r="C195" s="20">
        <v>105479.14272</v>
      </c>
      <c r="D195" s="20">
        <v>57742.658</v>
      </c>
      <c r="E195" s="30">
        <f t="shared" si="2"/>
        <v>54.74319994549156</v>
      </c>
    </row>
    <row r="196" spans="1:5" s="10" customFormat="1" ht="22.5">
      <c r="A196" s="18" t="s">
        <v>197</v>
      </c>
      <c r="B196" s="11" t="s">
        <v>759</v>
      </c>
      <c r="C196" s="20">
        <v>13877.90179</v>
      </c>
      <c r="D196" s="20">
        <v>12468.71645</v>
      </c>
      <c r="E196" s="30">
        <f t="shared" si="2"/>
        <v>89.84583288364661</v>
      </c>
    </row>
    <row r="197" spans="1:5" s="10" customFormat="1" ht="22.5">
      <c r="A197" s="18" t="s">
        <v>198</v>
      </c>
      <c r="B197" s="11" t="s">
        <v>760</v>
      </c>
      <c r="C197" s="20">
        <v>101.2</v>
      </c>
      <c r="D197" s="20">
        <v>184.97702999999998</v>
      </c>
      <c r="E197" s="30">
        <f t="shared" si="2"/>
        <v>182.78362648221344</v>
      </c>
    </row>
    <row r="198" spans="1:5" s="10" customFormat="1" ht="11.25">
      <c r="A198" s="18" t="s">
        <v>199</v>
      </c>
      <c r="B198" s="11" t="s">
        <v>761</v>
      </c>
      <c r="C198" s="20">
        <v>36967.478149999995</v>
      </c>
      <c r="D198" s="20">
        <v>10966.40618</v>
      </c>
      <c r="E198" s="30">
        <f t="shared" si="2"/>
        <v>29.665010243605167</v>
      </c>
    </row>
    <row r="199" spans="1:5" s="10" customFormat="1" ht="11.25">
      <c r="A199" s="18" t="s">
        <v>200</v>
      </c>
      <c r="B199" s="11" t="s">
        <v>762</v>
      </c>
      <c r="C199" s="20">
        <v>54532.56278</v>
      </c>
      <c r="D199" s="20">
        <v>34122.55833</v>
      </c>
      <c r="E199" s="30">
        <f t="shared" si="2"/>
        <v>62.57281262877776</v>
      </c>
    </row>
    <row r="200" spans="1:5" s="10" customFormat="1" ht="11.25">
      <c r="A200" s="18" t="s">
        <v>201</v>
      </c>
      <c r="B200" s="11" t="s">
        <v>763</v>
      </c>
      <c r="C200" s="20">
        <v>8235</v>
      </c>
      <c r="D200" s="20">
        <v>25713.56512</v>
      </c>
      <c r="E200" s="30" t="s">
        <v>10</v>
      </c>
    </row>
    <row r="201" spans="1:5" s="10" customFormat="1" ht="33.75">
      <c r="A201" s="18" t="s">
        <v>202</v>
      </c>
      <c r="B201" s="11" t="s">
        <v>764</v>
      </c>
      <c r="C201" s="20">
        <v>7064</v>
      </c>
      <c r="D201" s="20">
        <v>25207.9744</v>
      </c>
      <c r="E201" s="30" t="s">
        <v>10</v>
      </c>
    </row>
    <row r="202" spans="1:5" s="17" customFormat="1" ht="45">
      <c r="A202" s="18" t="s">
        <v>203</v>
      </c>
      <c r="B202" s="11" t="s">
        <v>765</v>
      </c>
      <c r="C202" s="20">
        <v>7064</v>
      </c>
      <c r="D202" s="20">
        <v>25207.9744</v>
      </c>
      <c r="E202" s="30" t="s">
        <v>10</v>
      </c>
    </row>
    <row r="203" spans="1:5" s="10" customFormat="1" ht="22.5">
      <c r="A203" s="18" t="s">
        <v>204</v>
      </c>
      <c r="B203" s="11" t="s">
        <v>766</v>
      </c>
      <c r="C203" s="20">
        <v>156</v>
      </c>
      <c r="D203" s="20">
        <v>110.59072</v>
      </c>
      <c r="E203" s="30">
        <f t="shared" si="2"/>
        <v>70.89148717948717</v>
      </c>
    </row>
    <row r="204" spans="1:5" s="10" customFormat="1" ht="33.75">
      <c r="A204" s="18" t="s">
        <v>205</v>
      </c>
      <c r="B204" s="11" t="s">
        <v>767</v>
      </c>
      <c r="C204" s="20">
        <v>555</v>
      </c>
      <c r="D204" s="20">
        <v>335</v>
      </c>
      <c r="E204" s="30">
        <f t="shared" si="2"/>
        <v>60.36036036036037</v>
      </c>
    </row>
    <row r="205" spans="1:5" s="17" customFormat="1" ht="45">
      <c r="A205" s="18" t="s">
        <v>206</v>
      </c>
      <c r="B205" s="11" t="s">
        <v>768</v>
      </c>
      <c r="C205" s="20">
        <v>555</v>
      </c>
      <c r="D205" s="20">
        <v>335</v>
      </c>
      <c r="E205" s="30">
        <f t="shared" si="2"/>
        <v>60.36036036036037</v>
      </c>
    </row>
    <row r="206" spans="1:5" s="10" customFormat="1" ht="22.5">
      <c r="A206" s="18" t="s">
        <v>207</v>
      </c>
      <c r="B206" s="11" t="s">
        <v>769</v>
      </c>
      <c r="C206" s="20">
        <v>460</v>
      </c>
      <c r="D206" s="20">
        <v>60</v>
      </c>
      <c r="E206" s="30">
        <f t="shared" si="2"/>
        <v>13.043478260869565</v>
      </c>
    </row>
    <row r="207" spans="1:5" s="10" customFormat="1" ht="22.5">
      <c r="A207" s="18" t="s">
        <v>208</v>
      </c>
      <c r="B207" s="11" t="s">
        <v>770</v>
      </c>
      <c r="C207" s="20">
        <v>460</v>
      </c>
      <c r="D207" s="20">
        <v>60</v>
      </c>
      <c r="E207" s="30">
        <f t="shared" si="2"/>
        <v>13.043478260869565</v>
      </c>
    </row>
    <row r="208" spans="1:5" s="10" customFormat="1" ht="11.25">
      <c r="A208" s="18" t="s">
        <v>209</v>
      </c>
      <c r="B208" s="11" t="s">
        <v>771</v>
      </c>
      <c r="C208" s="20">
        <v>193831.9</v>
      </c>
      <c r="D208" s="20">
        <v>227959.75936000003</v>
      </c>
      <c r="E208" s="30">
        <f t="shared" si="2"/>
        <v>117.60693640210927</v>
      </c>
    </row>
    <row r="209" spans="1:5" s="10" customFormat="1" ht="11.25">
      <c r="A209" s="18" t="s">
        <v>210</v>
      </c>
      <c r="B209" s="11" t="s">
        <v>772</v>
      </c>
      <c r="C209" s="20">
        <v>193831.9</v>
      </c>
      <c r="D209" s="20">
        <v>227959.75936000003</v>
      </c>
      <c r="E209" s="30">
        <f t="shared" si="2"/>
        <v>117.60693640210927</v>
      </c>
    </row>
    <row r="210" spans="1:5" s="10" customFormat="1" ht="33.75">
      <c r="A210" s="18" t="s">
        <v>211</v>
      </c>
      <c r="B210" s="11" t="s">
        <v>773</v>
      </c>
      <c r="C210" s="20">
        <v>14461.1</v>
      </c>
      <c r="D210" s="20">
        <v>26007.39917</v>
      </c>
      <c r="E210" s="30">
        <f t="shared" si="2"/>
        <v>179.84385122846808</v>
      </c>
    </row>
    <row r="211" spans="1:5" s="10" customFormat="1" ht="22.5">
      <c r="A211" s="18" t="s">
        <v>212</v>
      </c>
      <c r="B211" s="11" t="s">
        <v>774</v>
      </c>
      <c r="C211" s="20">
        <v>157772.1</v>
      </c>
      <c r="D211" s="20">
        <v>184510.54885</v>
      </c>
      <c r="E211" s="30">
        <f t="shared" si="2"/>
        <v>116.94751407251344</v>
      </c>
    </row>
    <row r="212" spans="1:5" s="10" customFormat="1" ht="33.75">
      <c r="A212" s="18" t="s">
        <v>213</v>
      </c>
      <c r="B212" s="11" t="s">
        <v>775</v>
      </c>
      <c r="C212" s="20">
        <v>21598.7</v>
      </c>
      <c r="D212" s="20">
        <v>17441.81134</v>
      </c>
      <c r="E212" s="30">
        <f t="shared" si="2"/>
        <v>80.75398676772213</v>
      </c>
    </row>
    <row r="213" spans="1:5" s="10" customFormat="1" ht="21.75">
      <c r="A213" s="25" t="s">
        <v>214</v>
      </c>
      <c r="B213" s="16" t="s">
        <v>776</v>
      </c>
      <c r="C213" s="22">
        <v>365477.75555</v>
      </c>
      <c r="D213" s="22">
        <v>347386.43221</v>
      </c>
      <c r="E213" s="21">
        <f t="shared" si="2"/>
        <v>95.04995227061774</v>
      </c>
    </row>
    <row r="214" spans="1:5" s="10" customFormat="1" ht="11.25">
      <c r="A214" s="18" t="s">
        <v>215</v>
      </c>
      <c r="B214" s="11" t="s">
        <v>777</v>
      </c>
      <c r="C214" s="20">
        <v>87845.99478000001</v>
      </c>
      <c r="D214" s="20">
        <v>68074.00408</v>
      </c>
      <c r="E214" s="30">
        <f t="shared" si="2"/>
        <v>77.49243918346347</v>
      </c>
    </row>
    <row r="215" spans="1:5" s="10" customFormat="1" ht="33.75">
      <c r="A215" s="18" t="s">
        <v>216</v>
      </c>
      <c r="B215" s="11" t="s">
        <v>778</v>
      </c>
      <c r="C215" s="20">
        <v>2.8</v>
      </c>
      <c r="D215" s="20">
        <v>3.5</v>
      </c>
      <c r="E215" s="30">
        <f t="shared" si="2"/>
        <v>125</v>
      </c>
    </row>
    <row r="216" spans="1:5" s="10" customFormat="1" ht="22.5">
      <c r="A216" s="18" t="s">
        <v>217</v>
      </c>
      <c r="B216" s="11" t="s">
        <v>779</v>
      </c>
      <c r="C216" s="20">
        <v>688</v>
      </c>
      <c r="D216" s="20">
        <v>203.19191</v>
      </c>
      <c r="E216" s="30">
        <f t="shared" si="2"/>
        <v>29.53370784883721</v>
      </c>
    </row>
    <row r="217" spans="1:5" s="10" customFormat="1" ht="22.5">
      <c r="A217" s="18" t="s">
        <v>218</v>
      </c>
      <c r="B217" s="11" t="s">
        <v>780</v>
      </c>
      <c r="C217" s="20">
        <v>0.2</v>
      </c>
      <c r="D217" s="20">
        <v>0.2</v>
      </c>
      <c r="E217" s="30">
        <f t="shared" si="2"/>
        <v>100</v>
      </c>
    </row>
    <row r="218" spans="1:5" s="10" customFormat="1" ht="22.5">
      <c r="A218" s="18" t="s">
        <v>219</v>
      </c>
      <c r="B218" s="11" t="s">
        <v>781</v>
      </c>
      <c r="C218" s="20">
        <v>4.2</v>
      </c>
      <c r="D218" s="20">
        <v>26.25</v>
      </c>
      <c r="E218" s="30" t="s">
        <v>10</v>
      </c>
    </row>
    <row r="219" spans="1:5" s="10" customFormat="1" ht="56.25">
      <c r="A219" s="18" t="s">
        <v>220</v>
      </c>
      <c r="B219" s="11" t="s">
        <v>782</v>
      </c>
      <c r="C219" s="20">
        <v>4.2</v>
      </c>
      <c r="D219" s="20">
        <v>26.25</v>
      </c>
      <c r="E219" s="30" t="s">
        <v>10</v>
      </c>
    </row>
    <row r="220" spans="1:5" s="10" customFormat="1" ht="22.5">
      <c r="A220" s="18" t="s">
        <v>221</v>
      </c>
      <c r="B220" s="11" t="s">
        <v>783</v>
      </c>
      <c r="C220" s="20">
        <v>174.9</v>
      </c>
      <c r="D220" s="20">
        <v>35.1039</v>
      </c>
      <c r="E220" s="30">
        <f t="shared" si="2"/>
        <v>20.070840480274445</v>
      </c>
    </row>
    <row r="221" spans="1:5" s="10" customFormat="1" ht="45">
      <c r="A221" s="18" t="s">
        <v>222</v>
      </c>
      <c r="B221" s="11" t="s">
        <v>784</v>
      </c>
      <c r="C221" s="20">
        <v>174.9</v>
      </c>
      <c r="D221" s="20">
        <v>35.1039</v>
      </c>
      <c r="E221" s="30">
        <f t="shared" si="2"/>
        <v>20.070840480274445</v>
      </c>
    </row>
    <row r="222" spans="1:5" s="10" customFormat="1" ht="11.25">
      <c r="A222" s="18" t="s">
        <v>223</v>
      </c>
      <c r="B222" s="11" t="s">
        <v>785</v>
      </c>
      <c r="C222" s="20">
        <v>86975.89478</v>
      </c>
      <c r="D222" s="20">
        <v>67805.75826999999</v>
      </c>
      <c r="E222" s="30">
        <f t="shared" si="2"/>
        <v>77.95925347075801</v>
      </c>
    </row>
    <row r="223" spans="1:5" s="10" customFormat="1" ht="22.5">
      <c r="A223" s="18" t="s">
        <v>224</v>
      </c>
      <c r="B223" s="11" t="s">
        <v>786</v>
      </c>
      <c r="C223" s="20">
        <v>15339.4</v>
      </c>
      <c r="D223" s="20">
        <v>16342.93257</v>
      </c>
      <c r="E223" s="30">
        <f t="shared" si="2"/>
        <v>106.54218919905603</v>
      </c>
    </row>
    <row r="224" spans="1:5" s="10" customFormat="1" ht="22.5">
      <c r="A224" s="18" t="s">
        <v>225</v>
      </c>
      <c r="B224" s="11" t="s">
        <v>787</v>
      </c>
      <c r="C224" s="20">
        <v>30278.63025</v>
      </c>
      <c r="D224" s="20">
        <v>21886.070620000002</v>
      </c>
      <c r="E224" s="30">
        <f t="shared" si="2"/>
        <v>72.2822348279774</v>
      </c>
    </row>
    <row r="225" spans="1:5" s="10" customFormat="1" ht="22.5">
      <c r="A225" s="18" t="s">
        <v>226</v>
      </c>
      <c r="B225" s="11" t="s">
        <v>788</v>
      </c>
      <c r="C225" s="20">
        <v>15591.92266</v>
      </c>
      <c r="D225" s="20">
        <v>12754.369419999999</v>
      </c>
      <c r="E225" s="30">
        <f t="shared" si="2"/>
        <v>81.8011331772473</v>
      </c>
    </row>
    <row r="226" spans="1:5" s="10" customFormat="1" ht="22.5">
      <c r="A226" s="18" t="s">
        <v>227</v>
      </c>
      <c r="B226" s="11" t="s">
        <v>789</v>
      </c>
      <c r="C226" s="20">
        <v>6616.709</v>
      </c>
      <c r="D226" s="20">
        <v>4586.88324</v>
      </c>
      <c r="E226" s="30">
        <f t="shared" si="2"/>
        <v>69.32272886717551</v>
      </c>
    </row>
    <row r="227" spans="1:5" s="10" customFormat="1" ht="22.5">
      <c r="A227" s="18" t="s">
        <v>228</v>
      </c>
      <c r="B227" s="11" t="s">
        <v>790</v>
      </c>
      <c r="C227" s="20">
        <v>19149.23287</v>
      </c>
      <c r="D227" s="20">
        <v>12235.50242</v>
      </c>
      <c r="E227" s="30">
        <f t="shared" si="2"/>
        <v>63.89552261996175</v>
      </c>
    </row>
    <row r="228" spans="1:5" s="10" customFormat="1" ht="11.25">
      <c r="A228" s="18" t="s">
        <v>229</v>
      </c>
      <c r="B228" s="11" t="s">
        <v>791</v>
      </c>
      <c r="C228" s="20">
        <v>277631.76077</v>
      </c>
      <c r="D228" s="20">
        <v>279312.42813</v>
      </c>
      <c r="E228" s="30">
        <f t="shared" si="2"/>
        <v>100.60535846307307</v>
      </c>
    </row>
    <row r="229" spans="1:5" s="10" customFormat="1" ht="22.5">
      <c r="A229" s="18" t="s">
        <v>230</v>
      </c>
      <c r="B229" s="11" t="s">
        <v>792</v>
      </c>
      <c r="C229" s="20">
        <v>30008.37793</v>
      </c>
      <c r="D229" s="20">
        <v>29962.63018</v>
      </c>
      <c r="E229" s="30">
        <f t="shared" si="2"/>
        <v>99.84755007382701</v>
      </c>
    </row>
    <row r="230" spans="1:5" s="10" customFormat="1" ht="22.5">
      <c r="A230" s="18" t="s">
        <v>231</v>
      </c>
      <c r="B230" s="11" t="s">
        <v>793</v>
      </c>
      <c r="C230" s="20">
        <v>7789.2</v>
      </c>
      <c r="D230" s="20">
        <v>6812.4321</v>
      </c>
      <c r="E230" s="30">
        <f t="shared" si="2"/>
        <v>87.45997149899861</v>
      </c>
    </row>
    <row r="231" spans="1:5" s="10" customFormat="1" ht="22.5">
      <c r="A231" s="18" t="s">
        <v>232</v>
      </c>
      <c r="B231" s="11" t="s">
        <v>794</v>
      </c>
      <c r="C231" s="20">
        <v>1033.2</v>
      </c>
      <c r="D231" s="20">
        <v>1085.75218</v>
      </c>
      <c r="E231" s="30">
        <f t="shared" si="2"/>
        <v>105.08635114208285</v>
      </c>
    </row>
    <row r="232" spans="1:5" s="10" customFormat="1" ht="22.5">
      <c r="A232" s="18" t="s">
        <v>233</v>
      </c>
      <c r="B232" s="11" t="s">
        <v>795</v>
      </c>
      <c r="C232" s="20">
        <v>2787.1</v>
      </c>
      <c r="D232" s="20">
        <v>2926.09075</v>
      </c>
      <c r="E232" s="30">
        <f t="shared" si="2"/>
        <v>104.98693086003372</v>
      </c>
    </row>
    <row r="233" spans="1:5" s="10" customFormat="1" ht="22.5">
      <c r="A233" s="18" t="s">
        <v>234</v>
      </c>
      <c r="B233" s="11" t="s">
        <v>796</v>
      </c>
      <c r="C233" s="20">
        <v>16961.677929999998</v>
      </c>
      <c r="D233" s="20">
        <v>18447.27724</v>
      </c>
      <c r="E233" s="30">
        <f t="shared" si="2"/>
        <v>108.75856336932581</v>
      </c>
    </row>
    <row r="234" spans="1:5" s="10" customFormat="1" ht="22.5">
      <c r="A234" s="18" t="s">
        <v>235</v>
      </c>
      <c r="B234" s="11" t="s">
        <v>797</v>
      </c>
      <c r="C234" s="20">
        <v>1437.2</v>
      </c>
      <c r="D234" s="20">
        <v>691.0779100000001</v>
      </c>
      <c r="E234" s="30">
        <f t="shared" si="2"/>
        <v>48.08502017812413</v>
      </c>
    </row>
    <row r="235" spans="1:5" s="10" customFormat="1" ht="11.25">
      <c r="A235" s="18" t="s">
        <v>236</v>
      </c>
      <c r="B235" s="11" t="s">
        <v>798</v>
      </c>
      <c r="C235" s="20">
        <v>247623.38284</v>
      </c>
      <c r="D235" s="20">
        <v>249349.79794999998</v>
      </c>
      <c r="E235" s="30">
        <f t="shared" si="2"/>
        <v>100.69719389590743</v>
      </c>
    </row>
    <row r="236" spans="1:5" s="10" customFormat="1" ht="22.5">
      <c r="A236" s="18" t="s">
        <v>237</v>
      </c>
      <c r="B236" s="11" t="s">
        <v>799</v>
      </c>
      <c r="C236" s="20">
        <v>197213.3</v>
      </c>
      <c r="D236" s="20">
        <v>214261.65662999998</v>
      </c>
      <c r="E236" s="30">
        <f t="shared" si="2"/>
        <v>108.64462824261851</v>
      </c>
    </row>
    <row r="237" spans="1:5" s="10" customFormat="1" ht="11.25">
      <c r="A237" s="18" t="s">
        <v>238</v>
      </c>
      <c r="B237" s="11" t="s">
        <v>800</v>
      </c>
      <c r="C237" s="20">
        <v>16530.316</v>
      </c>
      <c r="D237" s="20">
        <v>23103.02333</v>
      </c>
      <c r="E237" s="30">
        <f t="shared" si="2"/>
        <v>139.7615346857253</v>
      </c>
    </row>
    <row r="238" spans="1:5" s="10" customFormat="1" ht="22.5">
      <c r="A238" s="18" t="s">
        <v>239</v>
      </c>
      <c r="B238" s="11" t="s">
        <v>801</v>
      </c>
      <c r="C238" s="20">
        <v>2328.47796</v>
      </c>
      <c r="D238" s="20">
        <v>4024.11384</v>
      </c>
      <c r="E238" s="30">
        <f t="shared" si="2"/>
        <v>172.8216418247738</v>
      </c>
    </row>
    <row r="239" spans="1:5" s="10" customFormat="1" ht="11.25">
      <c r="A239" s="18" t="s">
        <v>240</v>
      </c>
      <c r="B239" s="11" t="s">
        <v>802</v>
      </c>
      <c r="C239" s="20">
        <v>6056.822</v>
      </c>
      <c r="D239" s="20">
        <v>4293.01585</v>
      </c>
      <c r="E239" s="30">
        <f t="shared" si="2"/>
        <v>70.87901625637998</v>
      </c>
    </row>
    <row r="240" spans="1:5" s="10" customFormat="1" ht="11.25">
      <c r="A240" s="18" t="s">
        <v>241</v>
      </c>
      <c r="B240" s="11" t="s">
        <v>803</v>
      </c>
      <c r="C240" s="20">
        <v>25494.46688</v>
      </c>
      <c r="D240" s="20">
        <v>3667.9883</v>
      </c>
      <c r="E240" s="30">
        <f t="shared" si="2"/>
        <v>14.387389692300168</v>
      </c>
    </row>
    <row r="241" spans="1:5" s="10" customFormat="1" ht="21.75">
      <c r="A241" s="25" t="s">
        <v>242</v>
      </c>
      <c r="B241" s="16" t="s">
        <v>804</v>
      </c>
      <c r="C241" s="22">
        <v>1482665.5076199998</v>
      </c>
      <c r="D241" s="22">
        <v>923931.5285</v>
      </c>
      <c r="E241" s="21">
        <f t="shared" si="2"/>
        <v>62.31557446717101</v>
      </c>
    </row>
    <row r="242" spans="1:5" s="10" customFormat="1" ht="11.25">
      <c r="A242" s="18" t="s">
        <v>243</v>
      </c>
      <c r="B242" s="11" t="s">
        <v>805</v>
      </c>
      <c r="C242" s="20">
        <v>6615.883</v>
      </c>
      <c r="D242" s="20">
        <v>4619.283</v>
      </c>
      <c r="E242" s="30">
        <f t="shared" si="2"/>
        <v>69.8211108025943</v>
      </c>
    </row>
    <row r="243" spans="1:5" s="10" customFormat="1" ht="22.5">
      <c r="A243" s="18" t="s">
        <v>244</v>
      </c>
      <c r="B243" s="11" t="s">
        <v>806</v>
      </c>
      <c r="C243" s="20">
        <v>78.5</v>
      </c>
      <c r="D243" s="20">
        <v>0</v>
      </c>
      <c r="E243" s="30">
        <f t="shared" si="2"/>
        <v>0</v>
      </c>
    </row>
    <row r="244" spans="1:5" s="10" customFormat="1" ht="22.5">
      <c r="A244" s="18" t="s">
        <v>245</v>
      </c>
      <c r="B244" s="11" t="s">
        <v>807</v>
      </c>
      <c r="C244" s="20">
        <v>4999</v>
      </c>
      <c r="D244" s="20">
        <v>3160.9</v>
      </c>
      <c r="E244" s="30">
        <f t="shared" si="2"/>
        <v>63.230646129225846</v>
      </c>
    </row>
    <row r="245" spans="1:5" s="10" customFormat="1" ht="22.5">
      <c r="A245" s="18" t="s">
        <v>246</v>
      </c>
      <c r="B245" s="11" t="s">
        <v>808</v>
      </c>
      <c r="C245" s="20">
        <v>100</v>
      </c>
      <c r="D245" s="20">
        <v>100</v>
      </c>
      <c r="E245" s="30">
        <f t="shared" si="2"/>
        <v>100</v>
      </c>
    </row>
    <row r="246" spans="1:5" s="10" customFormat="1" ht="22.5">
      <c r="A246" s="18" t="s">
        <v>247</v>
      </c>
      <c r="B246" s="11" t="s">
        <v>809</v>
      </c>
      <c r="C246" s="20">
        <v>1438.383</v>
      </c>
      <c r="D246" s="20">
        <v>1358.383</v>
      </c>
      <c r="E246" s="30">
        <f t="shared" si="2"/>
        <v>94.43819900541094</v>
      </c>
    </row>
    <row r="247" spans="1:5" s="10" customFormat="1" ht="56.25">
      <c r="A247" s="18" t="s">
        <v>248</v>
      </c>
      <c r="B247" s="11" t="s">
        <v>810</v>
      </c>
      <c r="C247" s="20">
        <v>920957.83369</v>
      </c>
      <c r="D247" s="20">
        <v>567480.75073</v>
      </c>
      <c r="E247" s="30">
        <f aca="true" t="shared" si="3" ref="E247:E310">D247/C247*100</f>
        <v>61.618537784327856</v>
      </c>
    </row>
    <row r="248" spans="1:5" s="10" customFormat="1" ht="78.75">
      <c r="A248" s="18" t="s">
        <v>249</v>
      </c>
      <c r="B248" s="11" t="s">
        <v>811</v>
      </c>
      <c r="C248" s="20">
        <v>32477.4</v>
      </c>
      <c r="D248" s="20">
        <v>1557.49045</v>
      </c>
      <c r="E248" s="30">
        <f t="shared" si="3"/>
        <v>4.795613103265655</v>
      </c>
    </row>
    <row r="249" spans="1:5" s="10" customFormat="1" ht="67.5">
      <c r="A249" s="18" t="s">
        <v>250</v>
      </c>
      <c r="B249" s="11" t="s">
        <v>812</v>
      </c>
      <c r="C249" s="20">
        <v>112</v>
      </c>
      <c r="D249" s="20">
        <v>170.70551</v>
      </c>
      <c r="E249" s="30">
        <f t="shared" si="3"/>
        <v>152.41563392857142</v>
      </c>
    </row>
    <row r="250" spans="1:5" s="10" customFormat="1" ht="78.75">
      <c r="A250" s="18" t="s">
        <v>251</v>
      </c>
      <c r="B250" s="11" t="s">
        <v>813</v>
      </c>
      <c r="C250" s="20">
        <v>32365.4</v>
      </c>
      <c r="D250" s="20">
        <v>1386.78494</v>
      </c>
      <c r="E250" s="30">
        <f t="shared" si="3"/>
        <v>4.2847761498390255</v>
      </c>
    </row>
    <row r="251" spans="1:5" s="10" customFormat="1" ht="67.5">
      <c r="A251" s="18" t="s">
        <v>252</v>
      </c>
      <c r="B251" s="11" t="s">
        <v>814</v>
      </c>
      <c r="C251" s="20">
        <v>743337.9</v>
      </c>
      <c r="D251" s="20">
        <v>494765.08194999996</v>
      </c>
      <c r="E251" s="30">
        <f t="shared" si="3"/>
        <v>66.55991601531416</v>
      </c>
    </row>
    <row r="252" spans="1:5" s="10" customFormat="1" ht="56.25">
      <c r="A252" s="18" t="s">
        <v>253</v>
      </c>
      <c r="B252" s="11" t="s">
        <v>815</v>
      </c>
      <c r="C252" s="20">
        <v>0</v>
      </c>
      <c r="D252" s="20">
        <v>252.3835</v>
      </c>
      <c r="E252" s="30">
        <v>0</v>
      </c>
    </row>
    <row r="253" spans="1:5" s="10" customFormat="1" ht="56.25">
      <c r="A253" s="18" t="s">
        <v>254</v>
      </c>
      <c r="B253" s="11" t="s">
        <v>816</v>
      </c>
      <c r="C253" s="20">
        <v>0</v>
      </c>
      <c r="D253" s="20">
        <v>34.6055</v>
      </c>
      <c r="E253" s="30">
        <v>0</v>
      </c>
    </row>
    <row r="254" spans="1:5" s="10" customFormat="1" ht="67.5">
      <c r="A254" s="18" t="s">
        <v>255</v>
      </c>
      <c r="B254" s="11" t="s">
        <v>817</v>
      </c>
      <c r="C254" s="20">
        <v>743337.9</v>
      </c>
      <c r="D254" s="20">
        <v>494765.08194999996</v>
      </c>
      <c r="E254" s="30">
        <f t="shared" si="3"/>
        <v>66.55991601531416</v>
      </c>
    </row>
    <row r="255" spans="1:5" s="10" customFormat="1" ht="67.5">
      <c r="A255" s="18" t="s">
        <v>256</v>
      </c>
      <c r="B255" s="11" t="s">
        <v>818</v>
      </c>
      <c r="C255" s="20">
        <v>0</v>
      </c>
      <c r="D255" s="20">
        <v>217.778</v>
      </c>
      <c r="E255" s="30">
        <v>0</v>
      </c>
    </row>
    <row r="256" spans="1:5" s="10" customFormat="1" ht="67.5">
      <c r="A256" s="18" t="s">
        <v>257</v>
      </c>
      <c r="B256" s="11" t="s">
        <v>819</v>
      </c>
      <c r="C256" s="20">
        <v>65888.24566</v>
      </c>
      <c r="D256" s="20">
        <v>30224.27302</v>
      </c>
      <c r="E256" s="30">
        <f t="shared" si="3"/>
        <v>45.872025757014214</v>
      </c>
    </row>
    <row r="257" spans="1:5" s="10" customFormat="1" ht="56.25">
      <c r="A257" s="18" t="s">
        <v>258</v>
      </c>
      <c r="B257" s="11" t="s">
        <v>820</v>
      </c>
      <c r="C257" s="20">
        <v>4.5</v>
      </c>
      <c r="D257" s="20">
        <v>70.23603999999999</v>
      </c>
      <c r="E257" s="30" t="s">
        <v>10</v>
      </c>
    </row>
    <row r="258" spans="1:5" s="10" customFormat="1" ht="67.5">
      <c r="A258" s="18" t="s">
        <v>259</v>
      </c>
      <c r="B258" s="11" t="s">
        <v>821</v>
      </c>
      <c r="C258" s="20">
        <v>35007.29931</v>
      </c>
      <c r="D258" s="20">
        <v>11749.92325</v>
      </c>
      <c r="E258" s="30">
        <f t="shared" si="3"/>
        <v>33.5642094123027</v>
      </c>
    </row>
    <row r="259" spans="1:5" s="10" customFormat="1" ht="56.25">
      <c r="A259" s="18" t="s">
        <v>260</v>
      </c>
      <c r="B259" s="11" t="s">
        <v>822</v>
      </c>
      <c r="C259" s="20">
        <v>0</v>
      </c>
      <c r="D259" s="20">
        <v>29.05</v>
      </c>
      <c r="E259" s="30">
        <v>0</v>
      </c>
    </row>
    <row r="260" spans="1:5" s="10" customFormat="1" ht="67.5">
      <c r="A260" s="18" t="s">
        <v>261</v>
      </c>
      <c r="B260" s="11" t="s">
        <v>823</v>
      </c>
      <c r="C260" s="20">
        <v>44223.28872</v>
      </c>
      <c r="D260" s="20">
        <v>28633.15452</v>
      </c>
      <c r="E260" s="30">
        <f t="shared" si="3"/>
        <v>64.7467778827825</v>
      </c>
    </row>
    <row r="261" spans="1:5" s="10" customFormat="1" ht="56.25">
      <c r="A261" s="18" t="s">
        <v>262</v>
      </c>
      <c r="B261" s="11" t="s">
        <v>824</v>
      </c>
      <c r="C261" s="20">
        <v>19.2</v>
      </c>
      <c r="D261" s="20">
        <v>199.158</v>
      </c>
      <c r="E261" s="30" t="s">
        <v>10</v>
      </c>
    </row>
    <row r="262" spans="1:5" s="17" customFormat="1" ht="56.25">
      <c r="A262" s="18" t="s">
        <v>263</v>
      </c>
      <c r="B262" s="11" t="s">
        <v>825</v>
      </c>
      <c r="C262" s="20">
        <v>5245</v>
      </c>
      <c r="D262" s="20">
        <v>102.74463</v>
      </c>
      <c r="E262" s="30">
        <f t="shared" si="3"/>
        <v>1.9589061963775023</v>
      </c>
    </row>
    <row r="263" spans="1:5" s="10" customFormat="1" ht="56.25">
      <c r="A263" s="18" t="s">
        <v>264</v>
      </c>
      <c r="B263" s="11" t="s">
        <v>826</v>
      </c>
      <c r="C263" s="20">
        <v>0</v>
      </c>
      <c r="D263" s="20">
        <v>7.45</v>
      </c>
      <c r="E263" s="30">
        <v>0</v>
      </c>
    </row>
    <row r="264" spans="1:5" s="10" customFormat="1" ht="67.5">
      <c r="A264" s="18" t="s">
        <v>265</v>
      </c>
      <c r="B264" s="11" t="s">
        <v>827</v>
      </c>
      <c r="C264" s="20">
        <v>65888.24566</v>
      </c>
      <c r="D264" s="20">
        <v>30224.27302</v>
      </c>
      <c r="E264" s="30">
        <f t="shared" si="3"/>
        <v>45.872025757014214</v>
      </c>
    </row>
    <row r="265" spans="1:5" s="10" customFormat="1" ht="67.5">
      <c r="A265" s="18" t="s">
        <v>266</v>
      </c>
      <c r="B265" s="11" t="s">
        <v>828</v>
      </c>
      <c r="C265" s="20">
        <v>4.5</v>
      </c>
      <c r="D265" s="20">
        <v>70.23603999999999</v>
      </c>
      <c r="E265" s="30" t="s">
        <v>10</v>
      </c>
    </row>
    <row r="266" spans="1:5" s="10" customFormat="1" ht="67.5">
      <c r="A266" s="18" t="s">
        <v>267</v>
      </c>
      <c r="B266" s="11" t="s">
        <v>829</v>
      </c>
      <c r="C266" s="20">
        <v>29762.29931</v>
      </c>
      <c r="D266" s="20">
        <v>11647.178619999999</v>
      </c>
      <c r="E266" s="30">
        <f t="shared" si="3"/>
        <v>39.134001370944475</v>
      </c>
    </row>
    <row r="267" spans="1:5" s="10" customFormat="1" ht="67.5">
      <c r="A267" s="18" t="s">
        <v>268</v>
      </c>
      <c r="B267" s="11" t="s">
        <v>830</v>
      </c>
      <c r="C267" s="20">
        <v>0</v>
      </c>
      <c r="D267" s="20">
        <v>21.6</v>
      </c>
      <c r="E267" s="30">
        <v>0</v>
      </c>
    </row>
    <row r="268" spans="1:5" s="10" customFormat="1" ht="67.5">
      <c r="A268" s="18" t="s">
        <v>269</v>
      </c>
      <c r="B268" s="11" t="s">
        <v>831</v>
      </c>
      <c r="C268" s="20">
        <v>44223.28872</v>
      </c>
      <c r="D268" s="20">
        <v>28633.15452</v>
      </c>
      <c r="E268" s="30">
        <f t="shared" si="3"/>
        <v>64.7467778827825</v>
      </c>
    </row>
    <row r="269" spans="1:5" s="10" customFormat="1" ht="67.5">
      <c r="A269" s="18" t="s">
        <v>270</v>
      </c>
      <c r="B269" s="11" t="s">
        <v>832</v>
      </c>
      <c r="C269" s="20">
        <v>19.2</v>
      </c>
      <c r="D269" s="20">
        <v>199.158</v>
      </c>
      <c r="E269" s="30" t="s">
        <v>10</v>
      </c>
    </row>
    <row r="270" spans="1:5" s="10" customFormat="1" ht="22.5">
      <c r="A270" s="18" t="s">
        <v>271</v>
      </c>
      <c r="B270" s="11" t="s">
        <v>833</v>
      </c>
      <c r="C270" s="20">
        <v>513866.33841</v>
      </c>
      <c r="D270" s="20">
        <v>288450.34138</v>
      </c>
      <c r="E270" s="30">
        <f t="shared" si="3"/>
        <v>56.133340485488915</v>
      </c>
    </row>
    <row r="271" spans="1:5" s="10" customFormat="1" ht="22.5">
      <c r="A271" s="18" t="s">
        <v>272</v>
      </c>
      <c r="B271" s="11" t="s">
        <v>834</v>
      </c>
      <c r="C271" s="20">
        <v>210025.95231</v>
      </c>
      <c r="D271" s="20">
        <v>154160.06665</v>
      </c>
      <c r="E271" s="30">
        <f t="shared" si="3"/>
        <v>73.40048453748157</v>
      </c>
    </row>
    <row r="272" spans="1:5" s="10" customFormat="1" ht="33.75">
      <c r="A272" s="18" t="s">
        <v>273</v>
      </c>
      <c r="B272" s="11" t="s">
        <v>835</v>
      </c>
      <c r="C272" s="20">
        <v>51654.6</v>
      </c>
      <c r="D272" s="20">
        <v>57900.59162</v>
      </c>
      <c r="E272" s="30">
        <f t="shared" si="3"/>
        <v>112.0918400684547</v>
      </c>
    </row>
    <row r="273" spans="1:5" s="10" customFormat="1" ht="45">
      <c r="A273" s="18" t="s">
        <v>274</v>
      </c>
      <c r="B273" s="11" t="s">
        <v>836</v>
      </c>
      <c r="C273" s="20">
        <v>71906.922</v>
      </c>
      <c r="D273" s="20">
        <v>42550.01132</v>
      </c>
      <c r="E273" s="30">
        <f t="shared" si="3"/>
        <v>59.173734790094336</v>
      </c>
    </row>
    <row r="274" spans="1:5" s="10" customFormat="1" ht="33.75">
      <c r="A274" s="18" t="s">
        <v>275</v>
      </c>
      <c r="B274" s="11" t="s">
        <v>837</v>
      </c>
      <c r="C274" s="20">
        <v>42514.401</v>
      </c>
      <c r="D274" s="20">
        <v>26593.62363</v>
      </c>
      <c r="E274" s="30">
        <f t="shared" si="3"/>
        <v>62.55203649699781</v>
      </c>
    </row>
    <row r="275" spans="1:5" s="10" customFormat="1" ht="33.75">
      <c r="A275" s="18" t="s">
        <v>276</v>
      </c>
      <c r="B275" s="11" t="s">
        <v>838</v>
      </c>
      <c r="C275" s="20">
        <v>43950.029310000005</v>
      </c>
      <c r="D275" s="20">
        <v>27115.840079999998</v>
      </c>
      <c r="E275" s="30">
        <f t="shared" si="3"/>
        <v>61.69697837682738</v>
      </c>
    </row>
    <row r="276" spans="1:5" s="10" customFormat="1" ht="33.75">
      <c r="A276" s="18" t="s">
        <v>277</v>
      </c>
      <c r="B276" s="11" t="s">
        <v>839</v>
      </c>
      <c r="C276" s="20">
        <v>303840.3861</v>
      </c>
      <c r="D276" s="20">
        <v>134290.27472999998</v>
      </c>
      <c r="E276" s="30">
        <f t="shared" si="3"/>
        <v>44.197638257937946</v>
      </c>
    </row>
    <row r="277" spans="1:5" s="10" customFormat="1" ht="45">
      <c r="A277" s="18" t="s">
        <v>278</v>
      </c>
      <c r="B277" s="11" t="s">
        <v>840</v>
      </c>
      <c r="C277" s="20">
        <v>60745</v>
      </c>
      <c r="D277" s="20">
        <v>1486.72647</v>
      </c>
      <c r="E277" s="30">
        <f t="shared" si="3"/>
        <v>2.4474878096962716</v>
      </c>
    </row>
    <row r="278" spans="1:5" s="10" customFormat="1" ht="33.75">
      <c r="A278" s="18" t="s">
        <v>279</v>
      </c>
      <c r="B278" s="11" t="s">
        <v>841</v>
      </c>
      <c r="C278" s="20">
        <v>98388</v>
      </c>
      <c r="D278" s="20">
        <v>73600.71241</v>
      </c>
      <c r="E278" s="30">
        <f t="shared" si="3"/>
        <v>74.80659471683538</v>
      </c>
    </row>
    <row r="279" spans="1:5" s="10" customFormat="1" ht="33.75">
      <c r="A279" s="18" t="s">
        <v>280</v>
      </c>
      <c r="B279" s="11" t="s">
        <v>842</v>
      </c>
      <c r="C279" s="20">
        <v>37086.317</v>
      </c>
      <c r="D279" s="20">
        <v>3825.03071</v>
      </c>
      <c r="E279" s="30">
        <f t="shared" si="3"/>
        <v>10.313859718127308</v>
      </c>
    </row>
    <row r="280" spans="1:5" s="10" customFormat="1" ht="33.75">
      <c r="A280" s="18" t="s">
        <v>281</v>
      </c>
      <c r="B280" s="11" t="s">
        <v>843</v>
      </c>
      <c r="C280" s="20">
        <v>39631.504</v>
      </c>
      <c r="D280" s="20">
        <v>40851.754369999995</v>
      </c>
      <c r="E280" s="30">
        <f t="shared" si="3"/>
        <v>103.07899082003043</v>
      </c>
    </row>
    <row r="281" spans="1:5" s="10" customFormat="1" ht="33.75">
      <c r="A281" s="18" t="s">
        <v>282</v>
      </c>
      <c r="B281" s="11" t="s">
        <v>844</v>
      </c>
      <c r="C281" s="20">
        <v>67989.56509999999</v>
      </c>
      <c r="D281" s="20">
        <v>14526.05077</v>
      </c>
      <c r="E281" s="30">
        <f t="shared" si="3"/>
        <v>21.365117939252713</v>
      </c>
    </row>
    <row r="282" spans="1:5" s="10" customFormat="1" ht="45">
      <c r="A282" s="18" t="s">
        <v>283</v>
      </c>
      <c r="B282" s="11" t="s">
        <v>845</v>
      </c>
      <c r="C282" s="20">
        <v>41225.452520000006</v>
      </c>
      <c r="D282" s="20">
        <v>63381.15339</v>
      </c>
      <c r="E282" s="30">
        <f t="shared" si="3"/>
        <v>153.74277179674723</v>
      </c>
    </row>
    <row r="283" spans="1:5" s="10" customFormat="1" ht="45">
      <c r="A283" s="18" t="s">
        <v>284</v>
      </c>
      <c r="B283" s="11" t="s">
        <v>846</v>
      </c>
      <c r="C283" s="20">
        <v>40446.15252</v>
      </c>
      <c r="D283" s="20">
        <v>62307.07823</v>
      </c>
      <c r="E283" s="30">
        <f t="shared" si="3"/>
        <v>154.0494567417509</v>
      </c>
    </row>
    <row r="284" spans="1:5" s="10" customFormat="1" ht="56.25">
      <c r="A284" s="18" t="s">
        <v>285</v>
      </c>
      <c r="B284" s="11" t="s">
        <v>847</v>
      </c>
      <c r="C284" s="20">
        <v>2124</v>
      </c>
      <c r="D284" s="20">
        <v>8155.88853</v>
      </c>
      <c r="E284" s="30" t="s">
        <v>10</v>
      </c>
    </row>
    <row r="285" spans="1:5" s="10" customFormat="1" ht="56.25">
      <c r="A285" s="18" t="s">
        <v>286</v>
      </c>
      <c r="B285" s="11" t="s">
        <v>848</v>
      </c>
      <c r="C285" s="20">
        <v>33470.945</v>
      </c>
      <c r="D285" s="20">
        <v>48845.58708</v>
      </c>
      <c r="E285" s="30">
        <f t="shared" si="3"/>
        <v>145.93429339984277</v>
      </c>
    </row>
    <row r="286" spans="1:5" s="10" customFormat="1" ht="56.25">
      <c r="A286" s="18" t="s">
        <v>287</v>
      </c>
      <c r="B286" s="11" t="s">
        <v>849</v>
      </c>
      <c r="C286" s="20">
        <v>4851.20752</v>
      </c>
      <c r="D286" s="20">
        <v>5305.60262</v>
      </c>
      <c r="E286" s="30">
        <f t="shared" si="3"/>
        <v>109.36663909195128</v>
      </c>
    </row>
    <row r="287" spans="1:5" s="10" customFormat="1" ht="45">
      <c r="A287" s="18" t="s">
        <v>288</v>
      </c>
      <c r="B287" s="11" t="s">
        <v>850</v>
      </c>
      <c r="C287" s="20">
        <v>779.3</v>
      </c>
      <c r="D287" s="20">
        <v>1074.0751599999999</v>
      </c>
      <c r="E287" s="30">
        <f t="shared" si="3"/>
        <v>137.8256332606185</v>
      </c>
    </row>
    <row r="288" spans="1:5" s="10" customFormat="1" ht="45">
      <c r="A288" s="18" t="s">
        <v>289</v>
      </c>
      <c r="B288" s="11" t="s">
        <v>851</v>
      </c>
      <c r="C288" s="20">
        <v>26</v>
      </c>
      <c r="D288" s="20">
        <v>0</v>
      </c>
      <c r="E288" s="30">
        <f t="shared" si="3"/>
        <v>0</v>
      </c>
    </row>
    <row r="289" spans="1:5" s="10" customFormat="1" ht="45">
      <c r="A289" s="18" t="s">
        <v>290</v>
      </c>
      <c r="B289" s="11" t="s">
        <v>852</v>
      </c>
      <c r="C289" s="20">
        <v>753.3</v>
      </c>
      <c r="D289" s="20">
        <v>1074.0751599999999</v>
      </c>
      <c r="E289" s="30">
        <f t="shared" si="3"/>
        <v>142.58265763971855</v>
      </c>
    </row>
    <row r="290" spans="1:5" s="10" customFormat="1" ht="11.25">
      <c r="A290" s="25" t="s">
        <v>291</v>
      </c>
      <c r="B290" s="16" t="s">
        <v>853</v>
      </c>
      <c r="C290" s="22">
        <v>6177.8</v>
      </c>
      <c r="D290" s="22">
        <v>5627.647440000001</v>
      </c>
      <c r="E290" s="21">
        <f t="shared" si="3"/>
        <v>91.09468483926318</v>
      </c>
    </row>
    <row r="291" spans="1:5" s="10" customFormat="1" ht="22.5">
      <c r="A291" s="18" t="s">
        <v>292</v>
      </c>
      <c r="B291" s="11" t="s">
        <v>854</v>
      </c>
      <c r="C291" s="20">
        <v>6177.8</v>
      </c>
      <c r="D291" s="20">
        <v>5627.647440000001</v>
      </c>
      <c r="E291" s="30">
        <f t="shared" si="3"/>
        <v>91.09468483926318</v>
      </c>
    </row>
    <row r="292" spans="1:5" s="10" customFormat="1" ht="33.75">
      <c r="A292" s="18" t="s">
        <v>293</v>
      </c>
      <c r="B292" s="11" t="s">
        <v>855</v>
      </c>
      <c r="C292" s="20">
        <v>6177.8</v>
      </c>
      <c r="D292" s="20">
        <v>5627.647440000001</v>
      </c>
      <c r="E292" s="30">
        <f t="shared" si="3"/>
        <v>91.09468483926318</v>
      </c>
    </row>
    <row r="293" spans="1:5" s="10" customFormat="1" ht="11.25">
      <c r="A293" s="25" t="s">
        <v>294</v>
      </c>
      <c r="B293" s="16" t="s">
        <v>856</v>
      </c>
      <c r="C293" s="22">
        <v>1133588.0509600001</v>
      </c>
      <c r="D293" s="22">
        <v>1152612.5949300001</v>
      </c>
      <c r="E293" s="21">
        <f t="shared" si="3"/>
        <v>101.67825904250567</v>
      </c>
    </row>
    <row r="294" spans="1:5" s="10" customFormat="1" ht="56.25">
      <c r="A294" s="18" t="s">
        <v>295</v>
      </c>
      <c r="B294" s="11" t="s">
        <v>857</v>
      </c>
      <c r="C294" s="20">
        <v>923</v>
      </c>
      <c r="D294" s="20">
        <v>704.9441800000001</v>
      </c>
      <c r="E294" s="30">
        <f t="shared" si="3"/>
        <v>76.37531744312027</v>
      </c>
    </row>
    <row r="295" spans="1:5" s="10" customFormat="1" ht="56.25">
      <c r="A295" s="18" t="s">
        <v>296</v>
      </c>
      <c r="B295" s="11" t="s">
        <v>858</v>
      </c>
      <c r="C295" s="20">
        <v>923</v>
      </c>
      <c r="D295" s="20">
        <v>704.9441800000001</v>
      </c>
      <c r="E295" s="30">
        <f t="shared" si="3"/>
        <v>76.37531744312027</v>
      </c>
    </row>
    <row r="296" spans="1:5" s="10" customFormat="1" ht="22.5">
      <c r="A296" s="18" t="s">
        <v>297</v>
      </c>
      <c r="B296" s="11" t="s">
        <v>859</v>
      </c>
      <c r="C296" s="20">
        <v>3040.075</v>
      </c>
      <c r="D296" s="20">
        <v>4980.18362</v>
      </c>
      <c r="E296" s="30">
        <f t="shared" si="3"/>
        <v>163.81778804799222</v>
      </c>
    </row>
    <row r="297" spans="1:5" s="10" customFormat="1" ht="56.25">
      <c r="A297" s="18" t="s">
        <v>298</v>
      </c>
      <c r="B297" s="11" t="s">
        <v>860</v>
      </c>
      <c r="C297" s="20">
        <v>2721.675</v>
      </c>
      <c r="D297" s="20">
        <v>4773.53377</v>
      </c>
      <c r="E297" s="30">
        <f t="shared" si="3"/>
        <v>175.38955863576658</v>
      </c>
    </row>
    <row r="298" spans="1:5" s="17" customFormat="1" ht="33.75">
      <c r="A298" s="18" t="s">
        <v>1418</v>
      </c>
      <c r="B298" s="11" t="s">
        <v>1443</v>
      </c>
      <c r="C298" s="20">
        <v>0</v>
      </c>
      <c r="D298" s="20">
        <v>0.3</v>
      </c>
      <c r="E298" s="30">
        <v>0</v>
      </c>
    </row>
    <row r="299" spans="1:5" s="10" customFormat="1" ht="33.75">
      <c r="A299" s="18" t="s">
        <v>299</v>
      </c>
      <c r="B299" s="11" t="s">
        <v>861</v>
      </c>
      <c r="C299" s="20">
        <v>318.4</v>
      </c>
      <c r="D299" s="20">
        <v>206.34985</v>
      </c>
      <c r="E299" s="30">
        <f t="shared" si="3"/>
        <v>64.80836997487438</v>
      </c>
    </row>
    <row r="300" spans="1:5" s="10" customFormat="1" ht="45">
      <c r="A300" s="18" t="s">
        <v>300</v>
      </c>
      <c r="B300" s="11" t="s">
        <v>862</v>
      </c>
      <c r="C300" s="20">
        <v>654</v>
      </c>
      <c r="D300" s="20">
        <v>572.34676</v>
      </c>
      <c r="E300" s="30">
        <f t="shared" si="3"/>
        <v>87.51479510703363</v>
      </c>
    </row>
    <row r="301" spans="1:5" s="10" customFormat="1" ht="45">
      <c r="A301" s="18" t="s">
        <v>301</v>
      </c>
      <c r="B301" s="11" t="s">
        <v>863</v>
      </c>
      <c r="C301" s="20">
        <v>11313.54</v>
      </c>
      <c r="D301" s="20">
        <v>9714.95099</v>
      </c>
      <c r="E301" s="30">
        <f t="shared" si="3"/>
        <v>85.87012544261124</v>
      </c>
    </row>
    <row r="302" spans="1:5" s="10" customFormat="1" ht="33.75">
      <c r="A302" s="18" t="s">
        <v>302</v>
      </c>
      <c r="B302" s="11" t="s">
        <v>864</v>
      </c>
      <c r="C302" s="20">
        <v>11212.04</v>
      </c>
      <c r="D302" s="20">
        <v>9460.50686</v>
      </c>
      <c r="E302" s="30">
        <f t="shared" si="3"/>
        <v>84.37810478735358</v>
      </c>
    </row>
    <row r="303" spans="1:5" s="10" customFormat="1" ht="33.75">
      <c r="A303" s="18" t="s">
        <v>303</v>
      </c>
      <c r="B303" s="11" t="s">
        <v>865</v>
      </c>
      <c r="C303" s="20">
        <v>101.5</v>
      </c>
      <c r="D303" s="20">
        <v>254.44413</v>
      </c>
      <c r="E303" s="30" t="s">
        <v>10</v>
      </c>
    </row>
    <row r="304" spans="1:5" s="10" customFormat="1" ht="22.5">
      <c r="A304" s="18" t="s">
        <v>304</v>
      </c>
      <c r="B304" s="11" t="s">
        <v>866</v>
      </c>
      <c r="C304" s="20">
        <v>144.3</v>
      </c>
      <c r="D304" s="20">
        <v>359.45405</v>
      </c>
      <c r="E304" s="30" t="s">
        <v>10</v>
      </c>
    </row>
    <row r="305" spans="1:5" s="10" customFormat="1" ht="22.5">
      <c r="A305" s="18" t="s">
        <v>305</v>
      </c>
      <c r="B305" s="11" t="s">
        <v>867</v>
      </c>
      <c r="C305" s="20">
        <v>144.3</v>
      </c>
      <c r="D305" s="20">
        <v>289.45405</v>
      </c>
      <c r="E305" s="30" t="s">
        <v>10</v>
      </c>
    </row>
    <row r="306" spans="1:5" s="17" customFormat="1" ht="22.5">
      <c r="A306" s="18" t="s">
        <v>306</v>
      </c>
      <c r="B306" s="11" t="s">
        <v>868</v>
      </c>
      <c r="C306" s="20">
        <v>0</v>
      </c>
      <c r="D306" s="20">
        <v>20</v>
      </c>
      <c r="E306" s="30">
        <v>0</v>
      </c>
    </row>
    <row r="307" spans="1:5" s="10" customFormat="1" ht="22.5">
      <c r="A307" s="18" t="s">
        <v>307</v>
      </c>
      <c r="B307" s="11" t="s">
        <v>869</v>
      </c>
      <c r="C307" s="20">
        <v>0</v>
      </c>
      <c r="D307" s="20">
        <v>50</v>
      </c>
      <c r="E307" s="30">
        <v>0</v>
      </c>
    </row>
    <row r="308" spans="1:5" s="10" customFormat="1" ht="33.75">
      <c r="A308" s="18" t="s">
        <v>308</v>
      </c>
      <c r="B308" s="11" t="s">
        <v>870</v>
      </c>
      <c r="C308" s="20">
        <v>10.5</v>
      </c>
      <c r="D308" s="20">
        <v>584.42505</v>
      </c>
      <c r="E308" s="30" t="s">
        <v>10</v>
      </c>
    </row>
    <row r="309" spans="1:5" s="10" customFormat="1" ht="33.75">
      <c r="A309" s="18" t="s">
        <v>309</v>
      </c>
      <c r="B309" s="11" t="s">
        <v>871</v>
      </c>
      <c r="C309" s="20">
        <v>10.5</v>
      </c>
      <c r="D309" s="20">
        <v>0</v>
      </c>
      <c r="E309" s="30">
        <f t="shared" si="3"/>
        <v>0</v>
      </c>
    </row>
    <row r="310" spans="1:5" s="10" customFormat="1" ht="33.75">
      <c r="A310" s="18" t="s">
        <v>310</v>
      </c>
      <c r="B310" s="11" t="s">
        <v>872</v>
      </c>
      <c r="C310" s="20">
        <v>0</v>
      </c>
      <c r="D310" s="20">
        <v>584.42505</v>
      </c>
      <c r="E310" s="30">
        <v>0</v>
      </c>
    </row>
    <row r="311" spans="1:5" s="10" customFormat="1" ht="11.25">
      <c r="A311" s="18" t="s">
        <v>311</v>
      </c>
      <c r="B311" s="11" t="s">
        <v>873</v>
      </c>
      <c r="C311" s="20">
        <v>319.119</v>
      </c>
      <c r="D311" s="20">
        <v>600.22723</v>
      </c>
      <c r="E311" s="30">
        <f aca="true" t="shared" si="4" ref="E311:E370">D311/C311*100</f>
        <v>188.08884146666287</v>
      </c>
    </row>
    <row r="312" spans="1:5" s="10" customFormat="1" ht="33.75">
      <c r="A312" s="18" t="s">
        <v>312</v>
      </c>
      <c r="B312" s="11" t="s">
        <v>874</v>
      </c>
      <c r="C312" s="20">
        <v>122.9</v>
      </c>
      <c r="D312" s="20">
        <v>100.5305</v>
      </c>
      <c r="E312" s="30">
        <f t="shared" si="4"/>
        <v>81.79861676159479</v>
      </c>
    </row>
    <row r="313" spans="1:5" s="17" customFormat="1" ht="45">
      <c r="A313" s="18" t="s">
        <v>313</v>
      </c>
      <c r="B313" s="11" t="s">
        <v>875</v>
      </c>
      <c r="C313" s="20">
        <v>122.9</v>
      </c>
      <c r="D313" s="20">
        <v>100.5305</v>
      </c>
      <c r="E313" s="30">
        <f t="shared" si="4"/>
        <v>81.79861676159479</v>
      </c>
    </row>
    <row r="314" spans="1:5" s="10" customFormat="1" ht="33.75">
      <c r="A314" s="18" t="s">
        <v>314</v>
      </c>
      <c r="B314" s="11" t="s">
        <v>876</v>
      </c>
      <c r="C314" s="20">
        <v>17</v>
      </c>
      <c r="D314" s="20">
        <v>110.9788</v>
      </c>
      <c r="E314" s="30" t="s">
        <v>10</v>
      </c>
    </row>
    <row r="315" spans="1:5" s="17" customFormat="1" ht="45">
      <c r="A315" s="18" t="s">
        <v>315</v>
      </c>
      <c r="B315" s="11" t="s">
        <v>877</v>
      </c>
      <c r="C315" s="20">
        <v>17</v>
      </c>
      <c r="D315" s="20">
        <v>110.9788</v>
      </c>
      <c r="E315" s="30" t="s">
        <v>10</v>
      </c>
    </row>
    <row r="316" spans="1:5" s="10" customFormat="1" ht="33.75">
      <c r="A316" s="18" t="s">
        <v>316</v>
      </c>
      <c r="B316" s="11" t="s">
        <v>878</v>
      </c>
      <c r="C316" s="20">
        <v>153.219</v>
      </c>
      <c r="D316" s="20">
        <v>341.88458</v>
      </c>
      <c r="E316" s="30" t="s">
        <v>10</v>
      </c>
    </row>
    <row r="317" spans="1:7" s="10" customFormat="1" ht="33.75">
      <c r="A317" s="18" t="s">
        <v>317</v>
      </c>
      <c r="B317" s="11" t="s">
        <v>879</v>
      </c>
      <c r="C317" s="20">
        <v>0</v>
      </c>
      <c r="D317" s="20">
        <v>32.3</v>
      </c>
      <c r="E317" s="30">
        <v>0</v>
      </c>
      <c r="F317" s="20"/>
      <c r="G317" s="32"/>
    </row>
    <row r="318" spans="1:5" s="10" customFormat="1" ht="33.75">
      <c r="A318" s="18" t="s">
        <v>318</v>
      </c>
      <c r="B318" s="11" t="s">
        <v>880</v>
      </c>
      <c r="C318" s="20">
        <v>26</v>
      </c>
      <c r="D318" s="20">
        <v>14.53335</v>
      </c>
      <c r="E318" s="30">
        <f t="shared" si="4"/>
        <v>55.8975</v>
      </c>
    </row>
    <row r="319" spans="1:5" s="17" customFormat="1" ht="45">
      <c r="A319" s="18" t="s">
        <v>319</v>
      </c>
      <c r="B319" s="11" t="s">
        <v>881</v>
      </c>
      <c r="C319" s="20">
        <v>144.219</v>
      </c>
      <c r="D319" s="20">
        <v>234.219</v>
      </c>
      <c r="E319" s="30">
        <f t="shared" si="4"/>
        <v>162.40509225552807</v>
      </c>
    </row>
    <row r="320" spans="1:5" s="10" customFormat="1" ht="45">
      <c r="A320" s="18" t="s">
        <v>320</v>
      </c>
      <c r="B320" s="11" t="s">
        <v>882</v>
      </c>
      <c r="C320" s="20">
        <v>0</v>
      </c>
      <c r="D320" s="20">
        <v>32.3</v>
      </c>
      <c r="E320" s="30">
        <v>0</v>
      </c>
    </row>
    <row r="321" spans="1:5" s="17" customFormat="1" ht="33.75">
      <c r="A321" s="18" t="s">
        <v>321</v>
      </c>
      <c r="B321" s="11" t="s">
        <v>883</v>
      </c>
      <c r="C321" s="20">
        <v>9</v>
      </c>
      <c r="D321" s="20">
        <v>107.66558</v>
      </c>
      <c r="E321" s="30" t="s">
        <v>10</v>
      </c>
    </row>
    <row r="322" spans="1:5" s="10" customFormat="1" ht="33.75">
      <c r="A322" s="18" t="s">
        <v>322</v>
      </c>
      <c r="B322" s="11" t="s">
        <v>884</v>
      </c>
      <c r="C322" s="20">
        <v>26</v>
      </c>
      <c r="D322" s="20">
        <v>14.53335</v>
      </c>
      <c r="E322" s="30">
        <f t="shared" si="4"/>
        <v>55.8975</v>
      </c>
    </row>
    <row r="323" spans="1:5" s="17" customFormat="1" ht="78.75">
      <c r="A323" s="18" t="s">
        <v>323</v>
      </c>
      <c r="B323" s="11" t="s">
        <v>885</v>
      </c>
      <c r="C323" s="20">
        <v>21108</v>
      </c>
      <c r="D323" s="20">
        <v>26484.52361</v>
      </c>
      <c r="E323" s="30">
        <f t="shared" si="4"/>
        <v>125.47149711010044</v>
      </c>
    </row>
    <row r="324" spans="1:5" s="17" customFormat="1" ht="22.5">
      <c r="A324" s="18" t="s">
        <v>324</v>
      </c>
      <c r="B324" s="11" t="s">
        <v>886</v>
      </c>
      <c r="C324" s="20">
        <v>993</v>
      </c>
      <c r="D324" s="20">
        <v>2023.93027</v>
      </c>
      <c r="E324" s="30" t="s">
        <v>10</v>
      </c>
    </row>
    <row r="325" spans="1:5" s="10" customFormat="1" ht="22.5">
      <c r="A325" s="18" t="s">
        <v>325</v>
      </c>
      <c r="B325" s="11" t="s">
        <v>887</v>
      </c>
      <c r="C325" s="20">
        <v>712</v>
      </c>
      <c r="D325" s="20">
        <v>1108.16177</v>
      </c>
      <c r="E325" s="30">
        <f t="shared" si="4"/>
        <v>155.64069803370785</v>
      </c>
    </row>
    <row r="326" spans="1:5" s="17" customFormat="1" ht="22.5">
      <c r="A326" s="18" t="s">
        <v>326</v>
      </c>
      <c r="B326" s="11" t="s">
        <v>888</v>
      </c>
      <c r="C326" s="20">
        <v>1812</v>
      </c>
      <c r="D326" s="20">
        <v>2333.20512</v>
      </c>
      <c r="E326" s="30">
        <f t="shared" si="4"/>
        <v>128.76407947019868</v>
      </c>
    </row>
    <row r="327" spans="1:5" s="10" customFormat="1" ht="22.5">
      <c r="A327" s="18" t="s">
        <v>327</v>
      </c>
      <c r="B327" s="11" t="s">
        <v>889</v>
      </c>
      <c r="C327" s="20">
        <v>4</v>
      </c>
      <c r="D327" s="20">
        <v>0</v>
      </c>
      <c r="E327" s="30">
        <f t="shared" si="4"/>
        <v>0</v>
      </c>
    </row>
    <row r="328" spans="1:5" s="17" customFormat="1" ht="22.5">
      <c r="A328" s="18" t="s">
        <v>328</v>
      </c>
      <c r="B328" s="11" t="s">
        <v>890</v>
      </c>
      <c r="C328" s="20">
        <v>5558</v>
      </c>
      <c r="D328" s="20">
        <v>7511.1480599999995</v>
      </c>
      <c r="E328" s="30">
        <f t="shared" si="4"/>
        <v>135.14120295070168</v>
      </c>
    </row>
    <row r="329" spans="1:5" s="17" customFormat="1" ht="22.5">
      <c r="A329" s="18" t="s">
        <v>329</v>
      </c>
      <c r="B329" s="11" t="s">
        <v>891</v>
      </c>
      <c r="C329" s="20">
        <v>11335.3</v>
      </c>
      <c r="D329" s="20">
        <v>9703.35118</v>
      </c>
      <c r="E329" s="30">
        <f t="shared" si="4"/>
        <v>85.60294989987031</v>
      </c>
    </row>
    <row r="330" spans="1:5" s="17" customFormat="1" ht="11.25">
      <c r="A330" s="18" t="s">
        <v>330</v>
      </c>
      <c r="B330" s="11" t="s">
        <v>892</v>
      </c>
      <c r="C330" s="20">
        <v>693.7</v>
      </c>
      <c r="D330" s="20">
        <v>3804.72721</v>
      </c>
      <c r="E330" s="30" t="s">
        <v>10</v>
      </c>
    </row>
    <row r="331" spans="1:5" s="10" customFormat="1" ht="33.75">
      <c r="A331" s="18" t="s">
        <v>331</v>
      </c>
      <c r="B331" s="11" t="s">
        <v>893</v>
      </c>
      <c r="C331" s="20">
        <v>7</v>
      </c>
      <c r="D331" s="20">
        <v>0</v>
      </c>
      <c r="E331" s="30">
        <f t="shared" si="4"/>
        <v>0</v>
      </c>
    </row>
    <row r="332" spans="1:5" s="17" customFormat="1" ht="45">
      <c r="A332" s="18" t="s">
        <v>332</v>
      </c>
      <c r="B332" s="11" t="s">
        <v>894</v>
      </c>
      <c r="C332" s="20">
        <v>686.7</v>
      </c>
      <c r="D332" s="20">
        <v>3804.72721</v>
      </c>
      <c r="E332" s="30" t="s">
        <v>10</v>
      </c>
    </row>
    <row r="333" spans="1:5" s="10" customFormat="1" ht="22.5">
      <c r="A333" s="18" t="s">
        <v>333</v>
      </c>
      <c r="B333" s="11" t="s">
        <v>895</v>
      </c>
      <c r="C333" s="20">
        <v>285</v>
      </c>
      <c r="D333" s="20">
        <v>136.49846</v>
      </c>
      <c r="E333" s="30">
        <f t="shared" si="4"/>
        <v>47.89419649122807</v>
      </c>
    </row>
    <row r="334" spans="1:5" s="17" customFormat="1" ht="22.5">
      <c r="A334" s="18" t="s">
        <v>334</v>
      </c>
      <c r="B334" s="11" t="s">
        <v>896</v>
      </c>
      <c r="C334" s="20">
        <v>5261.5</v>
      </c>
      <c r="D334" s="20">
        <v>3851.98075</v>
      </c>
      <c r="E334" s="30">
        <f t="shared" si="4"/>
        <v>73.21069561912003</v>
      </c>
    </row>
    <row r="335" spans="1:7" s="10" customFormat="1" ht="33.75">
      <c r="A335" s="18" t="s">
        <v>335</v>
      </c>
      <c r="B335" s="11" t="s">
        <v>897</v>
      </c>
      <c r="C335" s="20">
        <v>20645</v>
      </c>
      <c r="D335" s="20">
        <v>13569.40582</v>
      </c>
      <c r="E335" s="30">
        <f t="shared" si="4"/>
        <v>65.72732293533544</v>
      </c>
      <c r="F335" s="20"/>
      <c r="G335" s="32"/>
    </row>
    <row r="336" spans="1:5" s="10" customFormat="1" ht="22.5">
      <c r="A336" s="18" t="s">
        <v>336</v>
      </c>
      <c r="B336" s="11" t="s">
        <v>898</v>
      </c>
      <c r="C336" s="20">
        <v>920011.7</v>
      </c>
      <c r="D336" s="20">
        <v>898120.68753</v>
      </c>
      <c r="E336" s="30">
        <f t="shared" si="4"/>
        <v>97.62057238293818</v>
      </c>
    </row>
    <row r="337" spans="1:5" s="10" customFormat="1" ht="33.75">
      <c r="A337" s="18" t="s">
        <v>337</v>
      </c>
      <c r="B337" s="11" t="s">
        <v>899</v>
      </c>
      <c r="C337" s="20">
        <v>845</v>
      </c>
      <c r="D337" s="20">
        <v>756.3</v>
      </c>
      <c r="E337" s="30">
        <f t="shared" si="4"/>
        <v>89.50295857988165</v>
      </c>
    </row>
    <row r="338" spans="1:5" s="10" customFormat="1" ht="33.75">
      <c r="A338" s="18" t="s">
        <v>338</v>
      </c>
      <c r="B338" s="11" t="s">
        <v>900</v>
      </c>
      <c r="C338" s="20">
        <v>845</v>
      </c>
      <c r="D338" s="20">
        <v>747.8</v>
      </c>
      <c r="E338" s="30">
        <f t="shared" si="4"/>
        <v>88.49704142011834</v>
      </c>
    </row>
    <row r="339" spans="1:5" s="10" customFormat="1" ht="33.75">
      <c r="A339" s="18" t="s">
        <v>339</v>
      </c>
      <c r="B339" s="11" t="s">
        <v>901</v>
      </c>
      <c r="C339" s="20">
        <v>0</v>
      </c>
      <c r="D339" s="20">
        <v>8.5</v>
      </c>
      <c r="E339" s="30">
        <v>0</v>
      </c>
    </row>
    <row r="340" spans="1:5" s="10" customFormat="1" ht="22.5">
      <c r="A340" s="18" t="s">
        <v>340</v>
      </c>
      <c r="B340" s="11" t="s">
        <v>902</v>
      </c>
      <c r="C340" s="20">
        <v>916065.7</v>
      </c>
      <c r="D340" s="20">
        <v>888507.25635</v>
      </c>
      <c r="E340" s="30">
        <f t="shared" si="4"/>
        <v>96.99165205617895</v>
      </c>
    </row>
    <row r="341" spans="1:5" s="17" customFormat="1" ht="22.5">
      <c r="A341" s="18" t="s">
        <v>341</v>
      </c>
      <c r="B341" s="11" t="s">
        <v>903</v>
      </c>
      <c r="C341" s="20">
        <v>3101</v>
      </c>
      <c r="D341" s="20">
        <v>8857.13118</v>
      </c>
      <c r="E341" s="30" t="s">
        <v>10</v>
      </c>
    </row>
    <row r="342" spans="1:5" s="10" customFormat="1" ht="33.75">
      <c r="A342" s="18" t="s">
        <v>342</v>
      </c>
      <c r="B342" s="11" t="s">
        <v>904</v>
      </c>
      <c r="C342" s="20">
        <v>0</v>
      </c>
      <c r="D342" s="20">
        <v>0.5</v>
      </c>
      <c r="E342" s="30">
        <v>0</v>
      </c>
    </row>
    <row r="343" spans="1:5" s="10" customFormat="1" ht="33.75">
      <c r="A343" s="18" t="s">
        <v>343</v>
      </c>
      <c r="B343" s="11" t="s">
        <v>905</v>
      </c>
      <c r="C343" s="20">
        <v>0</v>
      </c>
      <c r="D343" s="20">
        <v>0.5</v>
      </c>
      <c r="E343" s="30">
        <v>0</v>
      </c>
    </row>
    <row r="344" spans="1:5" s="10" customFormat="1" ht="45">
      <c r="A344" s="18" t="s">
        <v>344</v>
      </c>
      <c r="B344" s="11" t="s">
        <v>906</v>
      </c>
      <c r="C344" s="20">
        <v>860.6</v>
      </c>
      <c r="D344" s="20">
        <v>1650.5162</v>
      </c>
      <c r="E344" s="30">
        <f t="shared" si="4"/>
        <v>191.7866837090402</v>
      </c>
    </row>
    <row r="345" spans="1:6" s="6" customFormat="1" ht="45">
      <c r="A345" s="18" t="s">
        <v>345</v>
      </c>
      <c r="B345" s="11" t="s">
        <v>907</v>
      </c>
      <c r="C345" s="20">
        <v>418</v>
      </c>
      <c r="D345" s="20">
        <v>373.18563</v>
      </c>
      <c r="E345" s="30">
        <f t="shared" si="4"/>
        <v>89.27885885167464</v>
      </c>
      <c r="F345" s="26"/>
    </row>
    <row r="346" spans="1:5" s="6" customFormat="1" ht="45">
      <c r="A346" s="18" t="s">
        <v>346</v>
      </c>
      <c r="B346" s="11" t="s">
        <v>908</v>
      </c>
      <c r="C346" s="20">
        <v>0</v>
      </c>
      <c r="D346" s="20">
        <v>676.74699</v>
      </c>
      <c r="E346" s="30">
        <v>0</v>
      </c>
    </row>
    <row r="347" spans="1:5" ht="45">
      <c r="A347" s="18" t="s">
        <v>347</v>
      </c>
      <c r="B347" s="11" t="s">
        <v>909</v>
      </c>
      <c r="C347" s="20">
        <v>318.4</v>
      </c>
      <c r="D347" s="20">
        <v>245.23812</v>
      </c>
      <c r="E347" s="30">
        <f t="shared" si="4"/>
        <v>77.02202261306533</v>
      </c>
    </row>
    <row r="348" spans="1:5" ht="45">
      <c r="A348" s="18" t="s">
        <v>348</v>
      </c>
      <c r="B348" s="11" t="s">
        <v>910</v>
      </c>
      <c r="C348" s="20">
        <v>54.2</v>
      </c>
      <c r="D348" s="20">
        <v>112.34546</v>
      </c>
      <c r="E348" s="30" t="s">
        <v>10</v>
      </c>
    </row>
    <row r="349" spans="1:5" ht="45">
      <c r="A349" s="18" t="s">
        <v>349</v>
      </c>
      <c r="B349" s="11" t="s">
        <v>911</v>
      </c>
      <c r="C349" s="20">
        <v>70</v>
      </c>
      <c r="D349" s="20">
        <v>243</v>
      </c>
      <c r="E349" s="30" t="s">
        <v>10</v>
      </c>
    </row>
    <row r="350" spans="1:5" ht="22.5">
      <c r="A350" s="18" t="s">
        <v>350</v>
      </c>
      <c r="B350" s="11" t="s">
        <v>912</v>
      </c>
      <c r="C350" s="20">
        <v>320</v>
      </c>
      <c r="D350" s="20">
        <v>1138.8100900000002</v>
      </c>
      <c r="E350" s="30" t="s">
        <v>10</v>
      </c>
    </row>
    <row r="351" spans="1:5" ht="22.5">
      <c r="A351" s="18" t="s">
        <v>351</v>
      </c>
      <c r="B351" s="11" t="s">
        <v>913</v>
      </c>
      <c r="C351" s="20">
        <v>40</v>
      </c>
      <c r="D351" s="20">
        <v>627.69803</v>
      </c>
      <c r="E351" s="30" t="s">
        <v>10</v>
      </c>
    </row>
    <row r="352" spans="1:5" ht="22.5">
      <c r="A352" s="18" t="s">
        <v>352</v>
      </c>
      <c r="B352" s="11" t="s">
        <v>914</v>
      </c>
      <c r="C352" s="20">
        <v>280</v>
      </c>
      <c r="D352" s="20">
        <v>511.11206</v>
      </c>
      <c r="E352" s="30">
        <f t="shared" si="4"/>
        <v>182.5400214285714</v>
      </c>
    </row>
    <row r="353" spans="1:5" ht="33.75">
      <c r="A353" s="18" t="s">
        <v>353</v>
      </c>
      <c r="B353" s="11" t="s">
        <v>915</v>
      </c>
      <c r="C353" s="20">
        <v>6138.4648</v>
      </c>
      <c r="D353" s="20">
        <v>10303.0574</v>
      </c>
      <c r="E353" s="30">
        <f t="shared" si="4"/>
        <v>167.84420430333006</v>
      </c>
    </row>
    <row r="354" spans="1:5" ht="56.25">
      <c r="A354" s="18" t="s">
        <v>354</v>
      </c>
      <c r="B354" s="11" t="s">
        <v>916</v>
      </c>
      <c r="C354" s="20">
        <v>5353.2</v>
      </c>
      <c r="D354" s="20">
        <v>5037.82647</v>
      </c>
      <c r="E354" s="30">
        <f t="shared" si="4"/>
        <v>94.10869143689756</v>
      </c>
    </row>
    <row r="355" spans="1:5" ht="45">
      <c r="A355" s="18" t="s">
        <v>355</v>
      </c>
      <c r="B355" s="11" t="s">
        <v>917</v>
      </c>
      <c r="C355" s="20">
        <v>600</v>
      </c>
      <c r="D355" s="20">
        <v>5138.46613</v>
      </c>
      <c r="E355" s="30" t="s">
        <v>10</v>
      </c>
    </row>
    <row r="356" spans="1:5" ht="45">
      <c r="A356" s="18" t="s">
        <v>356</v>
      </c>
      <c r="B356" s="11" t="s">
        <v>918</v>
      </c>
      <c r="C356" s="20">
        <v>185.26479999999998</v>
      </c>
      <c r="D356" s="20">
        <v>126.76480000000001</v>
      </c>
      <c r="E356" s="30">
        <f t="shared" si="4"/>
        <v>68.42357533649135</v>
      </c>
    </row>
    <row r="357" spans="1:5" ht="22.5">
      <c r="A357" s="18" t="s">
        <v>357</v>
      </c>
      <c r="B357" s="11" t="s">
        <v>919</v>
      </c>
      <c r="C357" s="20">
        <v>1869</v>
      </c>
      <c r="D357" s="20">
        <v>4107.90946</v>
      </c>
      <c r="E357" s="30" t="s">
        <v>10</v>
      </c>
    </row>
    <row r="358" spans="1:5" ht="22.5">
      <c r="A358" s="18" t="s">
        <v>358</v>
      </c>
      <c r="B358" s="11" t="s">
        <v>920</v>
      </c>
      <c r="C358" s="20">
        <v>295.4</v>
      </c>
      <c r="D358" s="20">
        <v>0</v>
      </c>
      <c r="E358" s="30">
        <f t="shared" si="4"/>
        <v>0</v>
      </c>
    </row>
    <row r="359" spans="1:5" ht="33.75">
      <c r="A359" s="18" t="s">
        <v>359</v>
      </c>
      <c r="B359" s="11" t="s">
        <v>921</v>
      </c>
      <c r="C359" s="20">
        <v>295.4</v>
      </c>
      <c r="D359" s="20">
        <v>0</v>
      </c>
      <c r="E359" s="30">
        <f t="shared" si="4"/>
        <v>0</v>
      </c>
    </row>
    <row r="360" spans="1:5" ht="45">
      <c r="A360" s="18" t="s">
        <v>360</v>
      </c>
      <c r="B360" s="11" t="s">
        <v>922</v>
      </c>
      <c r="C360" s="20">
        <v>3929.8</v>
      </c>
      <c r="D360" s="20">
        <v>5954.2625800000005</v>
      </c>
      <c r="E360" s="30">
        <f t="shared" si="4"/>
        <v>151.51566441040256</v>
      </c>
    </row>
    <row r="361" spans="1:7" ht="22.5">
      <c r="A361" s="18" t="s">
        <v>361</v>
      </c>
      <c r="B361" s="11" t="s">
        <v>923</v>
      </c>
      <c r="C361" s="20">
        <v>6512</v>
      </c>
      <c r="D361" s="20">
        <v>5244.22568</v>
      </c>
      <c r="E361" s="30">
        <f t="shared" si="4"/>
        <v>80.53172113022113</v>
      </c>
      <c r="F361" s="20"/>
      <c r="G361" s="20"/>
    </row>
    <row r="362" spans="1:7" ht="56.25">
      <c r="A362" s="18" t="s">
        <v>362</v>
      </c>
      <c r="B362" s="11" t="s">
        <v>924</v>
      </c>
      <c r="C362" s="20">
        <v>5784.1</v>
      </c>
      <c r="D362" s="20">
        <v>23840.7328</v>
      </c>
      <c r="E362" s="30" t="s">
        <v>10</v>
      </c>
      <c r="F362" s="20"/>
      <c r="G362" s="20"/>
    </row>
    <row r="363" spans="1:7" ht="56.25">
      <c r="A363" s="18" t="s">
        <v>363</v>
      </c>
      <c r="B363" s="11" t="s">
        <v>925</v>
      </c>
      <c r="C363" s="20">
        <v>5784.1</v>
      </c>
      <c r="D363" s="20">
        <v>23840.7328</v>
      </c>
      <c r="E363" s="30" t="s">
        <v>10</v>
      </c>
      <c r="F363" s="20"/>
      <c r="G363" s="33"/>
    </row>
    <row r="364" spans="1:7" ht="22.5">
      <c r="A364" s="18" t="s">
        <v>364</v>
      </c>
      <c r="B364" s="11" t="s">
        <v>926</v>
      </c>
      <c r="C364" s="20">
        <v>0</v>
      </c>
      <c r="D364" s="20">
        <v>4</v>
      </c>
      <c r="E364" s="30">
        <v>0</v>
      </c>
      <c r="F364" s="20"/>
      <c r="G364" s="33"/>
    </row>
    <row r="365" spans="1:7" ht="33.75">
      <c r="A365" s="18" t="s">
        <v>365</v>
      </c>
      <c r="B365" s="11" t="s">
        <v>927</v>
      </c>
      <c r="C365" s="20">
        <v>20491.8</v>
      </c>
      <c r="D365" s="20">
        <v>19025.24411</v>
      </c>
      <c r="E365" s="30">
        <f t="shared" si="4"/>
        <v>92.84320611171299</v>
      </c>
      <c r="F365" s="20"/>
      <c r="G365" s="20"/>
    </row>
    <row r="366" spans="1:5" ht="33.75">
      <c r="A366" s="18" t="s">
        <v>366</v>
      </c>
      <c r="B366" s="11" t="s">
        <v>928</v>
      </c>
      <c r="C366" s="20">
        <v>19944.5</v>
      </c>
      <c r="D366" s="20">
        <v>18576.026120000002</v>
      </c>
      <c r="E366" s="30">
        <f t="shared" si="4"/>
        <v>93.13859018777107</v>
      </c>
    </row>
    <row r="367" spans="1:5" ht="33.75">
      <c r="A367" s="18" t="s">
        <v>367</v>
      </c>
      <c r="B367" s="11" t="s">
        <v>929</v>
      </c>
      <c r="C367" s="20">
        <v>114.4</v>
      </c>
      <c r="D367" s="20">
        <v>78.80896000000001</v>
      </c>
      <c r="E367" s="30">
        <f t="shared" si="4"/>
        <v>68.88895104895106</v>
      </c>
    </row>
    <row r="368" spans="1:5" ht="33.75">
      <c r="A368" s="18" t="s">
        <v>368</v>
      </c>
      <c r="B368" s="11" t="s">
        <v>930</v>
      </c>
      <c r="C368" s="20">
        <v>432.9</v>
      </c>
      <c r="D368" s="20">
        <v>370.40903000000003</v>
      </c>
      <c r="E368" s="30">
        <f t="shared" si="4"/>
        <v>85.56457149457151</v>
      </c>
    </row>
    <row r="369" spans="1:5" ht="22.5">
      <c r="A369" s="18" t="s">
        <v>369</v>
      </c>
      <c r="B369" s="11" t="s">
        <v>931</v>
      </c>
      <c r="C369" s="20">
        <v>103671.15216</v>
      </c>
      <c r="D369" s="20">
        <v>121663.70856</v>
      </c>
      <c r="E369" s="30">
        <f t="shared" si="4"/>
        <v>117.35541278853671</v>
      </c>
    </row>
    <row r="370" spans="1:5" ht="33.75">
      <c r="A370" s="18" t="s">
        <v>370</v>
      </c>
      <c r="B370" s="11" t="s">
        <v>932</v>
      </c>
      <c r="C370" s="20">
        <v>4682.6</v>
      </c>
      <c r="D370" s="20">
        <v>11561.0175</v>
      </c>
      <c r="E370" s="30" t="s">
        <v>10</v>
      </c>
    </row>
    <row r="371" spans="1:5" ht="22.5">
      <c r="A371" s="18" t="s">
        <v>371</v>
      </c>
      <c r="B371" s="11" t="s">
        <v>933</v>
      </c>
      <c r="C371" s="20">
        <v>34316.795</v>
      </c>
      <c r="D371" s="20">
        <v>50207.52803</v>
      </c>
      <c r="E371" s="30">
        <f aca="true" t="shared" si="5" ref="E371:E407">D371/C371*100</f>
        <v>146.30599398924056</v>
      </c>
    </row>
    <row r="372" spans="1:5" ht="22.5">
      <c r="A372" s="18" t="s">
        <v>372</v>
      </c>
      <c r="B372" s="11" t="s">
        <v>934</v>
      </c>
      <c r="C372" s="20">
        <v>57726.855</v>
      </c>
      <c r="D372" s="20">
        <v>57357.18059</v>
      </c>
      <c r="E372" s="30">
        <f t="shared" si="5"/>
        <v>99.3596144983128</v>
      </c>
    </row>
    <row r="373" spans="1:5" ht="22.5">
      <c r="A373" s="18" t="s">
        <v>373</v>
      </c>
      <c r="B373" s="11" t="s">
        <v>935</v>
      </c>
      <c r="C373" s="20">
        <v>395.87102000000004</v>
      </c>
      <c r="D373" s="20">
        <v>518.83989</v>
      </c>
      <c r="E373" s="30">
        <f t="shared" si="5"/>
        <v>131.06286234339657</v>
      </c>
    </row>
    <row r="374" spans="1:5" ht="22.5">
      <c r="A374" s="18" t="s">
        <v>374</v>
      </c>
      <c r="B374" s="11" t="s">
        <v>936</v>
      </c>
      <c r="C374" s="20">
        <v>6549.03114</v>
      </c>
      <c r="D374" s="20">
        <v>2019.14255</v>
      </c>
      <c r="E374" s="30">
        <f t="shared" si="5"/>
        <v>30.831164287302503</v>
      </c>
    </row>
    <row r="375" spans="1:5" ht="12.75">
      <c r="A375" s="25" t="s">
        <v>375</v>
      </c>
      <c r="B375" s="16" t="s">
        <v>937</v>
      </c>
      <c r="C375" s="22">
        <v>5901.70448</v>
      </c>
      <c r="D375" s="22">
        <v>11034.598779999998</v>
      </c>
      <c r="E375" s="21">
        <f t="shared" si="5"/>
        <v>186.9730823933088</v>
      </c>
    </row>
    <row r="376" spans="1:7" ht="12.75">
      <c r="A376" s="18" t="s">
        <v>376</v>
      </c>
      <c r="B376" s="11" t="s">
        <v>938</v>
      </c>
      <c r="C376" s="20">
        <v>0</v>
      </c>
      <c r="D376" s="20">
        <v>3242.85526</v>
      </c>
      <c r="E376" s="30">
        <v>0</v>
      </c>
      <c r="F376" s="20"/>
      <c r="G376" s="33"/>
    </row>
    <row r="377" spans="1:5" ht="22.5">
      <c r="A377" s="18" t="s">
        <v>377</v>
      </c>
      <c r="B377" s="11" t="s">
        <v>939</v>
      </c>
      <c r="C377" s="20">
        <v>0</v>
      </c>
      <c r="D377" s="20">
        <v>3666.73442</v>
      </c>
      <c r="E377" s="30">
        <v>0</v>
      </c>
    </row>
    <row r="378" spans="1:5" ht="22.5">
      <c r="A378" s="18" t="s">
        <v>378</v>
      </c>
      <c r="B378" s="11" t="s">
        <v>940</v>
      </c>
      <c r="C378" s="20">
        <v>0</v>
      </c>
      <c r="D378" s="20">
        <v>-713.87649</v>
      </c>
      <c r="E378" s="30">
        <v>0</v>
      </c>
    </row>
    <row r="379" spans="1:7" ht="22.5">
      <c r="A379" s="18" t="s">
        <v>379</v>
      </c>
      <c r="B379" s="11" t="s">
        <v>941</v>
      </c>
      <c r="C379" s="20">
        <v>0</v>
      </c>
      <c r="D379" s="20">
        <v>41.23682</v>
      </c>
      <c r="E379" s="30">
        <v>0</v>
      </c>
      <c r="F379" s="20"/>
      <c r="G379" s="33"/>
    </row>
    <row r="380" spans="1:7" ht="22.5">
      <c r="A380" s="18" t="s">
        <v>380</v>
      </c>
      <c r="B380" s="11" t="s">
        <v>942</v>
      </c>
      <c r="C380" s="20">
        <v>0</v>
      </c>
      <c r="D380" s="20">
        <v>225.84056</v>
      </c>
      <c r="E380" s="30">
        <v>0</v>
      </c>
      <c r="F380" s="20"/>
      <c r="G380" s="33"/>
    </row>
    <row r="381" spans="1:5" ht="22.5">
      <c r="A381" s="18" t="s">
        <v>381</v>
      </c>
      <c r="B381" s="11" t="s">
        <v>943</v>
      </c>
      <c r="C381" s="20">
        <v>0</v>
      </c>
      <c r="D381" s="20">
        <v>22.91995</v>
      </c>
      <c r="E381" s="30">
        <v>0</v>
      </c>
    </row>
    <row r="382" spans="1:5" ht="12.75">
      <c r="A382" s="18" t="s">
        <v>382</v>
      </c>
      <c r="B382" s="11" t="s">
        <v>944</v>
      </c>
      <c r="C382" s="20">
        <v>5002.70448</v>
      </c>
      <c r="D382" s="20">
        <v>6936.85512</v>
      </c>
      <c r="E382" s="30">
        <f t="shared" si="5"/>
        <v>138.66210062442065</v>
      </c>
    </row>
    <row r="383" spans="1:5" ht="22.5">
      <c r="A383" s="18" t="s">
        <v>383</v>
      </c>
      <c r="B383" s="11" t="s">
        <v>945</v>
      </c>
      <c r="C383" s="20">
        <v>145.3</v>
      </c>
      <c r="D383" s="20">
        <v>205.9025</v>
      </c>
      <c r="E383" s="30">
        <f t="shared" si="5"/>
        <v>141.70853406744666</v>
      </c>
    </row>
    <row r="384" spans="1:5" ht="12.75">
      <c r="A384" s="18" t="s">
        <v>384</v>
      </c>
      <c r="B384" s="11" t="s">
        <v>946</v>
      </c>
      <c r="C384" s="20">
        <v>100</v>
      </c>
      <c r="D384" s="20">
        <v>1275.84843</v>
      </c>
      <c r="E384" s="30" t="s">
        <v>10</v>
      </c>
    </row>
    <row r="385" spans="1:5" ht="12.75">
      <c r="A385" s="18" t="s">
        <v>385</v>
      </c>
      <c r="B385" s="11" t="s">
        <v>947</v>
      </c>
      <c r="C385" s="20">
        <v>1567.3335</v>
      </c>
      <c r="D385" s="20">
        <v>2123.50162</v>
      </c>
      <c r="E385" s="30">
        <f t="shared" si="5"/>
        <v>135.48498899564132</v>
      </c>
    </row>
    <row r="386" spans="1:7" ht="12.75">
      <c r="A386" s="18" t="s">
        <v>386</v>
      </c>
      <c r="B386" s="11" t="s">
        <v>948</v>
      </c>
      <c r="C386" s="20">
        <v>400.427</v>
      </c>
      <c r="D386" s="20">
        <v>144.89416</v>
      </c>
      <c r="E386" s="30">
        <f t="shared" si="5"/>
        <v>36.184912605793315</v>
      </c>
      <c r="F386" s="20"/>
      <c r="G386" s="33"/>
    </row>
    <row r="387" spans="1:7" ht="12.75">
      <c r="A387" s="18" t="s">
        <v>387</v>
      </c>
      <c r="B387" s="11" t="s">
        <v>949</v>
      </c>
      <c r="C387" s="20">
        <v>2789.64398</v>
      </c>
      <c r="D387" s="20">
        <v>3186.70841</v>
      </c>
      <c r="E387" s="30">
        <f t="shared" si="5"/>
        <v>114.23351627830303</v>
      </c>
      <c r="F387" s="20"/>
      <c r="G387" s="33"/>
    </row>
    <row r="388" spans="1:5" ht="12.75">
      <c r="A388" s="18" t="s">
        <v>388</v>
      </c>
      <c r="B388" s="11" t="s">
        <v>950</v>
      </c>
      <c r="C388" s="20">
        <v>899</v>
      </c>
      <c r="D388" s="20">
        <v>854.8884</v>
      </c>
      <c r="E388" s="30">
        <f t="shared" si="5"/>
        <v>95.09325917686319</v>
      </c>
    </row>
    <row r="389" spans="1:5" ht="22.5">
      <c r="A389" s="18" t="s">
        <v>389</v>
      </c>
      <c r="B389" s="11" t="s">
        <v>951</v>
      </c>
      <c r="C389" s="20">
        <v>899</v>
      </c>
      <c r="D389" s="20">
        <v>854.8884</v>
      </c>
      <c r="E389" s="30">
        <f t="shared" si="5"/>
        <v>95.09325917686319</v>
      </c>
    </row>
    <row r="390" spans="1:7" ht="12.75">
      <c r="A390" s="25" t="s">
        <v>390</v>
      </c>
      <c r="B390" s="16" t="s">
        <v>952</v>
      </c>
      <c r="C390" s="22">
        <f>C391+C515+C518+C532+C547+C574</f>
        <v>13539627.971429998</v>
      </c>
      <c r="D390" s="22">
        <v>10941524.823110001</v>
      </c>
      <c r="E390" s="21">
        <f t="shared" si="5"/>
        <v>80.81111863780703</v>
      </c>
      <c r="F390" s="20">
        <v>13538856.626360001</v>
      </c>
      <c r="G390" s="33">
        <f>F390+F498</f>
        <v>13539627.971430002</v>
      </c>
    </row>
    <row r="391" spans="1:7" ht="21.75">
      <c r="A391" s="25" t="s">
        <v>391</v>
      </c>
      <c r="B391" s="16" t="s">
        <v>953</v>
      </c>
      <c r="C391" s="22">
        <f>C392+C401+C457+C491</f>
        <v>13142233.328279998</v>
      </c>
      <c r="D391" s="22">
        <v>10865257.52002</v>
      </c>
      <c r="E391" s="21">
        <f t="shared" si="5"/>
        <v>82.67436172084764</v>
      </c>
      <c r="F391" s="20">
        <v>13141461.98321</v>
      </c>
      <c r="G391" s="33">
        <f>F391+F498</f>
        <v>13142233.32828</v>
      </c>
    </row>
    <row r="392" spans="1:5" ht="12.75">
      <c r="A392" s="13" t="s">
        <v>392</v>
      </c>
      <c r="B392" s="11" t="s">
        <v>954</v>
      </c>
      <c r="C392" s="20">
        <v>5177649.5</v>
      </c>
      <c r="D392" s="20">
        <v>4157948.5</v>
      </c>
      <c r="E392" s="30">
        <f t="shared" si="5"/>
        <v>80.3057159431128</v>
      </c>
    </row>
    <row r="393" spans="1:5" ht="12.75">
      <c r="A393" s="13" t="s">
        <v>393</v>
      </c>
      <c r="B393" s="11" t="s">
        <v>955</v>
      </c>
      <c r="C393" s="20">
        <v>3903597.2</v>
      </c>
      <c r="D393" s="20">
        <v>3578297.5</v>
      </c>
      <c r="E393" s="30">
        <f t="shared" si="5"/>
        <v>91.66666837449314</v>
      </c>
    </row>
    <row r="394" spans="1:5" ht="22.5">
      <c r="A394" s="13" t="s">
        <v>394</v>
      </c>
      <c r="B394" s="11" t="s">
        <v>956</v>
      </c>
      <c r="C394" s="20">
        <v>3903597.2</v>
      </c>
      <c r="D394" s="20">
        <v>3578297.5</v>
      </c>
      <c r="E394" s="30">
        <f t="shared" si="5"/>
        <v>91.66666837449314</v>
      </c>
    </row>
    <row r="395" spans="1:5" ht="22.5">
      <c r="A395" s="13" t="s">
        <v>1419</v>
      </c>
      <c r="B395" s="11" t="s">
        <v>1444</v>
      </c>
      <c r="C395" s="20">
        <v>641712</v>
      </c>
      <c r="D395" s="20">
        <v>0</v>
      </c>
      <c r="E395" s="30">
        <f t="shared" si="5"/>
        <v>0</v>
      </c>
    </row>
    <row r="396" spans="1:5" ht="22.5">
      <c r="A396" s="13" t="s">
        <v>1420</v>
      </c>
      <c r="B396" s="11" t="s">
        <v>1445</v>
      </c>
      <c r="C396" s="20">
        <v>641712</v>
      </c>
      <c r="D396" s="20">
        <v>0</v>
      </c>
      <c r="E396" s="30">
        <f t="shared" si="5"/>
        <v>0</v>
      </c>
    </row>
    <row r="397" spans="1:5" ht="22.5">
      <c r="A397" s="13" t="s">
        <v>395</v>
      </c>
      <c r="B397" s="11" t="s">
        <v>957</v>
      </c>
      <c r="C397" s="20">
        <v>399450.3</v>
      </c>
      <c r="D397" s="20">
        <v>366168</v>
      </c>
      <c r="E397" s="30">
        <f t="shared" si="5"/>
        <v>91.66797471425106</v>
      </c>
    </row>
    <row r="398" spans="1:5" ht="33.75">
      <c r="A398" s="13" t="s">
        <v>396</v>
      </c>
      <c r="B398" s="11" t="s">
        <v>958</v>
      </c>
      <c r="C398" s="20">
        <v>399450.3</v>
      </c>
      <c r="D398" s="20">
        <v>366168</v>
      </c>
      <c r="E398" s="30">
        <f t="shared" si="5"/>
        <v>91.66797471425106</v>
      </c>
    </row>
    <row r="399" spans="1:5" ht="33.75">
      <c r="A399" s="13" t="s">
        <v>397</v>
      </c>
      <c r="B399" s="11" t="s">
        <v>959</v>
      </c>
      <c r="C399" s="20">
        <v>232890</v>
      </c>
      <c r="D399" s="20">
        <v>213483</v>
      </c>
      <c r="E399" s="30">
        <f t="shared" si="5"/>
        <v>91.66688136029886</v>
      </c>
    </row>
    <row r="400" spans="1:6" ht="33.75">
      <c r="A400" s="13" t="s">
        <v>398</v>
      </c>
      <c r="B400" s="11" t="s">
        <v>960</v>
      </c>
      <c r="C400" s="20">
        <v>232890</v>
      </c>
      <c r="D400" s="20">
        <v>213483</v>
      </c>
      <c r="E400" s="30">
        <f t="shared" si="5"/>
        <v>91.66688136029886</v>
      </c>
      <c r="F400" s="20"/>
    </row>
    <row r="401" spans="1:5" ht="22.5">
      <c r="A401" s="13" t="s">
        <v>399</v>
      </c>
      <c r="B401" s="11" t="s">
        <v>961</v>
      </c>
      <c r="C401" s="20">
        <v>3573745.4759</v>
      </c>
      <c r="D401" s="20">
        <v>3036329.86074</v>
      </c>
      <c r="E401" s="30">
        <f t="shared" si="5"/>
        <v>84.9621183493864</v>
      </c>
    </row>
    <row r="402" spans="1:5" ht="12.75">
      <c r="A402" s="13" t="s">
        <v>400</v>
      </c>
      <c r="B402" s="11" t="s">
        <v>962</v>
      </c>
      <c r="C402" s="20">
        <v>33937.843700000005</v>
      </c>
      <c r="D402" s="20">
        <v>33631.01892</v>
      </c>
      <c r="E402" s="30">
        <f t="shared" si="5"/>
        <v>99.09592140646224</v>
      </c>
    </row>
    <row r="403" spans="1:5" ht="22.5">
      <c r="A403" s="13" t="s">
        <v>401</v>
      </c>
      <c r="B403" s="11" t="s">
        <v>963</v>
      </c>
      <c r="C403" s="20">
        <v>33937.8</v>
      </c>
      <c r="D403" s="20">
        <v>33631.01892</v>
      </c>
      <c r="E403" s="30">
        <f t="shared" si="5"/>
        <v>99.09604900730159</v>
      </c>
    </row>
    <row r="404" spans="1:5" ht="22.5">
      <c r="A404" s="13" t="s">
        <v>402</v>
      </c>
      <c r="B404" s="11" t="s">
        <v>964</v>
      </c>
      <c r="C404" s="20">
        <v>251111.23</v>
      </c>
      <c r="D404" s="20">
        <v>117391.34985</v>
      </c>
      <c r="E404" s="30">
        <f t="shared" si="5"/>
        <v>46.74874550612491</v>
      </c>
    </row>
    <row r="405" spans="1:5" ht="33.75">
      <c r="A405" s="13" t="s">
        <v>403</v>
      </c>
      <c r="B405" s="11" t="s">
        <v>965</v>
      </c>
      <c r="C405" s="20">
        <v>247006</v>
      </c>
      <c r="D405" s="20">
        <v>117391.34985</v>
      </c>
      <c r="E405" s="30">
        <f t="shared" si="5"/>
        <v>47.52570781681417</v>
      </c>
    </row>
    <row r="406" spans="1:5" ht="22.5">
      <c r="A406" s="13" t="s">
        <v>1421</v>
      </c>
      <c r="B406" s="11" t="s">
        <v>1446</v>
      </c>
      <c r="C406" s="20">
        <v>0.23</v>
      </c>
      <c r="D406" s="20">
        <v>0</v>
      </c>
      <c r="E406" s="30">
        <f t="shared" si="5"/>
        <v>0</v>
      </c>
    </row>
    <row r="407" spans="1:5" ht="22.5">
      <c r="A407" s="13" t="s">
        <v>1422</v>
      </c>
      <c r="B407" s="11" t="s">
        <v>1447</v>
      </c>
      <c r="C407" s="20">
        <v>4105</v>
      </c>
      <c r="D407" s="20">
        <v>0</v>
      </c>
      <c r="E407" s="30">
        <f t="shared" si="5"/>
        <v>0</v>
      </c>
    </row>
    <row r="408" spans="1:5" ht="33.75">
      <c r="A408" s="13" t="s">
        <v>404</v>
      </c>
      <c r="B408" s="11" t="s">
        <v>966</v>
      </c>
      <c r="C408" s="20">
        <v>33809.5</v>
      </c>
      <c r="D408" s="20">
        <v>20631.94009</v>
      </c>
      <c r="E408" s="30">
        <f aca="true" t="shared" si="6" ref="E408:E452">D408/C408*100</f>
        <v>61.024091128233195</v>
      </c>
    </row>
    <row r="409" spans="1:7" ht="33.75">
      <c r="A409" s="13" t="s">
        <v>405</v>
      </c>
      <c r="B409" s="11" t="s">
        <v>967</v>
      </c>
      <c r="C409" s="20">
        <v>33809.5</v>
      </c>
      <c r="D409" s="20">
        <v>20631.94009</v>
      </c>
      <c r="E409" s="30">
        <f t="shared" si="6"/>
        <v>61.024091128233195</v>
      </c>
      <c r="F409" s="20"/>
      <c r="G409" s="33"/>
    </row>
    <row r="410" spans="1:5" ht="22.5">
      <c r="A410" s="13" t="s">
        <v>406</v>
      </c>
      <c r="B410" s="11" t="s">
        <v>968</v>
      </c>
      <c r="C410" s="20">
        <v>7795.6</v>
      </c>
      <c r="D410" s="20">
        <v>0</v>
      </c>
      <c r="E410" s="30">
        <f t="shared" si="6"/>
        <v>0</v>
      </c>
    </row>
    <row r="411" spans="1:5" ht="22.5">
      <c r="A411" s="13" t="s">
        <v>407</v>
      </c>
      <c r="B411" s="11" t="s">
        <v>969</v>
      </c>
      <c r="C411" s="20">
        <v>7795.6</v>
      </c>
      <c r="D411" s="20">
        <v>0</v>
      </c>
      <c r="E411" s="30">
        <f t="shared" si="6"/>
        <v>0</v>
      </c>
    </row>
    <row r="412" spans="1:5" ht="33.75">
      <c r="A412" s="13" t="s">
        <v>408</v>
      </c>
      <c r="B412" s="11" t="s">
        <v>970</v>
      </c>
      <c r="C412" s="20">
        <v>336.6</v>
      </c>
      <c r="D412" s="20">
        <v>336.6</v>
      </c>
      <c r="E412" s="30">
        <f t="shared" si="6"/>
        <v>100</v>
      </c>
    </row>
    <row r="413" spans="1:5" ht="33.75">
      <c r="A413" s="13" t="s">
        <v>409</v>
      </c>
      <c r="B413" s="11" t="s">
        <v>971</v>
      </c>
      <c r="C413" s="20">
        <v>7561</v>
      </c>
      <c r="D413" s="20">
        <v>7560.852309999999</v>
      </c>
      <c r="E413" s="30">
        <f t="shared" si="6"/>
        <v>99.99804668694617</v>
      </c>
    </row>
    <row r="414" spans="1:5" ht="45">
      <c r="A414" s="13" t="s">
        <v>410</v>
      </c>
      <c r="B414" s="11" t="s">
        <v>972</v>
      </c>
      <c r="C414" s="20">
        <v>7561</v>
      </c>
      <c r="D414" s="20">
        <v>7560.852309999999</v>
      </c>
      <c r="E414" s="30">
        <f t="shared" si="6"/>
        <v>99.99804668694617</v>
      </c>
    </row>
    <row r="415" spans="1:5" ht="45">
      <c r="A415" s="13" t="s">
        <v>411</v>
      </c>
      <c r="B415" s="11" t="s">
        <v>973</v>
      </c>
      <c r="C415" s="20">
        <v>49068.5</v>
      </c>
      <c r="D415" s="20">
        <v>41986.69789</v>
      </c>
      <c r="E415" s="30">
        <f t="shared" si="6"/>
        <v>85.567518652496</v>
      </c>
    </row>
    <row r="416" spans="1:5" ht="45">
      <c r="A416" s="13" t="s">
        <v>412</v>
      </c>
      <c r="B416" s="11" t="s">
        <v>974</v>
      </c>
      <c r="C416" s="20">
        <v>360238.1</v>
      </c>
      <c r="D416" s="20">
        <v>320255.22429000004</v>
      </c>
      <c r="E416" s="30">
        <f t="shared" si="6"/>
        <v>88.90098640038354</v>
      </c>
    </row>
    <row r="417" spans="1:5" ht="56.25">
      <c r="A417" s="13" t="s">
        <v>413</v>
      </c>
      <c r="B417" s="11" t="s">
        <v>975</v>
      </c>
      <c r="C417" s="20">
        <v>5902.7</v>
      </c>
      <c r="D417" s="20">
        <v>5689.58029</v>
      </c>
      <c r="E417" s="30">
        <f t="shared" si="6"/>
        <v>96.38945380927373</v>
      </c>
    </row>
    <row r="418" spans="1:5" ht="56.25">
      <c r="A418" s="13" t="s">
        <v>414</v>
      </c>
      <c r="B418" s="11" t="s">
        <v>976</v>
      </c>
      <c r="C418" s="20">
        <v>5902.7</v>
      </c>
      <c r="D418" s="20">
        <v>5689.58029</v>
      </c>
      <c r="E418" s="30">
        <f t="shared" si="6"/>
        <v>96.38945380927373</v>
      </c>
    </row>
    <row r="419" spans="1:5" ht="33.75">
      <c r="A419" s="13" t="s">
        <v>415</v>
      </c>
      <c r="B419" s="11" t="s">
        <v>977</v>
      </c>
      <c r="C419" s="20">
        <v>13415.4</v>
      </c>
      <c r="D419" s="20">
        <v>10821.358119999999</v>
      </c>
      <c r="E419" s="30">
        <f t="shared" si="6"/>
        <v>80.66370082144401</v>
      </c>
    </row>
    <row r="420" spans="1:5" ht="33.75">
      <c r="A420" s="13" t="s">
        <v>416</v>
      </c>
      <c r="B420" s="11" t="s">
        <v>978</v>
      </c>
      <c r="C420" s="20">
        <v>13415.4</v>
      </c>
      <c r="D420" s="20">
        <v>10821.358119999999</v>
      </c>
      <c r="E420" s="30">
        <f t="shared" si="6"/>
        <v>80.66370082144401</v>
      </c>
    </row>
    <row r="421" spans="1:5" ht="67.5">
      <c r="A421" s="13" t="s">
        <v>417</v>
      </c>
      <c r="B421" s="11" t="s">
        <v>979</v>
      </c>
      <c r="C421" s="20">
        <v>3224.1</v>
      </c>
      <c r="D421" s="20">
        <v>0</v>
      </c>
      <c r="E421" s="30">
        <f t="shared" si="6"/>
        <v>0</v>
      </c>
    </row>
    <row r="422" spans="1:5" ht="33.75">
      <c r="A422" s="13" t="s">
        <v>418</v>
      </c>
      <c r="B422" s="11" t="s">
        <v>980</v>
      </c>
      <c r="C422" s="20">
        <v>39074.7</v>
      </c>
      <c r="D422" s="20">
        <v>33443.34122</v>
      </c>
      <c r="E422" s="30">
        <f t="shared" si="6"/>
        <v>85.5882226095146</v>
      </c>
    </row>
    <row r="423" spans="1:5" ht="56.25">
      <c r="A423" s="13" t="s">
        <v>419</v>
      </c>
      <c r="B423" s="11" t="s">
        <v>981</v>
      </c>
      <c r="C423" s="20">
        <v>13789.5</v>
      </c>
      <c r="D423" s="20">
        <v>12578.82216</v>
      </c>
      <c r="E423" s="30">
        <f t="shared" si="6"/>
        <v>91.22029196127488</v>
      </c>
    </row>
    <row r="424" spans="1:5" ht="33.75">
      <c r="A424" s="13" t="s">
        <v>420</v>
      </c>
      <c r="B424" s="11" t="s">
        <v>982</v>
      </c>
      <c r="C424" s="20">
        <v>26858.9</v>
      </c>
      <c r="D424" s="20">
        <v>22808.92018</v>
      </c>
      <c r="E424" s="30">
        <f t="shared" si="6"/>
        <v>84.92127443789582</v>
      </c>
    </row>
    <row r="425" spans="1:5" ht="22.5">
      <c r="A425" s="13" t="s">
        <v>421</v>
      </c>
      <c r="B425" s="11" t="s">
        <v>983</v>
      </c>
      <c r="C425" s="20">
        <v>3896.4</v>
      </c>
      <c r="D425" s="20">
        <v>0</v>
      </c>
      <c r="E425" s="30">
        <f t="shared" si="6"/>
        <v>0</v>
      </c>
    </row>
    <row r="426" spans="1:5" ht="33.75">
      <c r="A426" s="13" t="s">
        <v>422</v>
      </c>
      <c r="B426" s="11" t="s">
        <v>984</v>
      </c>
      <c r="C426" s="20">
        <v>3896.4</v>
      </c>
      <c r="D426" s="20">
        <v>0</v>
      </c>
      <c r="E426" s="30">
        <f t="shared" si="6"/>
        <v>0</v>
      </c>
    </row>
    <row r="427" spans="1:5" ht="33.75">
      <c r="A427" s="13" t="s">
        <v>423</v>
      </c>
      <c r="B427" s="11" t="s">
        <v>985</v>
      </c>
      <c r="C427" s="20">
        <v>4641.6</v>
      </c>
      <c r="D427" s="20">
        <v>4641.6</v>
      </c>
      <c r="E427" s="30">
        <f t="shared" si="6"/>
        <v>100</v>
      </c>
    </row>
    <row r="428" spans="1:5" ht="33.75">
      <c r="A428" s="13" t="s">
        <v>424</v>
      </c>
      <c r="B428" s="11" t="s">
        <v>986</v>
      </c>
      <c r="C428" s="20">
        <v>4641.6</v>
      </c>
      <c r="D428" s="20">
        <v>4641.6</v>
      </c>
      <c r="E428" s="30">
        <f t="shared" si="6"/>
        <v>100</v>
      </c>
    </row>
    <row r="429" spans="1:5" ht="22.5">
      <c r="A429" s="13" t="s">
        <v>1423</v>
      </c>
      <c r="B429" s="11" t="s">
        <v>1448</v>
      </c>
      <c r="C429" s="20">
        <v>3114.5</v>
      </c>
      <c r="D429" s="20">
        <v>0</v>
      </c>
      <c r="E429" s="30">
        <f t="shared" si="6"/>
        <v>0</v>
      </c>
    </row>
    <row r="430" spans="1:5" ht="33.75">
      <c r="A430" s="13" t="s">
        <v>1424</v>
      </c>
      <c r="B430" s="11" t="s">
        <v>1449</v>
      </c>
      <c r="C430" s="20">
        <v>3114.5</v>
      </c>
      <c r="D430" s="20">
        <v>0</v>
      </c>
      <c r="E430" s="30">
        <f t="shared" si="6"/>
        <v>0</v>
      </c>
    </row>
    <row r="431" spans="1:5" ht="12.75">
      <c r="A431" s="13" t="s">
        <v>425</v>
      </c>
      <c r="B431" s="11" t="s">
        <v>987</v>
      </c>
      <c r="C431" s="20">
        <v>5105.4</v>
      </c>
      <c r="D431" s="20">
        <v>3371.7985</v>
      </c>
      <c r="E431" s="30">
        <f t="shared" si="6"/>
        <v>66.04376738355468</v>
      </c>
    </row>
    <row r="432" spans="1:5" ht="22.5">
      <c r="A432" s="13" t="s">
        <v>426</v>
      </c>
      <c r="B432" s="11" t="s">
        <v>988</v>
      </c>
      <c r="C432" s="20">
        <v>5105.4</v>
      </c>
      <c r="D432" s="20">
        <v>3371.7985</v>
      </c>
      <c r="E432" s="30">
        <f t="shared" si="6"/>
        <v>66.04376738355468</v>
      </c>
    </row>
    <row r="433" spans="1:5" ht="33.75">
      <c r="A433" s="13" t="s">
        <v>427</v>
      </c>
      <c r="B433" s="11" t="s">
        <v>989</v>
      </c>
      <c r="C433" s="20">
        <v>275856.9</v>
      </c>
      <c r="D433" s="20">
        <v>55681.49828</v>
      </c>
      <c r="E433" s="30">
        <f t="shared" si="6"/>
        <v>20.184921341463635</v>
      </c>
    </row>
    <row r="434" spans="1:5" ht="33.75">
      <c r="A434" s="13" t="s">
        <v>428</v>
      </c>
      <c r="B434" s="11" t="s">
        <v>990</v>
      </c>
      <c r="C434" s="20">
        <v>275856.9</v>
      </c>
      <c r="D434" s="20">
        <v>55681.49828</v>
      </c>
      <c r="E434" s="30">
        <f t="shared" si="6"/>
        <v>20.184921341463635</v>
      </c>
    </row>
    <row r="435" spans="1:5" ht="45">
      <c r="A435" s="13" t="s">
        <v>429</v>
      </c>
      <c r="B435" s="11" t="s">
        <v>991</v>
      </c>
      <c r="C435" s="20">
        <v>63581.7</v>
      </c>
      <c r="D435" s="20">
        <v>51581.61235</v>
      </c>
      <c r="E435" s="30">
        <f t="shared" si="6"/>
        <v>81.12650707672177</v>
      </c>
    </row>
    <row r="436" spans="1:5" ht="45">
      <c r="A436" s="13" t="s">
        <v>430</v>
      </c>
      <c r="B436" s="11" t="s">
        <v>992</v>
      </c>
      <c r="C436" s="20">
        <v>63581.7</v>
      </c>
      <c r="D436" s="20">
        <v>51581.61235</v>
      </c>
      <c r="E436" s="30">
        <f t="shared" si="6"/>
        <v>81.12650707672177</v>
      </c>
    </row>
    <row r="437" spans="1:5" ht="33.75">
      <c r="A437" s="13" t="s">
        <v>431</v>
      </c>
      <c r="B437" s="11" t="s">
        <v>993</v>
      </c>
      <c r="C437" s="20">
        <v>110680.9</v>
      </c>
      <c r="D437" s="20">
        <v>107929.15685</v>
      </c>
      <c r="E437" s="30">
        <f t="shared" si="6"/>
        <v>97.51380486606091</v>
      </c>
    </row>
    <row r="438" spans="1:5" ht="22.5">
      <c r="A438" s="13" t="s">
        <v>432</v>
      </c>
      <c r="B438" s="11" t="s">
        <v>994</v>
      </c>
      <c r="C438" s="20">
        <v>54183</v>
      </c>
      <c r="D438" s="20">
        <v>54083.73794</v>
      </c>
      <c r="E438" s="30">
        <f t="shared" si="6"/>
        <v>99.8168022073344</v>
      </c>
    </row>
    <row r="439" spans="1:5" ht="33.75">
      <c r="A439" s="13" t="s">
        <v>433</v>
      </c>
      <c r="B439" s="11" t="s">
        <v>995</v>
      </c>
      <c r="C439" s="20">
        <v>180432.3</v>
      </c>
      <c r="D439" s="20">
        <v>138369.41991</v>
      </c>
      <c r="E439" s="30">
        <f t="shared" si="6"/>
        <v>76.68772160527799</v>
      </c>
    </row>
    <row r="440" spans="1:5" ht="33.75">
      <c r="A440" s="13" t="s">
        <v>434</v>
      </c>
      <c r="B440" s="11" t="s">
        <v>996</v>
      </c>
      <c r="C440" s="20">
        <v>1159991.3</v>
      </c>
      <c r="D440" s="20">
        <v>1159991.3</v>
      </c>
      <c r="E440" s="30">
        <f t="shared" si="6"/>
        <v>100</v>
      </c>
    </row>
    <row r="441" spans="1:5" ht="33.75">
      <c r="A441" s="13" t="s">
        <v>435</v>
      </c>
      <c r="B441" s="11" t="s">
        <v>997</v>
      </c>
      <c r="C441" s="20">
        <v>517328</v>
      </c>
      <c r="D441" s="20">
        <v>517327.94675999996</v>
      </c>
      <c r="E441" s="30">
        <f t="shared" si="6"/>
        <v>99.99998970865678</v>
      </c>
    </row>
    <row r="442" spans="1:5" ht="45">
      <c r="A442" s="13" t="s">
        <v>436</v>
      </c>
      <c r="B442" s="11" t="s">
        <v>998</v>
      </c>
      <c r="C442" s="20">
        <v>517328</v>
      </c>
      <c r="D442" s="20">
        <v>517327.94675999996</v>
      </c>
      <c r="E442" s="30">
        <f t="shared" si="6"/>
        <v>99.99998970865678</v>
      </c>
    </row>
    <row r="443" spans="1:5" ht="45">
      <c r="A443" s="13" t="s">
        <v>437</v>
      </c>
      <c r="B443" s="11" t="s">
        <v>999</v>
      </c>
      <c r="C443" s="20">
        <v>41928.2</v>
      </c>
      <c r="D443" s="20">
        <v>38075.75</v>
      </c>
      <c r="E443" s="30">
        <f t="shared" si="6"/>
        <v>90.81179254058128</v>
      </c>
    </row>
    <row r="444" spans="1:7" ht="33.75">
      <c r="A444" s="13" t="s">
        <v>438</v>
      </c>
      <c r="B444" s="11" t="s">
        <v>1000</v>
      </c>
      <c r="C444" s="20">
        <v>239137.2</v>
      </c>
      <c r="D444" s="20">
        <v>239137.2</v>
      </c>
      <c r="E444" s="30">
        <f t="shared" si="6"/>
        <v>100</v>
      </c>
      <c r="F444" s="20"/>
      <c r="G444" s="20"/>
    </row>
    <row r="445" spans="1:5" ht="45">
      <c r="A445" s="13" t="s">
        <v>439</v>
      </c>
      <c r="B445" s="11" t="s">
        <v>1001</v>
      </c>
      <c r="C445" s="20">
        <v>239137.2</v>
      </c>
      <c r="D445" s="20">
        <v>239137.2</v>
      </c>
      <c r="E445" s="30">
        <f t="shared" si="6"/>
        <v>100</v>
      </c>
    </row>
    <row r="446" spans="1:5" ht="45">
      <c r="A446" s="13" t="s">
        <v>440</v>
      </c>
      <c r="B446" s="11" t="s">
        <v>1002</v>
      </c>
      <c r="C446" s="20">
        <v>43433.6549</v>
      </c>
      <c r="D446" s="20">
        <v>31566.29383</v>
      </c>
      <c r="E446" s="30">
        <f t="shared" si="6"/>
        <v>72.67703789302796</v>
      </c>
    </row>
    <row r="447" spans="1:5" ht="45">
      <c r="A447" s="13" t="s">
        <v>441</v>
      </c>
      <c r="B447" s="11" t="s">
        <v>1003</v>
      </c>
      <c r="C447" s="20">
        <v>38359.4</v>
      </c>
      <c r="D447" s="20">
        <v>31566.29383</v>
      </c>
      <c r="E447" s="30">
        <f t="shared" si="6"/>
        <v>82.29089566051606</v>
      </c>
    </row>
    <row r="448" spans="1:5" ht="45">
      <c r="A448" s="13" t="s">
        <v>1425</v>
      </c>
      <c r="B448" s="11" t="s">
        <v>1450</v>
      </c>
      <c r="C448" s="20">
        <v>4640.0774</v>
      </c>
      <c r="D448" s="20">
        <v>0</v>
      </c>
      <c r="E448" s="30">
        <f t="shared" si="6"/>
        <v>0</v>
      </c>
    </row>
    <row r="449" spans="1:5" ht="45">
      <c r="A449" s="13" t="s">
        <v>1426</v>
      </c>
      <c r="B449" s="11" t="s">
        <v>1451</v>
      </c>
      <c r="C449" s="20">
        <v>434.1775</v>
      </c>
      <c r="D449" s="20">
        <v>0</v>
      </c>
      <c r="E449" s="30">
        <f t="shared" si="6"/>
        <v>0</v>
      </c>
    </row>
    <row r="450" spans="1:5" ht="22.5">
      <c r="A450" s="13" t="s">
        <v>442</v>
      </c>
      <c r="B450" s="11" t="s">
        <v>1004</v>
      </c>
      <c r="C450" s="20">
        <v>7436.9</v>
      </c>
      <c r="D450" s="20">
        <v>7436.841</v>
      </c>
      <c r="E450" s="30">
        <f t="shared" si="6"/>
        <v>99.99920665868845</v>
      </c>
    </row>
    <row r="451" spans="1:5" ht="22.5">
      <c r="A451" s="13" t="s">
        <v>443</v>
      </c>
      <c r="B451" s="11" t="s">
        <v>1005</v>
      </c>
      <c r="C451" s="20">
        <v>7436.9</v>
      </c>
      <c r="D451" s="20">
        <v>7436.841</v>
      </c>
      <c r="E451" s="30">
        <f t="shared" si="6"/>
        <v>99.99920665868845</v>
      </c>
    </row>
    <row r="452" spans="1:5" ht="12.75">
      <c r="A452" s="13" t="s">
        <v>444</v>
      </c>
      <c r="B452" s="11" t="s">
        <v>1006</v>
      </c>
      <c r="C452" s="20">
        <v>16873.8313</v>
      </c>
      <c r="D452" s="20">
        <v>0</v>
      </c>
      <c r="E452" s="30">
        <f t="shared" si="6"/>
        <v>0</v>
      </c>
    </row>
    <row r="453" spans="1:5" ht="12.75">
      <c r="A453" s="13" t="s">
        <v>445</v>
      </c>
      <c r="B453" s="11" t="s">
        <v>1007</v>
      </c>
      <c r="C453" s="20">
        <v>3561.17913</v>
      </c>
      <c r="D453" s="20">
        <v>0</v>
      </c>
      <c r="E453" s="30">
        <f aca="true" t="shared" si="7" ref="E453:E496">D453/C453*100</f>
        <v>0</v>
      </c>
    </row>
    <row r="454" spans="1:5" ht="12.75">
      <c r="A454" s="13" t="s">
        <v>446</v>
      </c>
      <c r="B454" s="11" t="s">
        <v>1008</v>
      </c>
      <c r="C454" s="20">
        <v>8820.330609999999</v>
      </c>
      <c r="D454" s="20">
        <v>0</v>
      </c>
      <c r="E454" s="30">
        <f t="shared" si="7"/>
        <v>0</v>
      </c>
    </row>
    <row r="455" spans="1:5" ht="12.75">
      <c r="A455" s="13" t="s">
        <v>1427</v>
      </c>
      <c r="B455" s="11" t="s">
        <v>1452</v>
      </c>
      <c r="C455" s="20">
        <v>1194.63455</v>
      </c>
      <c r="D455" s="20">
        <v>0</v>
      </c>
      <c r="E455" s="30">
        <f t="shared" si="7"/>
        <v>0</v>
      </c>
    </row>
    <row r="456" spans="1:5" ht="12.75">
      <c r="A456" s="13" t="s">
        <v>447</v>
      </c>
      <c r="B456" s="11" t="s">
        <v>1009</v>
      </c>
      <c r="C456" s="20">
        <v>3297.6870099999996</v>
      </c>
      <c r="D456" s="20">
        <v>0</v>
      </c>
      <c r="E456" s="30">
        <f t="shared" si="7"/>
        <v>0</v>
      </c>
    </row>
    <row r="457" spans="1:5" ht="12.75">
      <c r="A457" s="13" t="s">
        <v>448</v>
      </c>
      <c r="B457" s="11" t="s">
        <v>1010</v>
      </c>
      <c r="C457" s="20">
        <v>2715928.3</v>
      </c>
      <c r="D457" s="20">
        <v>2315741.60725</v>
      </c>
      <c r="E457" s="30">
        <f t="shared" si="7"/>
        <v>85.26519670088493</v>
      </c>
    </row>
    <row r="458" spans="1:5" ht="22.5">
      <c r="A458" s="13" t="s">
        <v>449</v>
      </c>
      <c r="B458" s="11" t="s">
        <v>1011</v>
      </c>
      <c r="C458" s="20">
        <v>30157.5</v>
      </c>
      <c r="D458" s="20">
        <v>30157.5</v>
      </c>
      <c r="E458" s="30">
        <f t="shared" si="7"/>
        <v>100</v>
      </c>
    </row>
    <row r="459" spans="1:5" ht="33.75">
      <c r="A459" s="13" t="s">
        <v>450</v>
      </c>
      <c r="B459" s="11" t="s">
        <v>1012</v>
      </c>
      <c r="C459" s="20">
        <v>30157.5</v>
      </c>
      <c r="D459" s="20">
        <v>30157.5</v>
      </c>
      <c r="E459" s="30">
        <f t="shared" si="7"/>
        <v>100</v>
      </c>
    </row>
    <row r="460" spans="1:5" ht="22.5">
      <c r="A460" s="13" t="s">
        <v>451</v>
      </c>
      <c r="B460" s="11" t="s">
        <v>1013</v>
      </c>
      <c r="C460" s="20">
        <v>19123.8</v>
      </c>
      <c r="D460" s="20">
        <v>4000</v>
      </c>
      <c r="E460" s="30">
        <f t="shared" si="7"/>
        <v>20.916345077861095</v>
      </c>
    </row>
    <row r="461" spans="1:5" ht="22.5">
      <c r="A461" s="13" t="s">
        <v>452</v>
      </c>
      <c r="B461" s="11" t="s">
        <v>1014</v>
      </c>
      <c r="C461" s="20">
        <v>19123.8</v>
      </c>
      <c r="D461" s="20">
        <v>4000</v>
      </c>
      <c r="E461" s="30">
        <f t="shared" si="7"/>
        <v>20.916345077861095</v>
      </c>
    </row>
    <row r="462" spans="1:5" ht="22.5">
      <c r="A462" s="13" t="s">
        <v>453</v>
      </c>
      <c r="B462" s="11" t="s">
        <v>1015</v>
      </c>
      <c r="C462" s="20">
        <v>288295.7</v>
      </c>
      <c r="D462" s="20">
        <v>250055.68752</v>
      </c>
      <c r="E462" s="30">
        <f t="shared" si="7"/>
        <v>86.73583668434874</v>
      </c>
    </row>
    <row r="463" spans="1:5" ht="22.5">
      <c r="A463" s="13" t="s">
        <v>454</v>
      </c>
      <c r="B463" s="11" t="s">
        <v>1016</v>
      </c>
      <c r="C463" s="20">
        <v>288295.7</v>
      </c>
      <c r="D463" s="20">
        <v>250055.68752</v>
      </c>
      <c r="E463" s="30">
        <f t="shared" si="7"/>
        <v>86.73583668434874</v>
      </c>
    </row>
    <row r="464" spans="1:5" ht="67.5">
      <c r="A464" s="13" t="s">
        <v>455</v>
      </c>
      <c r="B464" s="11" t="s">
        <v>1017</v>
      </c>
      <c r="C464" s="20">
        <v>48027.6</v>
      </c>
      <c r="D464" s="20">
        <v>44589.204</v>
      </c>
      <c r="E464" s="30">
        <f t="shared" si="7"/>
        <v>92.8407915448617</v>
      </c>
    </row>
    <row r="465" spans="1:5" ht="67.5">
      <c r="A465" s="13" t="s">
        <v>456</v>
      </c>
      <c r="B465" s="11" t="s">
        <v>1018</v>
      </c>
      <c r="C465" s="20">
        <v>48027.6</v>
      </c>
      <c r="D465" s="20">
        <v>44589.204</v>
      </c>
      <c r="E465" s="30">
        <f t="shared" si="7"/>
        <v>92.8407915448617</v>
      </c>
    </row>
    <row r="466" spans="1:5" ht="56.25">
      <c r="A466" s="13" t="s">
        <v>457</v>
      </c>
      <c r="B466" s="11" t="s">
        <v>1019</v>
      </c>
      <c r="C466" s="20">
        <v>16425.7</v>
      </c>
      <c r="D466" s="20">
        <v>15538.662</v>
      </c>
      <c r="E466" s="30">
        <f t="shared" si="7"/>
        <v>94.59969438136578</v>
      </c>
    </row>
    <row r="467" spans="1:5" ht="67.5">
      <c r="A467" s="13" t="s">
        <v>458</v>
      </c>
      <c r="B467" s="11" t="s">
        <v>1020</v>
      </c>
      <c r="C467" s="20">
        <v>16425.7</v>
      </c>
      <c r="D467" s="20">
        <v>15538.662</v>
      </c>
      <c r="E467" s="30">
        <f t="shared" si="7"/>
        <v>94.59969438136578</v>
      </c>
    </row>
    <row r="468" spans="1:5" ht="33.75">
      <c r="A468" s="13" t="s">
        <v>459</v>
      </c>
      <c r="B468" s="11" t="s">
        <v>1021</v>
      </c>
      <c r="C468" s="20">
        <v>35958.1</v>
      </c>
      <c r="D468" s="20">
        <v>29750.19267</v>
      </c>
      <c r="E468" s="30">
        <f t="shared" si="7"/>
        <v>82.73571926770325</v>
      </c>
    </row>
    <row r="469" spans="1:5" ht="45">
      <c r="A469" s="13" t="s">
        <v>460</v>
      </c>
      <c r="B469" s="11" t="s">
        <v>1022</v>
      </c>
      <c r="C469" s="20">
        <v>35958.1</v>
      </c>
      <c r="D469" s="20">
        <v>29750.19267</v>
      </c>
      <c r="E469" s="30">
        <f t="shared" si="7"/>
        <v>82.73571926770325</v>
      </c>
    </row>
    <row r="470" spans="1:5" ht="45">
      <c r="A470" s="13" t="s">
        <v>461</v>
      </c>
      <c r="B470" s="11" t="s">
        <v>1023</v>
      </c>
      <c r="C470" s="20">
        <v>69891.5</v>
      </c>
      <c r="D470" s="20">
        <v>69020.70492</v>
      </c>
      <c r="E470" s="30">
        <f t="shared" si="7"/>
        <v>98.75407584613293</v>
      </c>
    </row>
    <row r="471" spans="1:5" ht="45">
      <c r="A471" s="13" t="s">
        <v>462</v>
      </c>
      <c r="B471" s="11" t="s">
        <v>1024</v>
      </c>
      <c r="C471" s="20">
        <v>69891.5</v>
      </c>
      <c r="D471" s="20">
        <v>69020.70492</v>
      </c>
      <c r="E471" s="30">
        <f t="shared" si="7"/>
        <v>98.75407584613293</v>
      </c>
    </row>
    <row r="472" spans="1:5" ht="33.75">
      <c r="A472" s="13" t="s">
        <v>463</v>
      </c>
      <c r="B472" s="11" t="s">
        <v>1025</v>
      </c>
      <c r="C472" s="20">
        <v>30.2</v>
      </c>
      <c r="D472" s="20">
        <v>27.37776</v>
      </c>
      <c r="E472" s="30">
        <f t="shared" si="7"/>
        <v>90.65483443708608</v>
      </c>
    </row>
    <row r="473" spans="1:5" ht="45">
      <c r="A473" s="13" t="s">
        <v>464</v>
      </c>
      <c r="B473" s="11" t="s">
        <v>1026</v>
      </c>
      <c r="C473" s="20">
        <v>30.2</v>
      </c>
      <c r="D473" s="20">
        <v>27.37776</v>
      </c>
      <c r="E473" s="30">
        <f t="shared" si="7"/>
        <v>90.65483443708608</v>
      </c>
    </row>
    <row r="474" spans="1:5" ht="22.5">
      <c r="A474" s="13" t="s">
        <v>465</v>
      </c>
      <c r="B474" s="11" t="s">
        <v>1027</v>
      </c>
      <c r="C474" s="20">
        <v>1131396.1</v>
      </c>
      <c r="D474" s="20">
        <v>925686.74208</v>
      </c>
      <c r="E474" s="30">
        <f t="shared" si="7"/>
        <v>81.81809554408045</v>
      </c>
    </row>
    <row r="475" spans="1:5" ht="22.5">
      <c r="A475" s="13" t="s">
        <v>466</v>
      </c>
      <c r="B475" s="11" t="s">
        <v>1028</v>
      </c>
      <c r="C475" s="20">
        <v>1131396.1</v>
      </c>
      <c r="D475" s="20">
        <v>925686.74208</v>
      </c>
      <c r="E475" s="30">
        <f t="shared" si="7"/>
        <v>81.81809554408045</v>
      </c>
    </row>
    <row r="476" spans="1:5" ht="33.75">
      <c r="A476" s="13" t="s">
        <v>467</v>
      </c>
      <c r="B476" s="11" t="s">
        <v>1029</v>
      </c>
      <c r="C476" s="20">
        <v>10034.7</v>
      </c>
      <c r="D476" s="20">
        <v>8992.31992</v>
      </c>
      <c r="E476" s="30">
        <f t="shared" si="7"/>
        <v>89.61224471085333</v>
      </c>
    </row>
    <row r="477" spans="1:5" ht="33.75">
      <c r="A477" s="13" t="s">
        <v>468</v>
      </c>
      <c r="B477" s="11" t="s">
        <v>1030</v>
      </c>
      <c r="C477" s="20">
        <v>10034.7</v>
      </c>
      <c r="D477" s="20">
        <v>8992.31992</v>
      </c>
      <c r="E477" s="30">
        <f t="shared" si="7"/>
        <v>89.61224471085333</v>
      </c>
    </row>
    <row r="478" spans="1:5" ht="45">
      <c r="A478" s="13" t="s">
        <v>469</v>
      </c>
      <c r="B478" s="11" t="s">
        <v>1031</v>
      </c>
      <c r="C478" s="20">
        <v>5415.5</v>
      </c>
      <c r="D478" s="20">
        <v>4521.26787</v>
      </c>
      <c r="E478" s="30">
        <f t="shared" si="7"/>
        <v>83.48754260917735</v>
      </c>
    </row>
    <row r="479" spans="1:5" ht="56.25">
      <c r="A479" s="13" t="s">
        <v>470</v>
      </c>
      <c r="B479" s="11" t="s">
        <v>1032</v>
      </c>
      <c r="C479" s="20">
        <v>5415.5</v>
      </c>
      <c r="D479" s="20">
        <v>4521.26787</v>
      </c>
      <c r="E479" s="30">
        <f t="shared" si="7"/>
        <v>83.48754260917735</v>
      </c>
    </row>
    <row r="480" spans="1:5" ht="33.75">
      <c r="A480" s="13" t="s">
        <v>471</v>
      </c>
      <c r="B480" s="11" t="s">
        <v>1033</v>
      </c>
      <c r="C480" s="20">
        <v>102.9</v>
      </c>
      <c r="D480" s="20">
        <v>70.29405</v>
      </c>
      <c r="E480" s="30">
        <f t="shared" si="7"/>
        <v>68.31297376093293</v>
      </c>
    </row>
    <row r="481" spans="1:5" ht="45">
      <c r="A481" s="13" t="s">
        <v>472</v>
      </c>
      <c r="B481" s="11" t="s">
        <v>1034</v>
      </c>
      <c r="C481" s="20">
        <v>102.9</v>
      </c>
      <c r="D481" s="20">
        <v>70.29405</v>
      </c>
      <c r="E481" s="30">
        <f t="shared" si="7"/>
        <v>68.31297376093293</v>
      </c>
    </row>
    <row r="482" spans="1:5" ht="33.75">
      <c r="A482" s="13" t="s">
        <v>473</v>
      </c>
      <c r="B482" s="11" t="s">
        <v>1035</v>
      </c>
      <c r="C482" s="20">
        <v>275704.9</v>
      </c>
      <c r="D482" s="20">
        <v>248876.56048</v>
      </c>
      <c r="E482" s="30">
        <f t="shared" si="7"/>
        <v>90.26918291259966</v>
      </c>
    </row>
    <row r="483" spans="1:5" ht="33.75">
      <c r="A483" s="13" t="s">
        <v>474</v>
      </c>
      <c r="B483" s="11" t="s">
        <v>1036</v>
      </c>
      <c r="C483" s="20">
        <v>275704.9</v>
      </c>
      <c r="D483" s="20">
        <v>248876.56048</v>
      </c>
      <c r="E483" s="30">
        <f t="shared" si="7"/>
        <v>90.26918291259966</v>
      </c>
    </row>
    <row r="484" spans="1:5" ht="56.25">
      <c r="A484" s="13" t="s">
        <v>475</v>
      </c>
      <c r="B484" s="11" t="s">
        <v>1037</v>
      </c>
      <c r="C484" s="20">
        <v>420986</v>
      </c>
      <c r="D484" s="20">
        <v>383135.68437000003</v>
      </c>
      <c r="E484" s="30">
        <f t="shared" si="7"/>
        <v>91.00912723225952</v>
      </c>
    </row>
    <row r="485" spans="1:5" ht="67.5">
      <c r="A485" s="13" t="s">
        <v>476</v>
      </c>
      <c r="B485" s="11" t="s">
        <v>1038</v>
      </c>
      <c r="C485" s="20">
        <v>420986</v>
      </c>
      <c r="D485" s="20">
        <v>383135.68437000003</v>
      </c>
      <c r="E485" s="30">
        <f t="shared" si="7"/>
        <v>91.00912723225952</v>
      </c>
    </row>
    <row r="486" spans="1:5" ht="67.5">
      <c r="A486" s="13" t="s">
        <v>477</v>
      </c>
      <c r="B486" s="11" t="s">
        <v>1039</v>
      </c>
      <c r="C486" s="20">
        <v>254274.8</v>
      </c>
      <c r="D486" s="20">
        <v>212098.18093</v>
      </c>
      <c r="E486" s="30">
        <f t="shared" si="7"/>
        <v>83.41297719239186</v>
      </c>
    </row>
    <row r="487" spans="1:5" ht="67.5">
      <c r="A487" s="13" t="s">
        <v>478</v>
      </c>
      <c r="B487" s="11" t="s">
        <v>1040</v>
      </c>
      <c r="C487" s="20">
        <v>254274.8</v>
      </c>
      <c r="D487" s="20">
        <v>212098.18093</v>
      </c>
      <c r="E487" s="30">
        <f t="shared" si="7"/>
        <v>83.41297719239186</v>
      </c>
    </row>
    <row r="488" spans="1:5" ht="22.5">
      <c r="A488" s="13" t="s">
        <v>479</v>
      </c>
      <c r="B488" s="11" t="s">
        <v>1041</v>
      </c>
      <c r="C488" s="20">
        <v>14758.6</v>
      </c>
      <c r="D488" s="20">
        <v>14758.6</v>
      </c>
      <c r="E488" s="30">
        <f t="shared" si="7"/>
        <v>100</v>
      </c>
    </row>
    <row r="489" spans="1:5" ht="33.75">
      <c r="A489" s="13" t="s">
        <v>480</v>
      </c>
      <c r="B489" s="11" t="s">
        <v>1042</v>
      </c>
      <c r="C489" s="20">
        <v>14758.6</v>
      </c>
      <c r="D489" s="20">
        <v>14758.6</v>
      </c>
      <c r="E489" s="30">
        <f t="shared" si="7"/>
        <v>100</v>
      </c>
    </row>
    <row r="490" spans="1:5" ht="22.5">
      <c r="A490" s="13" t="s">
        <v>481</v>
      </c>
      <c r="B490" s="11" t="s">
        <v>1043</v>
      </c>
      <c r="C490" s="20">
        <v>95344.7</v>
      </c>
      <c r="D490" s="20">
        <v>74462.62868000001</v>
      </c>
      <c r="E490" s="30">
        <f t="shared" si="7"/>
        <v>78.09834073629683</v>
      </c>
    </row>
    <row r="491" spans="1:5" ht="12.75">
      <c r="A491" s="13" t="s">
        <v>482</v>
      </c>
      <c r="B491" s="11" t="s">
        <v>1044</v>
      </c>
      <c r="C491" s="20">
        <f>C492+C494+C495+C496+C498+C500+C502+C503+C505+C508+C509</f>
        <v>1674910.0523800002</v>
      </c>
      <c r="D491" s="20">
        <v>1355237.55203</v>
      </c>
      <c r="E491" s="30">
        <f t="shared" si="7"/>
        <v>80.91404968907109</v>
      </c>
    </row>
    <row r="492" spans="1:5" ht="45">
      <c r="A492" s="13" t="s">
        <v>1428</v>
      </c>
      <c r="B492" s="11" t="s">
        <v>1453</v>
      </c>
      <c r="C492" s="20">
        <v>1395.20731</v>
      </c>
      <c r="D492" s="20">
        <v>0</v>
      </c>
      <c r="E492" s="30">
        <f t="shared" si="7"/>
        <v>0</v>
      </c>
    </row>
    <row r="493" spans="1:5" ht="45">
      <c r="A493" s="13" t="s">
        <v>1429</v>
      </c>
      <c r="B493" s="11" t="s">
        <v>1454</v>
      </c>
      <c r="C493" s="20">
        <v>1395.20731</v>
      </c>
      <c r="D493" s="20">
        <v>0</v>
      </c>
      <c r="E493" s="30">
        <f t="shared" si="7"/>
        <v>0</v>
      </c>
    </row>
    <row r="494" spans="1:5" ht="56.25">
      <c r="A494" s="13" t="s">
        <v>483</v>
      </c>
      <c r="B494" s="11" t="s">
        <v>1045</v>
      </c>
      <c r="C494" s="20">
        <v>9160.5</v>
      </c>
      <c r="D494" s="20">
        <v>9160.5</v>
      </c>
      <c r="E494" s="30">
        <f t="shared" si="7"/>
        <v>100</v>
      </c>
    </row>
    <row r="495" spans="1:5" ht="33.75">
      <c r="A495" s="13" t="s">
        <v>484</v>
      </c>
      <c r="B495" s="11" t="s">
        <v>1046</v>
      </c>
      <c r="C495" s="20">
        <v>18000</v>
      </c>
      <c r="D495" s="20">
        <v>9000</v>
      </c>
      <c r="E495" s="30">
        <f t="shared" si="7"/>
        <v>50</v>
      </c>
    </row>
    <row r="496" spans="1:5" ht="33.75">
      <c r="A496" s="13" t="s">
        <v>485</v>
      </c>
      <c r="B496" s="11" t="s">
        <v>1047</v>
      </c>
      <c r="C496" s="20">
        <v>7280.3</v>
      </c>
      <c r="D496" s="20">
        <v>6512.53592</v>
      </c>
      <c r="E496" s="30">
        <f t="shared" si="7"/>
        <v>89.45422468854306</v>
      </c>
    </row>
    <row r="497" spans="1:5" ht="33.75">
      <c r="A497" s="13" t="s">
        <v>486</v>
      </c>
      <c r="B497" s="11" t="s">
        <v>1048</v>
      </c>
      <c r="C497" s="20">
        <v>7280.3</v>
      </c>
      <c r="D497" s="20">
        <v>6512.53592</v>
      </c>
      <c r="E497" s="30">
        <f aca="true" t="shared" si="8" ref="E497:E550">D497/C497*100</f>
        <v>89.45422468854306</v>
      </c>
    </row>
    <row r="498" spans="1:6" ht="33.75">
      <c r="A498" s="13" t="s">
        <v>487</v>
      </c>
      <c r="B498" s="11" t="s">
        <v>1049</v>
      </c>
      <c r="C498" s="20">
        <v>1856.54507</v>
      </c>
      <c r="D498" s="20">
        <v>1838.5450700000001</v>
      </c>
      <c r="E498" s="30">
        <f t="shared" si="8"/>
        <v>99.03045714909578</v>
      </c>
      <c r="F498" s="2">
        <v>771.34507</v>
      </c>
    </row>
    <row r="499" spans="1:5" ht="33.75">
      <c r="A499" s="13" t="s">
        <v>488</v>
      </c>
      <c r="B499" s="11" t="s">
        <v>1050</v>
      </c>
      <c r="C499" s="20">
        <v>1856.54507</v>
      </c>
      <c r="D499" s="20">
        <v>1838.5450700000001</v>
      </c>
      <c r="E499" s="30">
        <f t="shared" si="8"/>
        <v>99.03045714909578</v>
      </c>
    </row>
    <row r="500" spans="1:5" ht="22.5">
      <c r="A500" s="13" t="s">
        <v>489</v>
      </c>
      <c r="B500" s="11" t="s">
        <v>1051</v>
      </c>
      <c r="C500" s="20">
        <v>88546.2</v>
      </c>
      <c r="D500" s="20">
        <v>79230.88952</v>
      </c>
      <c r="E500" s="30">
        <f t="shared" si="8"/>
        <v>89.4797173904696</v>
      </c>
    </row>
    <row r="501" spans="1:5" ht="33.75">
      <c r="A501" s="13" t="s">
        <v>490</v>
      </c>
      <c r="B501" s="11" t="s">
        <v>1052</v>
      </c>
      <c r="C501" s="20">
        <v>88546.2</v>
      </c>
      <c r="D501" s="20">
        <v>79230.88952</v>
      </c>
      <c r="E501" s="30">
        <f t="shared" si="8"/>
        <v>89.4797173904696</v>
      </c>
    </row>
    <row r="502" spans="1:5" ht="78.75">
      <c r="A502" s="13" t="s">
        <v>491</v>
      </c>
      <c r="B502" s="11" t="s">
        <v>1053</v>
      </c>
      <c r="C502" s="20">
        <v>125</v>
      </c>
      <c r="D502" s="20">
        <v>0</v>
      </c>
      <c r="E502" s="30">
        <f t="shared" si="8"/>
        <v>0</v>
      </c>
    </row>
    <row r="503" spans="1:5" ht="45">
      <c r="A503" s="13" t="s">
        <v>1430</v>
      </c>
      <c r="B503" s="11" t="s">
        <v>1455</v>
      </c>
      <c r="C503" s="20">
        <v>479.9</v>
      </c>
      <c r="D503" s="20">
        <v>0</v>
      </c>
      <c r="E503" s="30">
        <f t="shared" si="8"/>
        <v>0</v>
      </c>
    </row>
    <row r="504" spans="1:5" ht="56.25">
      <c r="A504" s="13" t="s">
        <v>1431</v>
      </c>
      <c r="B504" s="11" t="s">
        <v>1456</v>
      </c>
      <c r="C504" s="20">
        <v>479.9</v>
      </c>
      <c r="D504" s="20">
        <v>0</v>
      </c>
      <c r="E504" s="30">
        <f t="shared" si="8"/>
        <v>0</v>
      </c>
    </row>
    <row r="505" spans="1:5" ht="22.5">
      <c r="A505" s="13" t="s">
        <v>492</v>
      </c>
      <c r="B505" s="11" t="s">
        <v>1054</v>
      </c>
      <c r="C505" s="20">
        <v>1026929.3</v>
      </c>
      <c r="D505" s="20">
        <v>226573.08152</v>
      </c>
      <c r="E505" s="30">
        <f t="shared" si="8"/>
        <v>22.063162626677414</v>
      </c>
    </row>
    <row r="506" spans="1:5" ht="33.75">
      <c r="A506" s="13" t="s">
        <v>493</v>
      </c>
      <c r="B506" s="11" t="s">
        <v>1055</v>
      </c>
      <c r="C506" s="20">
        <v>1026929.3</v>
      </c>
      <c r="D506" s="20">
        <v>226573.08152</v>
      </c>
      <c r="E506" s="30">
        <f t="shared" si="8"/>
        <v>22.063162626677414</v>
      </c>
    </row>
    <row r="507" spans="1:5" ht="22.5">
      <c r="A507" s="13" t="s">
        <v>1432</v>
      </c>
      <c r="B507" s="11" t="s">
        <v>1457</v>
      </c>
      <c r="C507" s="20">
        <v>0</v>
      </c>
      <c r="D507" s="20">
        <v>0</v>
      </c>
      <c r="E507" s="30">
        <v>0</v>
      </c>
    </row>
    <row r="508" spans="1:5" ht="90">
      <c r="A508" s="13" t="s">
        <v>1433</v>
      </c>
      <c r="B508" s="11" t="s">
        <v>1458</v>
      </c>
      <c r="C508" s="20">
        <v>2041.8</v>
      </c>
      <c r="D508" s="20">
        <v>0</v>
      </c>
      <c r="E508" s="30">
        <f t="shared" si="8"/>
        <v>0</v>
      </c>
    </row>
    <row r="509" spans="1:5" ht="12.75">
      <c r="A509" s="13" t="s">
        <v>494</v>
      </c>
      <c r="B509" s="11" t="s">
        <v>1056</v>
      </c>
      <c r="C509" s="20">
        <v>519095.3</v>
      </c>
      <c r="D509" s="20">
        <v>1022922</v>
      </c>
      <c r="E509" s="30">
        <f t="shared" si="8"/>
        <v>197.05861332206246</v>
      </c>
    </row>
    <row r="510" spans="1:5" ht="22.5">
      <c r="A510" s="13" t="s">
        <v>495</v>
      </c>
      <c r="B510" s="11" t="s">
        <v>1057</v>
      </c>
      <c r="C510" s="20">
        <v>0</v>
      </c>
      <c r="D510" s="20">
        <v>508722</v>
      </c>
      <c r="E510" s="30">
        <v>0</v>
      </c>
    </row>
    <row r="511" spans="1:5" ht="22.5">
      <c r="A511" s="13" t="s">
        <v>496</v>
      </c>
      <c r="B511" s="11" t="s">
        <v>1058</v>
      </c>
      <c r="C511" s="20">
        <v>514200</v>
      </c>
      <c r="D511" s="20">
        <v>514200</v>
      </c>
      <c r="E511" s="30">
        <f t="shared" si="8"/>
        <v>100</v>
      </c>
    </row>
    <row r="512" spans="1:5" ht="22.5">
      <c r="A512" s="13" t="s">
        <v>1434</v>
      </c>
      <c r="B512" s="11" t="s">
        <v>1459</v>
      </c>
      <c r="C512" s="20">
        <v>14.8</v>
      </c>
      <c r="D512" s="20">
        <v>0</v>
      </c>
      <c r="E512" s="30">
        <f t="shared" si="8"/>
        <v>0</v>
      </c>
    </row>
    <row r="513" spans="1:5" ht="22.5">
      <c r="A513" s="13" t="s">
        <v>497</v>
      </c>
      <c r="B513" s="11" t="s">
        <v>1059</v>
      </c>
      <c r="C513" s="20">
        <v>2855.2</v>
      </c>
      <c r="D513" s="20">
        <v>0</v>
      </c>
      <c r="E513" s="30">
        <f t="shared" si="8"/>
        <v>0</v>
      </c>
    </row>
    <row r="514" spans="1:5" ht="22.5">
      <c r="A514" s="13" t="s">
        <v>1435</v>
      </c>
      <c r="B514" s="11" t="s">
        <v>1460</v>
      </c>
      <c r="C514" s="20">
        <v>2025.3</v>
      </c>
      <c r="D514" s="20">
        <v>0</v>
      </c>
      <c r="E514" s="30">
        <f t="shared" si="8"/>
        <v>0</v>
      </c>
    </row>
    <row r="515" spans="1:5" ht="21.75">
      <c r="A515" s="15" t="s">
        <v>498</v>
      </c>
      <c r="B515" s="16" t="s">
        <v>1060</v>
      </c>
      <c r="C515" s="22">
        <v>37116</v>
      </c>
      <c r="D515" s="22">
        <v>0</v>
      </c>
      <c r="E515" s="21">
        <f t="shared" si="8"/>
        <v>0</v>
      </c>
    </row>
    <row r="516" spans="1:5" ht="22.5">
      <c r="A516" s="13" t="s">
        <v>499</v>
      </c>
      <c r="B516" s="11" t="s">
        <v>1061</v>
      </c>
      <c r="C516" s="20">
        <v>37116</v>
      </c>
      <c r="D516" s="20">
        <v>0</v>
      </c>
      <c r="E516" s="30">
        <f t="shared" si="8"/>
        <v>0</v>
      </c>
    </row>
    <row r="517" spans="1:5" ht="78.75">
      <c r="A517" s="13" t="s">
        <v>500</v>
      </c>
      <c r="B517" s="11" t="s">
        <v>1062</v>
      </c>
      <c r="C517" s="20">
        <v>37116</v>
      </c>
      <c r="D517" s="20">
        <v>0</v>
      </c>
      <c r="E517" s="30">
        <f t="shared" si="8"/>
        <v>0</v>
      </c>
    </row>
    <row r="518" spans="1:5" ht="21.75">
      <c r="A518" s="15" t="s">
        <v>501</v>
      </c>
      <c r="B518" s="16" t="s">
        <v>1063</v>
      </c>
      <c r="C518" s="22">
        <v>32820.220010000005</v>
      </c>
      <c r="D518" s="22">
        <v>21923.53602</v>
      </c>
      <c r="E518" s="21">
        <f t="shared" si="8"/>
        <v>66.79886976175086</v>
      </c>
    </row>
    <row r="519" spans="1:5" ht="22.5">
      <c r="A519" s="13" t="s">
        <v>502</v>
      </c>
      <c r="B519" s="11" t="s">
        <v>1064</v>
      </c>
      <c r="C519" s="20">
        <v>7065.5</v>
      </c>
      <c r="D519" s="20">
        <v>7065.45</v>
      </c>
      <c r="E519" s="30">
        <f t="shared" si="8"/>
        <v>99.99929233599887</v>
      </c>
    </row>
    <row r="520" spans="1:5" ht="22.5">
      <c r="A520" s="13" t="s">
        <v>503</v>
      </c>
      <c r="B520" s="11" t="s">
        <v>1065</v>
      </c>
      <c r="C520" s="20">
        <v>7065.5</v>
      </c>
      <c r="D520" s="20">
        <v>7065.45</v>
      </c>
      <c r="E520" s="30">
        <f t="shared" si="8"/>
        <v>99.99929233599887</v>
      </c>
    </row>
    <row r="521" spans="1:5" ht="22.5">
      <c r="A521" s="13" t="s">
        <v>504</v>
      </c>
      <c r="B521" s="11" t="s">
        <v>1066</v>
      </c>
      <c r="C521" s="20">
        <v>14173.08906</v>
      </c>
      <c r="D521" s="20">
        <v>4215.0453099999995</v>
      </c>
      <c r="E521" s="30">
        <f t="shared" si="8"/>
        <v>29.739778619580616</v>
      </c>
    </row>
    <row r="522" spans="1:5" ht="22.5">
      <c r="A522" s="13" t="s">
        <v>505</v>
      </c>
      <c r="B522" s="11" t="s">
        <v>1067</v>
      </c>
      <c r="C522" s="20">
        <v>1750.886</v>
      </c>
      <c r="D522" s="20">
        <v>1299.44847</v>
      </c>
      <c r="E522" s="30">
        <f t="shared" si="8"/>
        <v>74.21662346948916</v>
      </c>
    </row>
    <row r="523" spans="1:5" ht="33.75">
      <c r="A523" s="13" t="s">
        <v>506</v>
      </c>
      <c r="B523" s="11" t="s">
        <v>1068</v>
      </c>
      <c r="C523" s="20">
        <v>900</v>
      </c>
      <c r="D523" s="20">
        <v>915.2051</v>
      </c>
      <c r="E523" s="30">
        <f t="shared" si="8"/>
        <v>101.68945555555555</v>
      </c>
    </row>
    <row r="524" spans="1:5" ht="22.5">
      <c r="A524" s="13" t="s">
        <v>507</v>
      </c>
      <c r="B524" s="11" t="s">
        <v>1069</v>
      </c>
      <c r="C524" s="20">
        <v>11522.20306</v>
      </c>
      <c r="D524" s="20">
        <v>2000.39174</v>
      </c>
      <c r="E524" s="30">
        <f t="shared" si="8"/>
        <v>17.361191515053893</v>
      </c>
    </row>
    <row r="525" spans="1:5" ht="22.5">
      <c r="A525" s="13" t="s">
        <v>508</v>
      </c>
      <c r="B525" s="11" t="s">
        <v>1070</v>
      </c>
      <c r="C525" s="20">
        <v>1305.404</v>
      </c>
      <c r="D525" s="20">
        <v>1232.904</v>
      </c>
      <c r="E525" s="30">
        <f t="shared" si="8"/>
        <v>94.44616379297138</v>
      </c>
    </row>
    <row r="526" spans="1:5" ht="22.5">
      <c r="A526" s="13" t="s">
        <v>509</v>
      </c>
      <c r="B526" s="11" t="s">
        <v>1071</v>
      </c>
      <c r="C526" s="20">
        <v>7727.14026</v>
      </c>
      <c r="D526" s="20">
        <v>7532.29763</v>
      </c>
      <c r="E526" s="30">
        <f t="shared" si="8"/>
        <v>97.47846391492834</v>
      </c>
    </row>
    <row r="527" spans="1:5" ht="22.5">
      <c r="A527" s="13" t="s">
        <v>510</v>
      </c>
      <c r="B527" s="11" t="s">
        <v>1072</v>
      </c>
      <c r="C527" s="20">
        <v>2549.08669</v>
      </c>
      <c r="D527" s="20">
        <v>1877.83908</v>
      </c>
      <c r="E527" s="30">
        <f t="shared" si="8"/>
        <v>73.66713291339651</v>
      </c>
    </row>
    <row r="528" spans="1:5" ht="22.5">
      <c r="A528" s="13" t="s">
        <v>511</v>
      </c>
      <c r="B528" s="11" t="s">
        <v>1073</v>
      </c>
      <c r="C528" s="20">
        <v>999.904</v>
      </c>
      <c r="D528" s="20">
        <v>999.904</v>
      </c>
      <c r="E528" s="30">
        <f t="shared" si="8"/>
        <v>100</v>
      </c>
    </row>
    <row r="529" spans="1:5" ht="22.5">
      <c r="A529" s="13" t="s">
        <v>512</v>
      </c>
      <c r="B529" s="11" t="s">
        <v>1074</v>
      </c>
      <c r="C529" s="20">
        <v>305.5</v>
      </c>
      <c r="D529" s="20">
        <v>233</v>
      </c>
      <c r="E529" s="30">
        <f t="shared" si="8"/>
        <v>76.2684124386252</v>
      </c>
    </row>
    <row r="530" spans="1:5" ht="22.5">
      <c r="A530" s="13" t="s">
        <v>513</v>
      </c>
      <c r="B530" s="11" t="s">
        <v>1075</v>
      </c>
      <c r="C530" s="20">
        <v>7727.14026</v>
      </c>
      <c r="D530" s="20">
        <v>7532.29763</v>
      </c>
      <c r="E530" s="30">
        <f t="shared" si="8"/>
        <v>97.47846391492834</v>
      </c>
    </row>
    <row r="531" spans="1:5" ht="22.5">
      <c r="A531" s="13" t="s">
        <v>514</v>
      </c>
      <c r="B531" s="11" t="s">
        <v>1076</v>
      </c>
      <c r="C531" s="20">
        <v>2549.08669</v>
      </c>
      <c r="D531" s="20">
        <v>1877.83908</v>
      </c>
      <c r="E531" s="30">
        <f t="shared" si="8"/>
        <v>73.66713291339651</v>
      </c>
    </row>
    <row r="532" spans="1:5" ht="12.75">
      <c r="A532" s="15" t="s">
        <v>515</v>
      </c>
      <c r="B532" s="16" t="s">
        <v>1077</v>
      </c>
      <c r="C532" s="22">
        <v>70628.91647</v>
      </c>
      <c r="D532" s="22">
        <v>59907.55681</v>
      </c>
      <c r="E532" s="21">
        <f t="shared" si="8"/>
        <v>84.82015554556334</v>
      </c>
    </row>
    <row r="533" spans="1:5" ht="22.5">
      <c r="A533" s="13" t="s">
        <v>516</v>
      </c>
      <c r="B533" s="11" t="s">
        <v>1078</v>
      </c>
      <c r="C533" s="20">
        <v>0</v>
      </c>
      <c r="D533" s="20">
        <v>234.84289</v>
      </c>
      <c r="E533" s="30">
        <v>0</v>
      </c>
    </row>
    <row r="534" spans="1:5" ht="33.75">
      <c r="A534" s="13" t="s">
        <v>517</v>
      </c>
      <c r="B534" s="11" t="s">
        <v>1079</v>
      </c>
      <c r="C534" s="20">
        <v>0</v>
      </c>
      <c r="D534" s="20">
        <v>0.988</v>
      </c>
      <c r="E534" s="30">
        <v>0</v>
      </c>
    </row>
    <row r="535" spans="1:5" ht="22.5">
      <c r="A535" s="13" t="s">
        <v>516</v>
      </c>
      <c r="B535" s="11" t="s">
        <v>1080</v>
      </c>
      <c r="C535" s="20">
        <v>0</v>
      </c>
      <c r="D535" s="20">
        <v>233.85489</v>
      </c>
      <c r="E535" s="30">
        <v>0</v>
      </c>
    </row>
    <row r="536" spans="1:5" ht="12.75">
      <c r="A536" s="13" t="s">
        <v>518</v>
      </c>
      <c r="B536" s="11" t="s">
        <v>1081</v>
      </c>
      <c r="C536" s="20">
        <v>8019.69795</v>
      </c>
      <c r="D536" s="20">
        <v>6881.191019999999</v>
      </c>
      <c r="E536" s="30">
        <f t="shared" si="8"/>
        <v>85.80361832704683</v>
      </c>
    </row>
    <row r="537" spans="1:5" ht="33.75">
      <c r="A537" s="13" t="s">
        <v>519</v>
      </c>
      <c r="B537" s="11" t="s">
        <v>1082</v>
      </c>
      <c r="C537" s="20">
        <v>723</v>
      </c>
      <c r="D537" s="20">
        <v>473.11922</v>
      </c>
      <c r="E537" s="30">
        <f t="shared" si="8"/>
        <v>65.43834301521439</v>
      </c>
    </row>
    <row r="538" spans="1:5" ht="12.75">
      <c r="A538" s="13" t="s">
        <v>518</v>
      </c>
      <c r="B538" s="11" t="s">
        <v>1083</v>
      </c>
      <c r="C538" s="20">
        <v>7296.69795</v>
      </c>
      <c r="D538" s="20">
        <v>6408.0718</v>
      </c>
      <c r="E538" s="30">
        <f t="shared" si="8"/>
        <v>87.8215302854903</v>
      </c>
    </row>
    <row r="539" spans="1:5" ht="22.5">
      <c r="A539" s="13" t="s">
        <v>520</v>
      </c>
      <c r="B539" s="11" t="s">
        <v>1084</v>
      </c>
      <c r="C539" s="20">
        <v>27199.573</v>
      </c>
      <c r="D539" s="20">
        <v>24233.27382</v>
      </c>
      <c r="E539" s="30">
        <f t="shared" si="8"/>
        <v>89.09431710563986</v>
      </c>
    </row>
    <row r="540" spans="1:5" ht="12.75">
      <c r="A540" s="13" t="s">
        <v>521</v>
      </c>
      <c r="B540" s="11" t="s">
        <v>1085</v>
      </c>
      <c r="C540" s="20">
        <v>23710.67582</v>
      </c>
      <c r="D540" s="20">
        <v>21187.38969</v>
      </c>
      <c r="E540" s="30">
        <f t="shared" si="8"/>
        <v>89.35801683108669</v>
      </c>
    </row>
    <row r="541" spans="1:5" ht="12.75">
      <c r="A541" s="13" t="s">
        <v>522</v>
      </c>
      <c r="B541" s="11" t="s">
        <v>1086</v>
      </c>
      <c r="C541" s="20">
        <v>11698.9697</v>
      </c>
      <c r="D541" s="20">
        <v>7370.85939</v>
      </c>
      <c r="E541" s="30">
        <f t="shared" si="8"/>
        <v>63.00434635709844</v>
      </c>
    </row>
    <row r="542" spans="1:5" ht="33.75">
      <c r="A542" s="13" t="s">
        <v>523</v>
      </c>
      <c r="B542" s="11" t="s">
        <v>1087</v>
      </c>
      <c r="C542" s="20">
        <v>25643.2</v>
      </c>
      <c r="D542" s="20">
        <v>21414.559390000002</v>
      </c>
      <c r="E542" s="30">
        <f t="shared" si="8"/>
        <v>83.50969999844014</v>
      </c>
    </row>
    <row r="543" spans="1:5" ht="33.75">
      <c r="A543" s="13" t="s">
        <v>524</v>
      </c>
      <c r="B543" s="11" t="s">
        <v>1088</v>
      </c>
      <c r="C543" s="20">
        <v>25</v>
      </c>
      <c r="D543" s="20">
        <v>39</v>
      </c>
      <c r="E543" s="30">
        <f t="shared" si="8"/>
        <v>156</v>
      </c>
    </row>
    <row r="544" spans="1:5" ht="22.5">
      <c r="A544" s="13" t="s">
        <v>520</v>
      </c>
      <c r="B544" s="11" t="s">
        <v>1089</v>
      </c>
      <c r="C544" s="20">
        <v>1556.373</v>
      </c>
      <c r="D544" s="20">
        <v>2818.71443</v>
      </c>
      <c r="E544" s="30">
        <f t="shared" si="8"/>
        <v>181.10789829944363</v>
      </c>
    </row>
    <row r="545" spans="1:5" ht="12.75">
      <c r="A545" s="13" t="s">
        <v>521</v>
      </c>
      <c r="B545" s="11" t="s">
        <v>1090</v>
      </c>
      <c r="C545" s="20">
        <v>23685.67582</v>
      </c>
      <c r="D545" s="20">
        <v>21148.38969</v>
      </c>
      <c r="E545" s="30">
        <f t="shared" si="8"/>
        <v>89.28767686730924</v>
      </c>
    </row>
    <row r="546" spans="1:5" ht="12.75">
      <c r="A546" s="13" t="s">
        <v>522</v>
      </c>
      <c r="B546" s="11" t="s">
        <v>1091</v>
      </c>
      <c r="C546" s="20">
        <v>11698.9697</v>
      </c>
      <c r="D546" s="20">
        <v>7370.85939</v>
      </c>
      <c r="E546" s="30">
        <f t="shared" si="8"/>
        <v>63.00434635709844</v>
      </c>
    </row>
    <row r="547" spans="1:5" ht="63.75">
      <c r="A547" s="15" t="s">
        <v>525</v>
      </c>
      <c r="B547" s="16" t="s">
        <v>1092</v>
      </c>
      <c r="C547" s="22">
        <v>354810.63998000004</v>
      </c>
      <c r="D547" s="22">
        <v>75876.15040000001</v>
      </c>
      <c r="E547" s="21">
        <f t="shared" si="8"/>
        <v>21.38497041810161</v>
      </c>
    </row>
    <row r="548" spans="1:5" ht="45">
      <c r="A548" s="13" t="s">
        <v>526</v>
      </c>
      <c r="B548" s="11" t="s">
        <v>1093</v>
      </c>
      <c r="C548" s="20">
        <v>292938.01185</v>
      </c>
      <c r="D548" s="20">
        <v>114.52704</v>
      </c>
      <c r="E548" s="30">
        <v>0</v>
      </c>
    </row>
    <row r="549" spans="1:5" ht="22.5">
      <c r="A549" s="13" t="s">
        <v>527</v>
      </c>
      <c r="B549" s="11" t="s">
        <v>1094</v>
      </c>
      <c r="C549" s="20">
        <v>61872.628130000005</v>
      </c>
      <c r="D549" s="20">
        <v>75761.62336</v>
      </c>
      <c r="E549" s="30">
        <f t="shared" si="8"/>
        <v>122.44772147195357</v>
      </c>
    </row>
    <row r="550" spans="1:5" ht="45">
      <c r="A550" s="13" t="s">
        <v>528</v>
      </c>
      <c r="B550" s="11" t="s">
        <v>1095</v>
      </c>
      <c r="C550" s="20">
        <v>291997.4</v>
      </c>
      <c r="D550" s="20">
        <v>114.52704</v>
      </c>
      <c r="E550" s="30">
        <v>0</v>
      </c>
    </row>
    <row r="551" spans="1:5" ht="45">
      <c r="A551" s="13" t="s">
        <v>529</v>
      </c>
      <c r="B551" s="11" t="s">
        <v>1096</v>
      </c>
      <c r="C551" s="20">
        <v>455.99932</v>
      </c>
      <c r="D551" s="20">
        <v>0</v>
      </c>
      <c r="E551" s="30">
        <f aca="true" t="shared" si="9" ref="E551:E598">D551/C551*100</f>
        <v>0</v>
      </c>
    </row>
    <row r="552" spans="1:5" ht="45">
      <c r="A552" s="13" t="s">
        <v>530</v>
      </c>
      <c r="B552" s="11" t="s">
        <v>1097</v>
      </c>
      <c r="C552" s="20">
        <v>484.61253000000005</v>
      </c>
      <c r="D552" s="20">
        <v>0</v>
      </c>
      <c r="E552" s="30">
        <f t="shared" si="9"/>
        <v>0</v>
      </c>
    </row>
    <row r="553" spans="1:5" ht="22.5">
      <c r="A553" s="13" t="s">
        <v>531</v>
      </c>
      <c r="B553" s="11" t="s">
        <v>1098</v>
      </c>
      <c r="C553" s="20">
        <v>61659.1</v>
      </c>
      <c r="D553" s="20">
        <v>73671.40045999999</v>
      </c>
      <c r="E553" s="30">
        <f t="shared" si="9"/>
        <v>119.48179662045018</v>
      </c>
    </row>
    <row r="554" spans="1:5" ht="22.5">
      <c r="A554" s="13" t="s">
        <v>532</v>
      </c>
      <c r="B554" s="11" t="s">
        <v>1099</v>
      </c>
      <c r="C554" s="20">
        <v>56408.3</v>
      </c>
      <c r="D554" s="20">
        <v>67460.56684</v>
      </c>
      <c r="E554" s="30">
        <f t="shared" si="9"/>
        <v>119.593334385188</v>
      </c>
    </row>
    <row r="555" spans="1:5" ht="22.5">
      <c r="A555" s="13" t="s">
        <v>533</v>
      </c>
      <c r="B555" s="11" t="s">
        <v>1100</v>
      </c>
      <c r="C555" s="20">
        <v>44</v>
      </c>
      <c r="D555" s="20">
        <v>43.97207</v>
      </c>
      <c r="E555" s="30">
        <f t="shared" si="9"/>
        <v>99.93652272727273</v>
      </c>
    </row>
    <row r="556" spans="1:5" ht="22.5">
      <c r="A556" s="13" t="s">
        <v>534</v>
      </c>
      <c r="B556" s="11" t="s">
        <v>1101</v>
      </c>
      <c r="C556" s="20">
        <v>5206.8</v>
      </c>
      <c r="D556" s="20">
        <v>6166.86155</v>
      </c>
      <c r="E556" s="30">
        <f t="shared" si="9"/>
        <v>118.43861008680953</v>
      </c>
    </row>
    <row r="557" spans="1:5" ht="22.5">
      <c r="A557" s="13" t="s">
        <v>535</v>
      </c>
      <c r="B557" s="11" t="s">
        <v>1102</v>
      </c>
      <c r="C557" s="20">
        <v>0</v>
      </c>
      <c r="D557" s="20">
        <v>700.51342</v>
      </c>
      <c r="E557" s="30">
        <v>0</v>
      </c>
    </row>
    <row r="558" spans="1:5" ht="22.5">
      <c r="A558" s="13" t="s">
        <v>536</v>
      </c>
      <c r="B558" s="11" t="s">
        <v>1103</v>
      </c>
      <c r="C558" s="20">
        <v>0</v>
      </c>
      <c r="D558" s="20">
        <v>471.98098999999996</v>
      </c>
      <c r="E558" s="30">
        <v>0</v>
      </c>
    </row>
    <row r="559" spans="1:5" ht="22.5">
      <c r="A559" s="13" t="s">
        <v>537</v>
      </c>
      <c r="B559" s="11" t="s">
        <v>1104</v>
      </c>
      <c r="C559" s="20">
        <v>0</v>
      </c>
      <c r="D559" s="20">
        <v>0.189</v>
      </c>
      <c r="E559" s="30">
        <v>0</v>
      </c>
    </row>
    <row r="560" spans="1:5" ht="22.5">
      <c r="A560" s="13" t="s">
        <v>538</v>
      </c>
      <c r="B560" s="11" t="s">
        <v>1105</v>
      </c>
      <c r="C560" s="20">
        <v>0</v>
      </c>
      <c r="D560" s="20">
        <v>228.34342999999998</v>
      </c>
      <c r="E560" s="30">
        <v>0</v>
      </c>
    </row>
    <row r="561" spans="1:5" ht="22.5">
      <c r="A561" s="13" t="s">
        <v>539</v>
      </c>
      <c r="B561" s="11" t="s">
        <v>1106</v>
      </c>
      <c r="C561" s="20">
        <v>213.52813</v>
      </c>
      <c r="D561" s="20">
        <v>583.27248</v>
      </c>
      <c r="E561" s="30" t="s">
        <v>10</v>
      </c>
    </row>
    <row r="562" spans="1:5" ht="22.5">
      <c r="A562" s="13" t="s">
        <v>1436</v>
      </c>
      <c r="B562" s="11" t="s">
        <v>1461</v>
      </c>
      <c r="C562" s="20">
        <v>0</v>
      </c>
      <c r="D562" s="20">
        <v>806.437</v>
      </c>
      <c r="E562" s="30">
        <v>0</v>
      </c>
    </row>
    <row r="563" spans="1:5" ht="22.5">
      <c r="A563" s="13" t="s">
        <v>540</v>
      </c>
      <c r="B563" s="11" t="s">
        <v>1107</v>
      </c>
      <c r="C563" s="20">
        <v>213.52813</v>
      </c>
      <c r="D563" s="20">
        <v>583.27248</v>
      </c>
      <c r="E563" s="30" t="s">
        <v>10</v>
      </c>
    </row>
    <row r="564" spans="1:5" ht="22.5">
      <c r="A564" s="13" t="s">
        <v>1437</v>
      </c>
      <c r="B564" s="11" t="s">
        <v>1462</v>
      </c>
      <c r="C564" s="20">
        <v>0</v>
      </c>
      <c r="D564" s="20">
        <v>806.437</v>
      </c>
      <c r="E564" s="30">
        <v>0</v>
      </c>
    </row>
    <row r="565" spans="1:5" ht="45">
      <c r="A565" s="13" t="s">
        <v>1438</v>
      </c>
      <c r="B565" s="11" t="s">
        <v>1463</v>
      </c>
      <c r="C565" s="20">
        <v>166.5</v>
      </c>
      <c r="D565" s="20">
        <v>0</v>
      </c>
      <c r="E565" s="30">
        <f t="shared" si="9"/>
        <v>0</v>
      </c>
    </row>
    <row r="566" spans="1:5" ht="45">
      <c r="A566" s="13" t="s">
        <v>1439</v>
      </c>
      <c r="B566" s="11" t="s">
        <v>1464</v>
      </c>
      <c r="C566" s="20">
        <v>102.6</v>
      </c>
      <c r="D566" s="20">
        <v>0</v>
      </c>
      <c r="E566" s="30">
        <f t="shared" si="9"/>
        <v>0</v>
      </c>
    </row>
    <row r="567" spans="1:5" ht="45">
      <c r="A567" s="13" t="s">
        <v>1440</v>
      </c>
      <c r="B567" s="11" t="s">
        <v>1465</v>
      </c>
      <c r="C567" s="20">
        <v>55.7</v>
      </c>
      <c r="D567" s="20">
        <v>0</v>
      </c>
      <c r="E567" s="30">
        <f t="shared" si="9"/>
        <v>0</v>
      </c>
    </row>
    <row r="568" spans="1:5" ht="45">
      <c r="A568" s="13" t="s">
        <v>1441</v>
      </c>
      <c r="B568" s="11" t="s">
        <v>1466</v>
      </c>
      <c r="C568" s="20">
        <v>3896.4</v>
      </c>
      <c r="D568" s="20">
        <v>0</v>
      </c>
      <c r="E568" s="30">
        <f t="shared" si="9"/>
        <v>0</v>
      </c>
    </row>
    <row r="569" spans="1:5" ht="67.5">
      <c r="A569" s="13" t="s">
        <v>541</v>
      </c>
      <c r="B569" s="11" t="s">
        <v>1108</v>
      </c>
      <c r="C569" s="20">
        <v>17.3</v>
      </c>
      <c r="D569" s="20">
        <v>20.44126</v>
      </c>
      <c r="E569" s="30">
        <f t="shared" si="9"/>
        <v>118.15757225433525</v>
      </c>
    </row>
    <row r="570" spans="1:5" ht="45">
      <c r="A570" s="13" t="s">
        <v>542</v>
      </c>
      <c r="B570" s="11" t="s">
        <v>1109</v>
      </c>
      <c r="C570" s="20">
        <v>287664.8</v>
      </c>
      <c r="D570" s="20">
        <v>0</v>
      </c>
      <c r="E570" s="30">
        <f t="shared" si="9"/>
        <v>0</v>
      </c>
    </row>
    <row r="571" spans="1:5" ht="33.75">
      <c r="A571" s="13" t="s">
        <v>543</v>
      </c>
      <c r="B571" s="11" t="s">
        <v>1110</v>
      </c>
      <c r="C571" s="20">
        <v>455.99932</v>
      </c>
      <c r="D571" s="20">
        <v>0</v>
      </c>
      <c r="E571" s="30">
        <f t="shared" si="9"/>
        <v>0</v>
      </c>
    </row>
    <row r="572" spans="1:5" ht="45">
      <c r="A572" s="13" t="s">
        <v>544</v>
      </c>
      <c r="B572" s="11" t="s">
        <v>1111</v>
      </c>
      <c r="C572" s="20">
        <v>484.61253000000005</v>
      </c>
      <c r="D572" s="20">
        <v>0</v>
      </c>
      <c r="E572" s="30">
        <f t="shared" si="9"/>
        <v>0</v>
      </c>
    </row>
    <row r="573" spans="1:5" ht="45">
      <c r="A573" s="13" t="s">
        <v>545</v>
      </c>
      <c r="B573" s="11" t="s">
        <v>1112</v>
      </c>
      <c r="C573" s="20">
        <v>94.1</v>
      </c>
      <c r="D573" s="20">
        <v>94.08578</v>
      </c>
      <c r="E573" s="30">
        <f t="shared" si="9"/>
        <v>99.98488841657812</v>
      </c>
    </row>
    <row r="574" spans="1:5" ht="32.25">
      <c r="A574" s="15" t="s">
        <v>546</v>
      </c>
      <c r="B574" s="16" t="s">
        <v>1113</v>
      </c>
      <c r="C574" s="22">
        <v>-97981.13331</v>
      </c>
      <c r="D574" s="22">
        <v>-81439.94014</v>
      </c>
      <c r="E574" s="21">
        <f t="shared" si="9"/>
        <v>83.11798137947054</v>
      </c>
    </row>
    <row r="575" spans="1:5" ht="33.75">
      <c r="A575" s="13" t="s">
        <v>547</v>
      </c>
      <c r="B575" s="11" t="s">
        <v>1114</v>
      </c>
      <c r="C575" s="20">
        <v>-81254.4</v>
      </c>
      <c r="D575" s="20">
        <v>-81439.94014</v>
      </c>
      <c r="E575" s="30">
        <f t="shared" si="9"/>
        <v>100.22834472963926</v>
      </c>
    </row>
    <row r="576" spans="1:5" ht="33.75">
      <c r="A576" s="13" t="s">
        <v>548</v>
      </c>
      <c r="B576" s="11" t="s">
        <v>1115</v>
      </c>
      <c r="C576" s="20">
        <v>-16726.73331</v>
      </c>
      <c r="D576" s="20">
        <v>0</v>
      </c>
      <c r="E576" s="30">
        <f t="shared" si="9"/>
        <v>0</v>
      </c>
    </row>
    <row r="577" spans="1:5" ht="45">
      <c r="A577" s="13" t="s">
        <v>549</v>
      </c>
      <c r="B577" s="11" t="s">
        <v>1116</v>
      </c>
      <c r="C577" s="20">
        <v>-558.4</v>
      </c>
      <c r="D577" s="20">
        <v>-559.578</v>
      </c>
      <c r="E577" s="30">
        <f t="shared" si="9"/>
        <v>100.21095988538681</v>
      </c>
    </row>
    <row r="578" spans="1:5" ht="45">
      <c r="A578" s="13" t="s">
        <v>550</v>
      </c>
      <c r="B578" s="11" t="s">
        <v>1117</v>
      </c>
      <c r="C578" s="20">
        <v>-166.5</v>
      </c>
      <c r="D578" s="20">
        <v>-166.523</v>
      </c>
      <c r="E578" s="30">
        <f t="shared" si="9"/>
        <v>100.0138138138138</v>
      </c>
    </row>
    <row r="579" spans="1:5" ht="33.75">
      <c r="A579" s="13" t="s">
        <v>551</v>
      </c>
      <c r="B579" s="11" t="s">
        <v>1118</v>
      </c>
      <c r="C579" s="20">
        <v>-433.1</v>
      </c>
      <c r="D579" s="20">
        <v>-433.1291</v>
      </c>
      <c r="E579" s="30">
        <f t="shared" si="9"/>
        <v>100.00671900253981</v>
      </c>
    </row>
    <row r="580" spans="1:5" ht="22.5">
      <c r="A580" s="13" t="s">
        <v>552</v>
      </c>
      <c r="B580" s="11" t="s">
        <v>1119</v>
      </c>
      <c r="C580" s="20">
        <v>-107.8</v>
      </c>
      <c r="D580" s="20">
        <v>-136.17575</v>
      </c>
      <c r="E580" s="30">
        <f t="shared" si="9"/>
        <v>126.32258812615956</v>
      </c>
    </row>
    <row r="581" spans="1:5" ht="22.5">
      <c r="A581" s="13" t="s">
        <v>553</v>
      </c>
      <c r="B581" s="11" t="s">
        <v>1120</v>
      </c>
      <c r="C581" s="20">
        <v>-1464.7</v>
      </c>
      <c r="D581" s="20">
        <v>-1464.742</v>
      </c>
      <c r="E581" s="30">
        <f t="shared" si="9"/>
        <v>100.00286748139551</v>
      </c>
    </row>
    <row r="582" spans="1:5" ht="22.5">
      <c r="A582" s="13" t="s">
        <v>554</v>
      </c>
      <c r="B582" s="11" t="s">
        <v>1121</v>
      </c>
      <c r="C582" s="20">
        <v>-11.9</v>
      </c>
      <c r="D582" s="20">
        <v>-17.45</v>
      </c>
      <c r="E582" s="30">
        <f t="shared" si="9"/>
        <v>146.63865546218486</v>
      </c>
    </row>
    <row r="583" spans="1:5" ht="33.75">
      <c r="A583" s="13" t="s">
        <v>555</v>
      </c>
      <c r="B583" s="11" t="s">
        <v>1122</v>
      </c>
      <c r="C583" s="20">
        <v>-8.5</v>
      </c>
      <c r="D583" s="20">
        <v>-8.5</v>
      </c>
      <c r="E583" s="30">
        <f t="shared" si="9"/>
        <v>100</v>
      </c>
    </row>
    <row r="584" spans="1:5" ht="45">
      <c r="A584" s="13" t="s">
        <v>556</v>
      </c>
      <c r="B584" s="11" t="s">
        <v>1123</v>
      </c>
      <c r="C584" s="20">
        <v>-452.2</v>
      </c>
      <c r="D584" s="20">
        <v>-452.18142</v>
      </c>
      <c r="E584" s="30">
        <f t="shared" si="9"/>
        <v>99.9958911985847</v>
      </c>
    </row>
    <row r="585" spans="1:5" ht="45">
      <c r="A585" s="13" t="s">
        <v>557</v>
      </c>
      <c r="B585" s="11" t="s">
        <v>1124</v>
      </c>
      <c r="C585" s="20">
        <v>-0.7</v>
      </c>
      <c r="D585" s="20">
        <v>-0.703</v>
      </c>
      <c r="E585" s="30">
        <f t="shared" si="9"/>
        <v>100.42857142857142</v>
      </c>
    </row>
    <row r="586" spans="1:5" ht="45">
      <c r="A586" s="13" t="s">
        <v>558</v>
      </c>
      <c r="B586" s="11" t="s">
        <v>1125</v>
      </c>
      <c r="C586" s="20">
        <v>-27.2</v>
      </c>
      <c r="D586" s="20">
        <v>-28.739099999999997</v>
      </c>
      <c r="E586" s="30">
        <f t="shared" si="9"/>
        <v>105.65845588235294</v>
      </c>
    </row>
    <row r="587" spans="1:5" ht="67.5">
      <c r="A587" s="13" t="s">
        <v>559</v>
      </c>
      <c r="B587" s="11" t="s">
        <v>1126</v>
      </c>
      <c r="C587" s="20">
        <v>-13.2</v>
      </c>
      <c r="D587" s="20">
        <v>-49.16</v>
      </c>
      <c r="E587" s="30" t="s">
        <v>10</v>
      </c>
    </row>
    <row r="588" spans="1:5" ht="45">
      <c r="A588" s="13" t="s">
        <v>560</v>
      </c>
      <c r="B588" s="11" t="s">
        <v>1127</v>
      </c>
      <c r="C588" s="20">
        <v>-55.7</v>
      </c>
      <c r="D588" s="20">
        <v>-55.66318</v>
      </c>
      <c r="E588" s="30">
        <f t="shared" si="9"/>
        <v>99.93389587073608</v>
      </c>
    </row>
    <row r="589" spans="1:5" ht="45">
      <c r="A589" s="13" t="s">
        <v>561</v>
      </c>
      <c r="B589" s="11" t="s">
        <v>1128</v>
      </c>
      <c r="C589" s="20">
        <v>-62.6</v>
      </c>
      <c r="D589" s="20">
        <v>-62.619080000000004</v>
      </c>
      <c r="E589" s="30">
        <f t="shared" si="9"/>
        <v>100.03047923322683</v>
      </c>
    </row>
    <row r="590" spans="1:5" ht="45">
      <c r="A590" s="13" t="s">
        <v>562</v>
      </c>
      <c r="B590" s="11" t="s">
        <v>1129</v>
      </c>
      <c r="C590" s="20">
        <v>-1.4</v>
      </c>
      <c r="D590" s="20">
        <v>-1.41</v>
      </c>
      <c r="E590" s="30">
        <f t="shared" si="9"/>
        <v>100.71428571428571</v>
      </c>
    </row>
    <row r="591" spans="1:5" ht="33.75">
      <c r="A591" s="13" t="s">
        <v>563</v>
      </c>
      <c r="B591" s="11" t="s">
        <v>1130</v>
      </c>
      <c r="C591" s="20">
        <v>-4122.2</v>
      </c>
      <c r="D591" s="20">
        <v>-4122.2458</v>
      </c>
      <c r="E591" s="30">
        <f t="shared" si="9"/>
        <v>100.00111105720246</v>
      </c>
    </row>
    <row r="592" spans="1:5" ht="33.75">
      <c r="A592" s="13" t="s">
        <v>1442</v>
      </c>
      <c r="B592" s="11" t="s">
        <v>1467</v>
      </c>
      <c r="C592" s="20">
        <v>0</v>
      </c>
      <c r="D592" s="20">
        <v>0</v>
      </c>
      <c r="E592" s="30">
        <v>0</v>
      </c>
    </row>
    <row r="593" spans="1:5" ht="33.75">
      <c r="A593" s="13" t="s">
        <v>564</v>
      </c>
      <c r="B593" s="11" t="s">
        <v>1131</v>
      </c>
      <c r="C593" s="20">
        <v>-790.9</v>
      </c>
      <c r="D593" s="20">
        <v>-796.1208399999999</v>
      </c>
      <c r="E593" s="30">
        <f t="shared" si="9"/>
        <v>100.66011379441142</v>
      </c>
    </row>
    <row r="594" spans="1:5" ht="67.5">
      <c r="A594" s="13" t="s">
        <v>565</v>
      </c>
      <c r="B594" s="11" t="s">
        <v>1132</v>
      </c>
      <c r="C594" s="20">
        <v>-263.5</v>
      </c>
      <c r="D594" s="20">
        <v>-263.54839000000004</v>
      </c>
      <c r="E594" s="30">
        <f t="shared" si="9"/>
        <v>100.01836432637572</v>
      </c>
    </row>
    <row r="595" spans="1:5" ht="78.75">
      <c r="A595" s="13" t="s">
        <v>566</v>
      </c>
      <c r="B595" s="11" t="s">
        <v>1133</v>
      </c>
      <c r="C595" s="20">
        <v>-7558.6</v>
      </c>
      <c r="D595" s="20">
        <v>-7558.63052</v>
      </c>
      <c r="E595" s="30">
        <f t="shared" si="9"/>
        <v>100.0004037784775</v>
      </c>
    </row>
    <row r="596" spans="1:5" ht="101.25">
      <c r="A596" s="13" t="s">
        <v>567</v>
      </c>
      <c r="B596" s="11" t="s">
        <v>1134</v>
      </c>
      <c r="C596" s="20">
        <v>-6.7</v>
      </c>
      <c r="D596" s="20">
        <v>-6.68492</v>
      </c>
      <c r="E596" s="30">
        <f t="shared" si="9"/>
        <v>99.77492537313432</v>
      </c>
    </row>
    <row r="597" spans="1:5" ht="45">
      <c r="A597" s="13" t="s">
        <v>568</v>
      </c>
      <c r="B597" s="11" t="s">
        <v>1135</v>
      </c>
      <c r="C597" s="20">
        <v>-10.7</v>
      </c>
      <c r="D597" s="20">
        <v>-13.85384</v>
      </c>
      <c r="E597" s="30">
        <f t="shared" si="9"/>
        <v>129.4751401869159</v>
      </c>
    </row>
    <row r="598" spans="1:5" ht="33.75">
      <c r="A598" s="13" t="s">
        <v>569</v>
      </c>
      <c r="B598" s="11" t="s">
        <v>1136</v>
      </c>
      <c r="C598" s="20">
        <v>-16726.73331</v>
      </c>
      <c r="D598" s="20">
        <v>0</v>
      </c>
      <c r="E598" s="30">
        <f t="shared" si="9"/>
        <v>0</v>
      </c>
    </row>
    <row r="599" spans="1:5" ht="33.75">
      <c r="A599" s="13" t="s">
        <v>570</v>
      </c>
      <c r="B599" s="11" t="s">
        <v>1137</v>
      </c>
      <c r="C599" s="20">
        <v>-65137.9</v>
      </c>
      <c r="D599" s="20">
        <v>-65242.2822</v>
      </c>
      <c r="E599" s="30">
        <f aca="true" t="shared" si="10" ref="E599:E624">D599/C599*100</f>
        <v>100.16024802764596</v>
      </c>
    </row>
    <row r="600" spans="1:5" ht="12.75">
      <c r="A600" s="15" t="s">
        <v>1139</v>
      </c>
      <c r="B600" s="16" t="s">
        <v>1138</v>
      </c>
      <c r="C600" s="22">
        <v>72597343.30111</v>
      </c>
      <c r="D600" s="22">
        <v>54983561.90036</v>
      </c>
      <c r="E600" s="21">
        <f t="shared" si="10"/>
        <v>75.73770526602634</v>
      </c>
    </row>
    <row r="601" spans="1:5" ht="12.75">
      <c r="A601" s="15" t="s">
        <v>1140</v>
      </c>
      <c r="B601" s="16" t="s">
        <v>1218</v>
      </c>
      <c r="C601" s="22">
        <v>6151940.96732</v>
      </c>
      <c r="D601" s="22">
        <v>4544868.9529</v>
      </c>
      <c r="E601" s="21">
        <f t="shared" si="10"/>
        <v>73.87699227029326</v>
      </c>
    </row>
    <row r="602" spans="1:5" ht="22.5">
      <c r="A602" s="13" t="s">
        <v>1141</v>
      </c>
      <c r="B602" s="11" t="s">
        <v>1219</v>
      </c>
      <c r="C602" s="20">
        <v>157618.89275</v>
      </c>
      <c r="D602" s="20">
        <v>134508.68161000003</v>
      </c>
      <c r="E602" s="30">
        <f t="shared" si="10"/>
        <v>85.33791810309492</v>
      </c>
    </row>
    <row r="603" spans="1:5" ht="33.75">
      <c r="A603" s="13" t="s">
        <v>1142</v>
      </c>
      <c r="B603" s="11" t="s">
        <v>1220</v>
      </c>
      <c r="C603" s="20">
        <v>347049.52773000003</v>
      </c>
      <c r="D603" s="20">
        <v>286701.34183999995</v>
      </c>
      <c r="E603" s="30">
        <f t="shared" si="10"/>
        <v>82.61107390500464</v>
      </c>
    </row>
    <row r="604" spans="1:5" ht="33.75">
      <c r="A604" s="13" t="s">
        <v>1143</v>
      </c>
      <c r="B604" s="11" t="s">
        <v>1221</v>
      </c>
      <c r="C604" s="20">
        <v>2209050.03425</v>
      </c>
      <c r="D604" s="20">
        <v>1830352.90045</v>
      </c>
      <c r="E604" s="30">
        <f t="shared" si="10"/>
        <v>82.85701419485628</v>
      </c>
    </row>
    <row r="605" spans="1:5" ht="12.75">
      <c r="A605" s="13" t="s">
        <v>1144</v>
      </c>
      <c r="B605" s="11" t="s">
        <v>1222</v>
      </c>
      <c r="C605" s="20">
        <v>234149.4</v>
      </c>
      <c r="D605" s="20">
        <v>190788.40234</v>
      </c>
      <c r="E605" s="30">
        <f t="shared" si="10"/>
        <v>81.48148248084343</v>
      </c>
    </row>
    <row r="606" spans="1:5" ht="22.5">
      <c r="A606" s="13" t="s">
        <v>1145</v>
      </c>
      <c r="B606" s="11" t="s">
        <v>1223</v>
      </c>
      <c r="C606" s="20">
        <v>606094.212</v>
      </c>
      <c r="D606" s="20">
        <v>509254.30406</v>
      </c>
      <c r="E606" s="30">
        <f t="shared" si="10"/>
        <v>84.02230115010568</v>
      </c>
    </row>
    <row r="607" spans="1:5" ht="12.75">
      <c r="A607" s="13" t="s">
        <v>1146</v>
      </c>
      <c r="B607" s="11" t="s">
        <v>1224</v>
      </c>
      <c r="C607" s="20">
        <v>145728.04433</v>
      </c>
      <c r="D607" s="20">
        <v>124472.15681999999</v>
      </c>
      <c r="E607" s="30">
        <f t="shared" si="10"/>
        <v>85.41400345573415</v>
      </c>
    </row>
    <row r="608" spans="1:5" ht="12.75">
      <c r="A608" s="13" t="s">
        <v>1147</v>
      </c>
      <c r="B608" s="11" t="s">
        <v>1225</v>
      </c>
      <c r="C608" s="20">
        <v>847.1</v>
      </c>
      <c r="D608" s="20">
        <v>820.45858</v>
      </c>
      <c r="E608" s="30">
        <f t="shared" si="10"/>
        <v>96.85498524377287</v>
      </c>
    </row>
    <row r="609" spans="1:5" ht="12.75">
      <c r="A609" s="13" t="s">
        <v>1148</v>
      </c>
      <c r="B609" s="11" t="s">
        <v>1226</v>
      </c>
      <c r="C609" s="20">
        <v>78075.82033</v>
      </c>
      <c r="D609" s="20">
        <v>20</v>
      </c>
      <c r="E609" s="30">
        <v>0</v>
      </c>
    </row>
    <row r="610" spans="1:5" ht="12.75">
      <c r="A610" s="13" t="s">
        <v>1149</v>
      </c>
      <c r="B610" s="11" t="s">
        <v>1227</v>
      </c>
      <c r="C610" s="20">
        <v>2373327.9359299997</v>
      </c>
      <c r="D610" s="20">
        <v>1467950.7072</v>
      </c>
      <c r="E610" s="30">
        <f t="shared" si="10"/>
        <v>61.85199630344286</v>
      </c>
    </row>
    <row r="611" spans="1:5" ht="12.75">
      <c r="A611" s="15" t="s">
        <v>1150</v>
      </c>
      <c r="B611" s="16" t="s">
        <v>1228</v>
      </c>
      <c r="C611" s="22">
        <v>30157.5</v>
      </c>
      <c r="D611" s="22">
        <v>24128.84051</v>
      </c>
      <c r="E611" s="21">
        <f t="shared" si="10"/>
        <v>80.00941891735059</v>
      </c>
    </row>
    <row r="612" spans="1:5" ht="12.75">
      <c r="A612" s="13" t="s">
        <v>1151</v>
      </c>
      <c r="B612" s="11" t="s">
        <v>1229</v>
      </c>
      <c r="C612" s="20">
        <v>30157.5</v>
      </c>
      <c r="D612" s="20">
        <v>24128.84051</v>
      </c>
      <c r="E612" s="30">
        <f t="shared" si="10"/>
        <v>80.00941891735059</v>
      </c>
    </row>
    <row r="613" spans="1:5" ht="21.75">
      <c r="A613" s="15" t="s">
        <v>1152</v>
      </c>
      <c r="B613" s="16" t="s">
        <v>1230</v>
      </c>
      <c r="C613" s="22">
        <v>941576.8962999999</v>
      </c>
      <c r="D613" s="22">
        <v>737109.60157</v>
      </c>
      <c r="E613" s="21">
        <f t="shared" si="10"/>
        <v>78.28458880698219</v>
      </c>
    </row>
    <row r="614" spans="1:5" ht="12.75">
      <c r="A614" s="13" t="s">
        <v>1153</v>
      </c>
      <c r="B614" s="11" t="s">
        <v>1231</v>
      </c>
      <c r="C614" s="20">
        <v>73995.80911</v>
      </c>
      <c r="D614" s="20">
        <v>50179.05746</v>
      </c>
      <c r="E614" s="30">
        <f t="shared" si="10"/>
        <v>67.81337762711033</v>
      </c>
    </row>
    <row r="615" spans="1:5" ht="22.5">
      <c r="A615" s="13" t="s">
        <v>1154</v>
      </c>
      <c r="B615" s="11" t="s">
        <v>1232</v>
      </c>
      <c r="C615" s="20">
        <v>244807.18052000002</v>
      </c>
      <c r="D615" s="20">
        <v>178803.60455000002</v>
      </c>
      <c r="E615" s="30">
        <f t="shared" si="10"/>
        <v>73.038545752702</v>
      </c>
    </row>
    <row r="616" spans="1:5" ht="12.75">
      <c r="A616" s="13" t="s">
        <v>1155</v>
      </c>
      <c r="B616" s="11" t="s">
        <v>1233</v>
      </c>
      <c r="C616" s="20">
        <v>429025.70037</v>
      </c>
      <c r="D616" s="20">
        <v>357168.56082</v>
      </c>
      <c r="E616" s="30">
        <f t="shared" si="10"/>
        <v>83.25108740850979</v>
      </c>
    </row>
    <row r="617" spans="1:5" ht="12.75">
      <c r="A617" s="13" t="s">
        <v>1156</v>
      </c>
      <c r="B617" s="11" t="s">
        <v>1234</v>
      </c>
      <c r="C617" s="20">
        <v>7870.3</v>
      </c>
      <c r="D617" s="20">
        <v>7586.85696</v>
      </c>
      <c r="E617" s="30">
        <f t="shared" si="10"/>
        <v>96.39857387901351</v>
      </c>
    </row>
    <row r="618" spans="1:5" ht="22.5">
      <c r="A618" s="13" t="s">
        <v>1157</v>
      </c>
      <c r="B618" s="11" t="s">
        <v>1235</v>
      </c>
      <c r="C618" s="20">
        <v>185877.9063</v>
      </c>
      <c r="D618" s="20">
        <v>143371.52178</v>
      </c>
      <c r="E618" s="30">
        <f t="shared" si="10"/>
        <v>77.13209419768465</v>
      </c>
    </row>
    <row r="619" spans="1:5" ht="12.75">
      <c r="A619" s="15" t="s">
        <v>1158</v>
      </c>
      <c r="B619" s="16" t="s">
        <v>1236</v>
      </c>
      <c r="C619" s="22">
        <v>15951985.86012</v>
      </c>
      <c r="D619" s="22">
        <v>10307970.43911</v>
      </c>
      <c r="E619" s="21">
        <f t="shared" si="10"/>
        <v>64.61872853636329</v>
      </c>
    </row>
    <row r="620" spans="1:5" ht="12.75">
      <c r="A620" s="13" t="s">
        <v>1159</v>
      </c>
      <c r="B620" s="11" t="s">
        <v>1237</v>
      </c>
      <c r="C620" s="20">
        <v>269536.18301</v>
      </c>
      <c r="D620" s="20">
        <v>216435.86349000002</v>
      </c>
      <c r="E620" s="30">
        <f t="shared" si="10"/>
        <v>80.29937245270335</v>
      </c>
    </row>
    <row r="621" spans="1:5" ht="12.75">
      <c r="A621" s="13" t="s">
        <v>1160</v>
      </c>
      <c r="B621" s="11" t="s">
        <v>1238</v>
      </c>
      <c r="C621" s="20">
        <v>2627.8</v>
      </c>
      <c r="D621" s="20">
        <v>0</v>
      </c>
      <c r="E621" s="30">
        <f t="shared" si="10"/>
        <v>0</v>
      </c>
    </row>
    <row r="622" spans="1:5" ht="12.75">
      <c r="A622" s="13" t="s">
        <v>1161</v>
      </c>
      <c r="B622" s="11" t="s">
        <v>1239</v>
      </c>
      <c r="C622" s="20">
        <v>2950506.541</v>
      </c>
      <c r="D622" s="20">
        <v>2745353.50469</v>
      </c>
      <c r="E622" s="30">
        <f t="shared" si="10"/>
        <v>93.04685370260292</v>
      </c>
    </row>
    <row r="623" spans="1:5" ht="12.75">
      <c r="A623" s="13" t="s">
        <v>1162</v>
      </c>
      <c r="B623" s="11" t="s">
        <v>1240</v>
      </c>
      <c r="C623" s="20">
        <v>19980.4</v>
      </c>
      <c r="D623" s="20">
        <v>4251.436</v>
      </c>
      <c r="E623" s="30">
        <f t="shared" si="10"/>
        <v>21.278032471822385</v>
      </c>
    </row>
    <row r="624" spans="1:5" ht="12.75">
      <c r="A624" s="13" t="s">
        <v>1163</v>
      </c>
      <c r="B624" s="11" t="s">
        <v>1241</v>
      </c>
      <c r="C624" s="20">
        <v>382811</v>
      </c>
      <c r="D624" s="20">
        <v>327989.50079</v>
      </c>
      <c r="E624" s="30">
        <f t="shared" si="10"/>
        <v>85.67922572496612</v>
      </c>
    </row>
    <row r="625" spans="1:5" ht="12.75">
      <c r="A625" s="13" t="s">
        <v>1164</v>
      </c>
      <c r="B625" s="11" t="s">
        <v>1242</v>
      </c>
      <c r="C625" s="20">
        <v>792414.00792</v>
      </c>
      <c r="D625" s="20">
        <v>593620.23988</v>
      </c>
      <c r="E625" s="30">
        <f aca="true" t="shared" si="11" ref="E625:E740">D625/C625*100</f>
        <v>74.91289072970683</v>
      </c>
    </row>
    <row r="626" spans="1:5" ht="12.75">
      <c r="A626" s="13" t="s">
        <v>1165</v>
      </c>
      <c r="B626" s="11" t="s">
        <v>1243</v>
      </c>
      <c r="C626" s="20">
        <v>10592406.536729999</v>
      </c>
      <c r="D626" s="20">
        <v>5965217.52883</v>
      </c>
      <c r="E626" s="30">
        <f t="shared" si="11"/>
        <v>56.31597983088301</v>
      </c>
    </row>
    <row r="627" spans="1:5" ht="12.75">
      <c r="A627" s="13" t="s">
        <v>1166</v>
      </c>
      <c r="B627" s="11" t="s">
        <v>1244</v>
      </c>
      <c r="C627" s="20">
        <v>155439.4</v>
      </c>
      <c r="D627" s="20">
        <v>57753.97369</v>
      </c>
      <c r="E627" s="30">
        <f t="shared" si="11"/>
        <v>37.1552989074842</v>
      </c>
    </row>
    <row r="628" spans="1:5" ht="12.75">
      <c r="A628" s="13" t="s">
        <v>1167</v>
      </c>
      <c r="B628" s="11" t="s">
        <v>1245</v>
      </c>
      <c r="C628" s="20">
        <v>1215</v>
      </c>
      <c r="D628" s="20">
        <v>1115</v>
      </c>
      <c r="E628" s="30">
        <f t="shared" si="11"/>
        <v>91.76954732510289</v>
      </c>
    </row>
    <row r="629" spans="1:5" ht="12.75">
      <c r="A629" s="13" t="s">
        <v>1168</v>
      </c>
      <c r="B629" s="11" t="s">
        <v>1246</v>
      </c>
      <c r="C629" s="20">
        <v>785048.99146</v>
      </c>
      <c r="D629" s="20">
        <v>396233.39174</v>
      </c>
      <c r="E629" s="30">
        <f t="shared" si="11"/>
        <v>50.472441344469765</v>
      </c>
    </row>
    <row r="630" spans="1:5" ht="12.75">
      <c r="A630" s="15" t="s">
        <v>1169</v>
      </c>
      <c r="B630" s="16" t="s">
        <v>1247</v>
      </c>
      <c r="C630" s="22">
        <v>5356279.8931</v>
      </c>
      <c r="D630" s="22">
        <v>2798748.90727</v>
      </c>
      <c r="E630" s="21">
        <f t="shared" si="11"/>
        <v>52.251729990349624</v>
      </c>
    </row>
    <row r="631" spans="1:5" ht="12.75">
      <c r="A631" s="13" t="s">
        <v>1170</v>
      </c>
      <c r="B631" s="11" t="s">
        <v>1248</v>
      </c>
      <c r="C631" s="20">
        <v>1816432.45458</v>
      </c>
      <c r="D631" s="20">
        <v>1138461.14093</v>
      </c>
      <c r="E631" s="30">
        <f t="shared" si="11"/>
        <v>62.67566614213782</v>
      </c>
    </row>
    <row r="632" spans="1:5" ht="12.75">
      <c r="A632" s="13" t="s">
        <v>1171</v>
      </c>
      <c r="B632" s="11" t="s">
        <v>1249</v>
      </c>
      <c r="C632" s="20">
        <v>2062616.93859</v>
      </c>
      <c r="D632" s="20">
        <v>624998.48225</v>
      </c>
      <c r="E632" s="30">
        <f t="shared" si="11"/>
        <v>30.30123871072481</v>
      </c>
    </row>
    <row r="633" spans="1:5" ht="12.75">
      <c r="A633" s="13" t="s">
        <v>1172</v>
      </c>
      <c r="B633" s="11" t="s">
        <v>1250</v>
      </c>
      <c r="C633" s="20">
        <v>1218691.6538399998</v>
      </c>
      <c r="D633" s="20">
        <v>817881.29232</v>
      </c>
      <c r="E633" s="30">
        <f t="shared" si="11"/>
        <v>67.11142147752646</v>
      </c>
    </row>
    <row r="634" spans="1:5" ht="12.75">
      <c r="A634" s="15" t="s">
        <v>1173</v>
      </c>
      <c r="B634" s="16" t="s">
        <v>1251</v>
      </c>
      <c r="C634" s="22">
        <v>258538.84609</v>
      </c>
      <c r="D634" s="22">
        <v>217407.99177000002</v>
      </c>
      <c r="E634" s="21">
        <f t="shared" si="11"/>
        <v>84.09103508349305</v>
      </c>
    </row>
    <row r="635" spans="1:5" ht="12.75">
      <c r="A635" s="15" t="s">
        <v>1174</v>
      </c>
      <c r="B635" s="16" t="s">
        <v>1252</v>
      </c>
      <c r="C635" s="22">
        <v>100814.9</v>
      </c>
      <c r="D635" s="22">
        <v>78259.64934</v>
      </c>
      <c r="E635" s="21">
        <f t="shared" si="11"/>
        <v>77.62706637610115</v>
      </c>
    </row>
    <row r="636" spans="1:5" ht="22.5">
      <c r="A636" s="13" t="s">
        <v>1175</v>
      </c>
      <c r="B636" s="11" t="s">
        <v>1253</v>
      </c>
      <c r="C636" s="20">
        <v>22017.1</v>
      </c>
      <c r="D636" s="20">
        <v>30211.38044</v>
      </c>
      <c r="E636" s="30">
        <f t="shared" si="11"/>
        <v>137.21780089112553</v>
      </c>
    </row>
    <row r="637" spans="1:5" ht="12.75">
      <c r="A637" s="13" t="s">
        <v>1176</v>
      </c>
      <c r="B637" s="11" t="s">
        <v>1254</v>
      </c>
      <c r="C637" s="20">
        <v>78797.8</v>
      </c>
      <c r="D637" s="20">
        <v>48048.268899999995</v>
      </c>
      <c r="E637" s="30">
        <f t="shared" si="11"/>
        <v>60.976662927137546</v>
      </c>
    </row>
    <row r="638" spans="1:5" ht="12.75">
      <c r="A638" s="15" t="s">
        <v>1177</v>
      </c>
      <c r="B638" s="16" t="s">
        <v>1255</v>
      </c>
      <c r="C638" s="22">
        <v>18419945.05932</v>
      </c>
      <c r="D638" s="22">
        <v>15370652.491719998</v>
      </c>
      <c r="E638" s="21">
        <f t="shared" si="11"/>
        <v>83.44570215719975</v>
      </c>
    </row>
    <row r="639" spans="1:5" ht="12.75">
      <c r="A639" s="13" t="s">
        <v>1178</v>
      </c>
      <c r="B639" s="11" t="s">
        <v>1256</v>
      </c>
      <c r="C639" s="20">
        <v>4445293.94251</v>
      </c>
      <c r="D639" s="20">
        <v>3837488.73939</v>
      </c>
      <c r="E639" s="30">
        <f t="shared" si="11"/>
        <v>86.32699634758443</v>
      </c>
    </row>
    <row r="640" spans="1:5" ht="12.75">
      <c r="A640" s="13" t="s">
        <v>1179</v>
      </c>
      <c r="B640" s="11" t="s">
        <v>1257</v>
      </c>
      <c r="C640" s="20">
        <v>9892175.39325</v>
      </c>
      <c r="D640" s="20">
        <v>8047227.552010001</v>
      </c>
      <c r="E640" s="30">
        <f t="shared" si="11"/>
        <v>81.34942246880385</v>
      </c>
    </row>
    <row r="641" spans="1:5" ht="12.75">
      <c r="A641" s="13" t="s">
        <v>1180</v>
      </c>
      <c r="B641" s="11" t="s">
        <v>1258</v>
      </c>
      <c r="C641" s="20">
        <v>1249764.0529200002</v>
      </c>
      <c r="D641" s="20">
        <v>1048181.0001599999</v>
      </c>
      <c r="E641" s="30">
        <f t="shared" si="11"/>
        <v>83.87031117681667</v>
      </c>
    </row>
    <row r="642" spans="1:5" ht="12.75">
      <c r="A642" s="13" t="s">
        <v>1181</v>
      </c>
      <c r="B642" s="11" t="s">
        <v>1259</v>
      </c>
      <c r="C642" s="20">
        <v>1577289.1</v>
      </c>
      <c r="D642" s="20">
        <v>1380754.1029700001</v>
      </c>
      <c r="E642" s="30">
        <f t="shared" si="11"/>
        <v>87.53969725461236</v>
      </c>
    </row>
    <row r="643" spans="1:5" ht="22.5">
      <c r="A643" s="13" t="s">
        <v>1182</v>
      </c>
      <c r="B643" s="11" t="s">
        <v>1260</v>
      </c>
      <c r="C643" s="20">
        <v>52859.87465</v>
      </c>
      <c r="D643" s="20">
        <v>45949.48082</v>
      </c>
      <c r="E643" s="30">
        <f t="shared" si="11"/>
        <v>86.92695759164083</v>
      </c>
    </row>
    <row r="644" spans="1:5" ht="12.75">
      <c r="A644" s="13" t="s">
        <v>1183</v>
      </c>
      <c r="B644" s="11" t="s">
        <v>1261</v>
      </c>
      <c r="C644" s="20">
        <v>317012.35318000003</v>
      </c>
      <c r="D644" s="20">
        <v>289222.13768</v>
      </c>
      <c r="E644" s="30">
        <f t="shared" si="11"/>
        <v>91.23371211839788</v>
      </c>
    </row>
    <row r="645" spans="1:5" ht="12.75">
      <c r="A645" s="13" t="s">
        <v>1184</v>
      </c>
      <c r="B645" s="11" t="s">
        <v>1262</v>
      </c>
      <c r="C645" s="20">
        <v>885550.34281</v>
      </c>
      <c r="D645" s="20">
        <v>721829.47869</v>
      </c>
      <c r="E645" s="30">
        <f t="shared" si="11"/>
        <v>81.51196423226644</v>
      </c>
    </row>
    <row r="646" spans="1:5" ht="12.75">
      <c r="A646" s="15" t="s">
        <v>1185</v>
      </c>
      <c r="B646" s="16" t="s">
        <v>1263</v>
      </c>
      <c r="C646" s="22">
        <v>3016995.13588</v>
      </c>
      <c r="D646" s="22">
        <v>2286330.0918699997</v>
      </c>
      <c r="E646" s="21">
        <f t="shared" si="11"/>
        <v>75.78169632027334</v>
      </c>
    </row>
    <row r="647" spans="1:5" ht="12.75">
      <c r="A647" s="13" t="s">
        <v>1186</v>
      </c>
      <c r="B647" s="11" t="s">
        <v>1264</v>
      </c>
      <c r="C647" s="20">
        <v>2793764.83194</v>
      </c>
      <c r="D647" s="20">
        <v>2101302.72456</v>
      </c>
      <c r="E647" s="30">
        <f t="shared" si="11"/>
        <v>75.2140158876883</v>
      </c>
    </row>
    <row r="648" spans="1:5" ht="12.75">
      <c r="A648" s="13" t="s">
        <v>1187</v>
      </c>
      <c r="B648" s="11" t="s">
        <v>1265</v>
      </c>
      <c r="C648" s="20">
        <v>223230.30393999998</v>
      </c>
      <c r="D648" s="20">
        <v>185027.36731</v>
      </c>
      <c r="E648" s="30">
        <f t="shared" si="11"/>
        <v>82.88631249623339</v>
      </c>
    </row>
    <row r="649" spans="1:5" ht="12.75">
      <c r="A649" s="15" t="s">
        <v>1188</v>
      </c>
      <c r="B649" s="16" t="s">
        <v>1266</v>
      </c>
      <c r="C649" s="22">
        <v>5331172.446</v>
      </c>
      <c r="D649" s="22">
        <v>3730624.39285</v>
      </c>
      <c r="E649" s="21">
        <f t="shared" si="11"/>
        <v>69.97755992022171</v>
      </c>
    </row>
    <row r="650" spans="1:5" ht="12.75">
      <c r="A650" s="13" t="s">
        <v>1189</v>
      </c>
      <c r="B650" s="11" t="s">
        <v>1267</v>
      </c>
      <c r="C650" s="20">
        <v>1832167.8</v>
      </c>
      <c r="D650" s="20">
        <v>1349625.39941</v>
      </c>
      <c r="E650" s="30">
        <f t="shared" si="11"/>
        <v>73.66276164279276</v>
      </c>
    </row>
    <row r="651" spans="1:5" ht="12.75">
      <c r="A651" s="13" t="s">
        <v>1190</v>
      </c>
      <c r="B651" s="11" t="s">
        <v>1268</v>
      </c>
      <c r="C651" s="20">
        <v>1303326.7</v>
      </c>
      <c r="D651" s="20">
        <v>1035448.7852200001</v>
      </c>
      <c r="E651" s="30">
        <f t="shared" si="11"/>
        <v>79.44660269907769</v>
      </c>
    </row>
    <row r="652" spans="1:5" ht="12.75">
      <c r="A652" s="13" t="s">
        <v>1191</v>
      </c>
      <c r="B652" s="11" t="s">
        <v>1269</v>
      </c>
      <c r="C652" s="20">
        <v>54972.9</v>
      </c>
      <c r="D652" s="20">
        <v>41521.43836</v>
      </c>
      <c r="E652" s="30">
        <f t="shared" si="11"/>
        <v>75.53074034660713</v>
      </c>
    </row>
    <row r="653" spans="1:5" ht="12.75">
      <c r="A653" s="13" t="s">
        <v>1192</v>
      </c>
      <c r="B653" s="11" t="s">
        <v>1270</v>
      </c>
      <c r="C653" s="20">
        <v>124625.835</v>
      </c>
      <c r="D653" s="20">
        <v>105650.33077</v>
      </c>
      <c r="E653" s="30">
        <f t="shared" si="11"/>
        <v>84.77402038670392</v>
      </c>
    </row>
    <row r="654" spans="1:5" ht="12.75">
      <c r="A654" s="13" t="s">
        <v>1193</v>
      </c>
      <c r="B654" s="11" t="s">
        <v>1271</v>
      </c>
      <c r="C654" s="20">
        <v>392806.6</v>
      </c>
      <c r="D654" s="20">
        <v>314415.40794</v>
      </c>
      <c r="E654" s="30">
        <f t="shared" si="11"/>
        <v>80.04331086595796</v>
      </c>
    </row>
    <row r="655" spans="1:5" ht="22.5">
      <c r="A655" s="13" t="s">
        <v>1194</v>
      </c>
      <c r="B655" s="11" t="s">
        <v>1272</v>
      </c>
      <c r="C655" s="20">
        <v>118915.8</v>
      </c>
      <c r="D655" s="20">
        <v>87739.11929999999</v>
      </c>
      <c r="E655" s="30">
        <f t="shared" si="11"/>
        <v>73.78255816300272</v>
      </c>
    </row>
    <row r="656" spans="1:5" ht="12.75">
      <c r="A656" s="13" t="s">
        <v>1195</v>
      </c>
      <c r="B656" s="11" t="s">
        <v>1273</v>
      </c>
      <c r="C656" s="20">
        <v>1504356.811</v>
      </c>
      <c r="D656" s="20">
        <v>796223.91185</v>
      </c>
      <c r="E656" s="30">
        <f t="shared" si="11"/>
        <v>52.92786299287078</v>
      </c>
    </row>
    <row r="657" spans="1:5" ht="12.75">
      <c r="A657" s="15" t="s">
        <v>1196</v>
      </c>
      <c r="B657" s="16" t="s">
        <v>1274</v>
      </c>
      <c r="C657" s="22">
        <v>15431808.074</v>
      </c>
      <c r="D657" s="22">
        <v>13646204.529110001</v>
      </c>
      <c r="E657" s="21">
        <f t="shared" si="11"/>
        <v>88.4290710697832</v>
      </c>
    </row>
    <row r="658" spans="1:5" ht="12.75">
      <c r="A658" s="13" t="s">
        <v>1197</v>
      </c>
      <c r="B658" s="11" t="s">
        <v>1275</v>
      </c>
      <c r="C658" s="20">
        <v>235422.86075999998</v>
      </c>
      <c r="D658" s="20">
        <v>197756.76971000002</v>
      </c>
      <c r="E658" s="30">
        <f t="shared" si="11"/>
        <v>84.0006654713119</v>
      </c>
    </row>
    <row r="659" spans="1:5" ht="12.75">
      <c r="A659" s="13" t="s">
        <v>1198</v>
      </c>
      <c r="B659" s="11" t="s">
        <v>1276</v>
      </c>
      <c r="C659" s="20">
        <v>1623925.93</v>
      </c>
      <c r="D659" s="20">
        <v>1450507.52866</v>
      </c>
      <c r="E659" s="30">
        <f t="shared" si="11"/>
        <v>89.32103994792423</v>
      </c>
    </row>
    <row r="660" spans="1:5" ht="12.75">
      <c r="A660" s="13" t="s">
        <v>1199</v>
      </c>
      <c r="B660" s="11" t="s">
        <v>1277</v>
      </c>
      <c r="C660" s="20">
        <v>11032822.20274</v>
      </c>
      <c r="D660" s="20">
        <v>9812668.37447</v>
      </c>
      <c r="E660" s="30">
        <f t="shared" si="11"/>
        <v>88.9406916394703</v>
      </c>
    </row>
    <row r="661" spans="1:5" ht="12.75">
      <c r="A661" s="13" t="s">
        <v>1200</v>
      </c>
      <c r="B661" s="11" t="s">
        <v>1278</v>
      </c>
      <c r="C661" s="20">
        <v>2144187.35</v>
      </c>
      <c r="D661" s="20">
        <v>1858739.4673</v>
      </c>
      <c r="E661" s="30">
        <f t="shared" si="11"/>
        <v>86.68736280437433</v>
      </c>
    </row>
    <row r="662" spans="1:5" ht="12.75">
      <c r="A662" s="13" t="s">
        <v>1201</v>
      </c>
      <c r="B662" s="11" t="s">
        <v>1279</v>
      </c>
      <c r="C662" s="20">
        <v>395449.7305</v>
      </c>
      <c r="D662" s="20">
        <v>326532.38897</v>
      </c>
      <c r="E662" s="30">
        <f aca="true" t="shared" si="12" ref="E662:E700">D662/C662*100</f>
        <v>82.57241408589101</v>
      </c>
    </row>
    <row r="663" spans="1:5" ht="12.75">
      <c r="A663" s="15" t="s">
        <v>1202</v>
      </c>
      <c r="B663" s="16" t="s">
        <v>1280</v>
      </c>
      <c r="C663" s="22">
        <v>902045.3706799999</v>
      </c>
      <c r="D663" s="22">
        <v>733141.33014</v>
      </c>
      <c r="E663" s="21">
        <f t="shared" si="12"/>
        <v>81.2754384612968</v>
      </c>
    </row>
    <row r="664" spans="1:5" ht="12.75">
      <c r="A664" s="13" t="s">
        <v>1203</v>
      </c>
      <c r="B664" s="11" t="s">
        <v>1281</v>
      </c>
      <c r="C664" s="20">
        <v>58270.91868</v>
      </c>
      <c r="D664" s="20">
        <v>48362.69233</v>
      </c>
      <c r="E664" s="30">
        <f t="shared" si="12"/>
        <v>82.9962757161734</v>
      </c>
    </row>
    <row r="665" spans="1:5" ht="12.75">
      <c r="A665" s="13" t="s">
        <v>1204</v>
      </c>
      <c r="B665" s="11" t="s">
        <v>1282</v>
      </c>
      <c r="C665" s="20">
        <v>488498.49605</v>
      </c>
      <c r="D665" s="20">
        <v>367480.17788</v>
      </c>
      <c r="E665" s="30">
        <f t="shared" si="12"/>
        <v>75.22647067523145</v>
      </c>
    </row>
    <row r="666" spans="1:5" ht="12.75">
      <c r="A666" s="13" t="s">
        <v>1205</v>
      </c>
      <c r="B666" s="11" t="s">
        <v>1283</v>
      </c>
      <c r="C666" s="20">
        <v>321360.671</v>
      </c>
      <c r="D666" s="20">
        <v>288034.33911</v>
      </c>
      <c r="E666" s="30">
        <f t="shared" si="12"/>
        <v>89.6296171568549</v>
      </c>
    </row>
    <row r="667" spans="1:5" ht="12.75">
      <c r="A667" s="13" t="s">
        <v>1206</v>
      </c>
      <c r="B667" s="11" t="s">
        <v>1284</v>
      </c>
      <c r="C667" s="20">
        <v>33915.28495</v>
      </c>
      <c r="D667" s="20">
        <v>29264.12082</v>
      </c>
      <c r="E667" s="30">
        <f t="shared" si="12"/>
        <v>86.28593527414841</v>
      </c>
    </row>
    <row r="668" spans="1:5" ht="12.75">
      <c r="A668" s="15" t="s">
        <v>1207</v>
      </c>
      <c r="B668" s="16" t="s">
        <v>1285</v>
      </c>
      <c r="C668" s="22">
        <v>236629.92152</v>
      </c>
      <c r="D668" s="22">
        <v>194762.50780000002</v>
      </c>
      <c r="E668" s="21">
        <f t="shared" si="12"/>
        <v>82.30679643087261</v>
      </c>
    </row>
    <row r="669" spans="1:5" ht="12.75">
      <c r="A669" s="13" t="s">
        <v>1208</v>
      </c>
      <c r="B669" s="11" t="s">
        <v>1286</v>
      </c>
      <c r="C669" s="20">
        <v>9330.96549</v>
      </c>
      <c r="D669" s="20">
        <v>7973.72545</v>
      </c>
      <c r="E669" s="30">
        <f t="shared" si="12"/>
        <v>85.45445225947353</v>
      </c>
    </row>
    <row r="670" spans="1:5" ht="12.75">
      <c r="A670" s="13" t="s">
        <v>1209</v>
      </c>
      <c r="B670" s="11" t="s">
        <v>1287</v>
      </c>
      <c r="C670" s="20">
        <v>55181.3842</v>
      </c>
      <c r="D670" s="20">
        <v>44693.660990000004</v>
      </c>
      <c r="E670" s="30">
        <f t="shared" si="12"/>
        <v>80.99409182635183</v>
      </c>
    </row>
    <row r="671" spans="1:5" ht="12.75">
      <c r="A671" s="13" t="s">
        <v>1210</v>
      </c>
      <c r="B671" s="11" t="s">
        <v>1288</v>
      </c>
      <c r="C671" s="20">
        <v>172117.57183</v>
      </c>
      <c r="D671" s="20">
        <v>142095.12136000002</v>
      </c>
      <c r="E671" s="30">
        <f t="shared" si="12"/>
        <v>82.55701021645073</v>
      </c>
    </row>
    <row r="672" spans="1:5" ht="21.75">
      <c r="A672" s="15" t="s">
        <v>1211</v>
      </c>
      <c r="B672" s="16" t="s">
        <v>1289</v>
      </c>
      <c r="C672" s="22">
        <v>702244.29927</v>
      </c>
      <c r="D672" s="22">
        <v>530760.16617</v>
      </c>
      <c r="E672" s="21">
        <f t="shared" si="12"/>
        <v>75.58055889122035</v>
      </c>
    </row>
    <row r="673" spans="1:5" ht="12.75">
      <c r="A673" s="13" t="s">
        <v>1212</v>
      </c>
      <c r="B673" s="11" t="s">
        <v>1290</v>
      </c>
      <c r="C673" s="20">
        <v>702244.29927</v>
      </c>
      <c r="D673" s="20">
        <v>530760.16617</v>
      </c>
      <c r="E673" s="30">
        <f t="shared" si="12"/>
        <v>75.58055889122035</v>
      </c>
    </row>
    <row r="674" spans="1:5" ht="32.25">
      <c r="A674" s="15" t="s">
        <v>1213</v>
      </c>
      <c r="B674" s="16" t="s">
        <v>1291</v>
      </c>
      <c r="C674" s="22">
        <v>23746.977600000002</v>
      </c>
      <c r="D674" s="22">
        <v>0</v>
      </c>
      <c r="E674" s="21">
        <f t="shared" si="12"/>
        <v>0</v>
      </c>
    </row>
    <row r="675" spans="1:5" ht="22.5">
      <c r="A675" s="13" t="s">
        <v>1214</v>
      </c>
      <c r="B675" s="11" t="s">
        <v>1292</v>
      </c>
      <c r="C675" s="20">
        <v>710.7</v>
      </c>
      <c r="D675" s="20">
        <v>0</v>
      </c>
      <c r="E675" s="30">
        <f t="shared" si="12"/>
        <v>0</v>
      </c>
    </row>
    <row r="676" spans="1:5" ht="12.75">
      <c r="A676" s="13" t="s">
        <v>1215</v>
      </c>
      <c r="B676" s="11" t="s">
        <v>1293</v>
      </c>
      <c r="C676" s="20">
        <v>5000</v>
      </c>
      <c r="D676" s="20">
        <v>0</v>
      </c>
      <c r="E676" s="30">
        <f t="shared" si="12"/>
        <v>0</v>
      </c>
    </row>
    <row r="677" spans="1:5" ht="12.75">
      <c r="A677" s="13" t="s">
        <v>1216</v>
      </c>
      <c r="B677" s="11" t="s">
        <v>1294</v>
      </c>
      <c r="C677" s="20">
        <v>18036.2776</v>
      </c>
      <c r="D677" s="20">
        <v>0</v>
      </c>
      <c r="E677" s="30">
        <f t="shared" si="12"/>
        <v>0</v>
      </c>
    </row>
    <row r="678" spans="1:5" ht="12.75">
      <c r="A678" s="15" t="s">
        <v>1217</v>
      </c>
      <c r="B678" s="16" t="s">
        <v>1138</v>
      </c>
      <c r="C678" s="22">
        <f>C7-C600</f>
        <v>-5484150.680680007</v>
      </c>
      <c r="D678" s="22">
        <v>5187434.652319999</v>
      </c>
      <c r="E678" s="21">
        <v>0</v>
      </c>
    </row>
    <row r="679" spans="1:5" ht="12.75">
      <c r="A679" s="15" t="s">
        <v>1295</v>
      </c>
      <c r="B679" s="16" t="s">
        <v>1138</v>
      </c>
      <c r="C679" s="22">
        <f>C680+C723</f>
        <v>5484150.680680017</v>
      </c>
      <c r="D679" s="22">
        <v>-5187434.652319999</v>
      </c>
      <c r="E679" s="21">
        <v>0</v>
      </c>
    </row>
    <row r="680" spans="1:5" ht="21.75">
      <c r="A680" s="15" t="s">
        <v>1296</v>
      </c>
      <c r="B680" s="16" t="s">
        <v>1357</v>
      </c>
      <c r="C680" s="22">
        <v>802583.4316</v>
      </c>
      <c r="D680" s="22">
        <v>-8445079.0373</v>
      </c>
      <c r="E680" s="21">
        <v>0</v>
      </c>
    </row>
    <row r="681" spans="1:5" ht="32.25">
      <c r="A681" s="15" t="s">
        <v>1297</v>
      </c>
      <c r="B681" s="16" t="s">
        <v>1358</v>
      </c>
      <c r="C681" s="22">
        <v>-1500000</v>
      </c>
      <c r="D681" s="22">
        <v>-750000</v>
      </c>
      <c r="E681" s="21">
        <f t="shared" si="12"/>
        <v>50</v>
      </c>
    </row>
    <row r="682" spans="1:5" ht="33.75">
      <c r="A682" s="13" t="s">
        <v>1298</v>
      </c>
      <c r="B682" s="11" t="s">
        <v>1359</v>
      </c>
      <c r="C682" s="20">
        <v>-1500000</v>
      </c>
      <c r="D682" s="20">
        <v>-750000</v>
      </c>
      <c r="E682" s="30">
        <f t="shared" si="12"/>
        <v>50</v>
      </c>
    </row>
    <row r="683" spans="1:5" ht="33.75">
      <c r="A683" s="13" t="s">
        <v>1299</v>
      </c>
      <c r="B683" s="11" t="s">
        <v>1360</v>
      </c>
      <c r="C683" s="20">
        <v>-1500000</v>
      </c>
      <c r="D683" s="20">
        <v>-750000</v>
      </c>
      <c r="E683" s="30">
        <f t="shared" si="12"/>
        <v>50</v>
      </c>
    </row>
    <row r="684" spans="1:5" ht="12.75">
      <c r="A684" s="15" t="s">
        <v>1300</v>
      </c>
      <c r="B684" s="16" t="s">
        <v>1361</v>
      </c>
      <c r="C684" s="22">
        <v>2667984.237</v>
      </c>
      <c r="D684" s="22">
        <v>-8445190.1</v>
      </c>
      <c r="E684" s="21">
        <v>0</v>
      </c>
    </row>
    <row r="685" spans="1:5" ht="22.5">
      <c r="A685" s="13" t="s">
        <v>1301</v>
      </c>
      <c r="B685" s="11" t="s">
        <v>1362</v>
      </c>
      <c r="C685" s="20">
        <v>22932630.937</v>
      </c>
      <c r="D685" s="20">
        <v>1924809.9</v>
      </c>
      <c r="E685" s="30">
        <f t="shared" si="12"/>
        <v>8.393323493007818</v>
      </c>
    </row>
    <row r="686" spans="1:5" ht="22.5">
      <c r="A686" s="13" t="s">
        <v>1302</v>
      </c>
      <c r="B686" s="11" t="s">
        <v>1363</v>
      </c>
      <c r="C686" s="20">
        <v>-20264646.7</v>
      </c>
      <c r="D686" s="20">
        <v>-10370000</v>
      </c>
      <c r="E686" s="30">
        <f t="shared" si="12"/>
        <v>51.172863526902745</v>
      </c>
    </row>
    <row r="687" spans="1:5" ht="22.5">
      <c r="A687" s="13" t="s">
        <v>1303</v>
      </c>
      <c r="B687" s="11" t="s">
        <v>1364</v>
      </c>
      <c r="C687" s="20">
        <v>20989815.8</v>
      </c>
      <c r="D687" s="20">
        <v>0</v>
      </c>
      <c r="E687" s="30">
        <f t="shared" si="12"/>
        <v>0</v>
      </c>
    </row>
    <row r="688" spans="1:5" ht="22.5">
      <c r="A688" s="13" t="s">
        <v>1304</v>
      </c>
      <c r="B688" s="11" t="s">
        <v>1365</v>
      </c>
      <c r="C688" s="20">
        <v>-18744646.7</v>
      </c>
      <c r="D688" s="20">
        <v>-8850000</v>
      </c>
      <c r="E688" s="30">
        <f t="shared" si="12"/>
        <v>47.2134798891675</v>
      </c>
    </row>
    <row r="689" spans="1:5" ht="22.5">
      <c r="A689" s="13" t="s">
        <v>1305</v>
      </c>
      <c r="B689" s="11" t="s">
        <v>1366</v>
      </c>
      <c r="C689" s="20">
        <v>1905809.9</v>
      </c>
      <c r="D689" s="20">
        <v>1905809.9</v>
      </c>
      <c r="E689" s="30">
        <f t="shared" si="12"/>
        <v>100</v>
      </c>
    </row>
    <row r="690" spans="1:5" ht="22.5">
      <c r="A690" s="13" t="s">
        <v>1306</v>
      </c>
      <c r="B690" s="11" t="s">
        <v>1367</v>
      </c>
      <c r="C690" s="20">
        <v>-1520000</v>
      </c>
      <c r="D690" s="20">
        <v>-1520000</v>
      </c>
      <c r="E690" s="30">
        <f t="shared" si="12"/>
        <v>100</v>
      </c>
    </row>
    <row r="691" spans="1:5" ht="22.5">
      <c r="A691" s="13" t="s">
        <v>1307</v>
      </c>
      <c r="B691" s="11" t="s">
        <v>1368</v>
      </c>
      <c r="C691" s="20">
        <v>12024.2</v>
      </c>
      <c r="D691" s="20">
        <v>0</v>
      </c>
      <c r="E691" s="30">
        <f t="shared" si="12"/>
        <v>0</v>
      </c>
    </row>
    <row r="692" spans="1:5" ht="22.5">
      <c r="A692" s="13" t="s">
        <v>1308</v>
      </c>
      <c r="B692" s="11" t="s">
        <v>1369</v>
      </c>
      <c r="C692" s="20">
        <v>24981.037</v>
      </c>
      <c r="D692" s="20">
        <v>19000</v>
      </c>
      <c r="E692" s="30">
        <f t="shared" si="12"/>
        <v>76.0576912799897</v>
      </c>
    </row>
    <row r="693" spans="1:5" ht="21.75">
      <c r="A693" s="15" t="s">
        <v>1309</v>
      </c>
      <c r="B693" s="16" t="s">
        <v>1370</v>
      </c>
      <c r="C693" s="22">
        <v>-407063.9054</v>
      </c>
      <c r="D693" s="22">
        <v>750000</v>
      </c>
      <c r="E693" s="21">
        <v>0</v>
      </c>
    </row>
    <row r="694" spans="1:5" ht="22.5">
      <c r="A694" s="13" t="s">
        <v>1310</v>
      </c>
      <c r="B694" s="11" t="s">
        <v>1371</v>
      </c>
      <c r="C694" s="20">
        <v>-407063.9054</v>
      </c>
      <c r="D694" s="20">
        <v>750000</v>
      </c>
      <c r="E694" s="30">
        <v>0</v>
      </c>
    </row>
    <row r="695" spans="1:5" ht="22.5">
      <c r="A695" s="13" t="s">
        <v>1311</v>
      </c>
      <c r="B695" s="11" t="s">
        <v>1372</v>
      </c>
      <c r="C695" s="20">
        <v>9474374</v>
      </c>
      <c r="D695" s="20">
        <v>3585102</v>
      </c>
      <c r="E695" s="30">
        <f>D695/C695*100</f>
        <v>37.839988161750846</v>
      </c>
    </row>
    <row r="696" spans="1:5" ht="33.75">
      <c r="A696" s="13" t="s">
        <v>1312</v>
      </c>
      <c r="B696" s="11" t="s">
        <v>1373</v>
      </c>
      <c r="C696" s="20">
        <v>-9881437.9054</v>
      </c>
      <c r="D696" s="20">
        <v>-2835102</v>
      </c>
      <c r="E696" s="30">
        <f>D696/C696*100</f>
        <v>28.691188743398122</v>
      </c>
    </row>
    <row r="697" spans="1:5" ht="33.75">
      <c r="A697" s="13" t="s">
        <v>1313</v>
      </c>
      <c r="B697" s="11" t="s">
        <v>1374</v>
      </c>
      <c r="C697" s="20">
        <v>8928714</v>
      </c>
      <c r="D697" s="20">
        <v>3585102</v>
      </c>
      <c r="E697" s="30">
        <f>D697/C697*100</f>
        <v>40.152501244860126</v>
      </c>
    </row>
    <row r="698" spans="1:5" ht="33.75">
      <c r="A698" s="13" t="s">
        <v>1314</v>
      </c>
      <c r="B698" s="11" t="s">
        <v>1375</v>
      </c>
      <c r="C698" s="20">
        <v>-9313372.2</v>
      </c>
      <c r="D698" s="20">
        <v>-2835102</v>
      </c>
      <c r="E698" s="30">
        <f t="shared" si="12"/>
        <v>30.441197228217725</v>
      </c>
    </row>
    <row r="699" spans="1:5" ht="33.75">
      <c r="A699" s="13" t="s">
        <v>1315</v>
      </c>
      <c r="B699" s="11" t="s">
        <v>1376</v>
      </c>
      <c r="C699" s="20">
        <v>420290</v>
      </c>
      <c r="D699" s="20">
        <v>0</v>
      </c>
      <c r="E699" s="30">
        <f t="shared" si="12"/>
        <v>0</v>
      </c>
    </row>
    <row r="700" spans="1:5" ht="33.75">
      <c r="A700" s="13" t="s">
        <v>1316</v>
      </c>
      <c r="B700" s="11" t="s">
        <v>1377</v>
      </c>
      <c r="C700" s="20">
        <v>-407400</v>
      </c>
      <c r="D700" s="20">
        <v>0</v>
      </c>
      <c r="E700" s="30">
        <f t="shared" si="12"/>
        <v>0</v>
      </c>
    </row>
    <row r="701" spans="1:5" ht="33.75">
      <c r="A701" s="13" t="s">
        <v>1317</v>
      </c>
      <c r="B701" s="11" t="s">
        <v>1378</v>
      </c>
      <c r="C701" s="20">
        <v>91970</v>
      </c>
      <c r="D701" s="20">
        <v>0</v>
      </c>
      <c r="E701" s="30">
        <f t="shared" si="11"/>
        <v>0</v>
      </c>
    </row>
    <row r="702" spans="1:5" ht="33.75">
      <c r="A702" s="13" t="s">
        <v>1318</v>
      </c>
      <c r="B702" s="11" t="s">
        <v>1379</v>
      </c>
      <c r="C702" s="20">
        <v>-101950</v>
      </c>
      <c r="D702" s="20">
        <v>0</v>
      </c>
      <c r="E702" s="30">
        <f t="shared" si="11"/>
        <v>0</v>
      </c>
    </row>
    <row r="703" spans="1:5" ht="33.75">
      <c r="A703" s="13" t="s">
        <v>1319</v>
      </c>
      <c r="B703" s="11" t="s">
        <v>1380</v>
      </c>
      <c r="C703" s="20">
        <v>10200</v>
      </c>
      <c r="D703" s="20">
        <v>0</v>
      </c>
      <c r="E703" s="30">
        <f t="shared" si="11"/>
        <v>0</v>
      </c>
    </row>
    <row r="704" spans="1:5" ht="33.75">
      <c r="A704" s="13" t="s">
        <v>1320</v>
      </c>
      <c r="B704" s="11" t="s">
        <v>1381</v>
      </c>
      <c r="C704" s="20">
        <v>-22900</v>
      </c>
      <c r="D704" s="20">
        <v>0</v>
      </c>
      <c r="E704" s="30">
        <f t="shared" si="11"/>
        <v>0</v>
      </c>
    </row>
    <row r="705" spans="1:5" ht="33.75">
      <c r="A705" s="13" t="s">
        <v>1321</v>
      </c>
      <c r="B705" s="11" t="s">
        <v>1382</v>
      </c>
      <c r="C705" s="20">
        <v>23200</v>
      </c>
      <c r="D705" s="20">
        <v>0</v>
      </c>
      <c r="E705" s="30">
        <f t="shared" si="11"/>
        <v>0</v>
      </c>
    </row>
    <row r="706" spans="1:5" ht="33.75">
      <c r="A706" s="13" t="s">
        <v>1322</v>
      </c>
      <c r="B706" s="11" t="s">
        <v>1383</v>
      </c>
      <c r="C706" s="20">
        <v>-35815.7054</v>
      </c>
      <c r="D706" s="20">
        <v>0</v>
      </c>
      <c r="E706" s="30">
        <f t="shared" si="11"/>
        <v>0</v>
      </c>
    </row>
    <row r="707" spans="1:5" ht="21.75">
      <c r="A707" s="15" t="s">
        <v>1323</v>
      </c>
      <c r="B707" s="16" t="s">
        <v>1384</v>
      </c>
      <c r="C707" s="22">
        <v>41663.1</v>
      </c>
      <c r="D707" s="22">
        <v>111.06269999999999</v>
      </c>
      <c r="E707" s="21">
        <f t="shared" si="11"/>
        <v>0.2665732986743665</v>
      </c>
    </row>
    <row r="708" spans="1:5" ht="22.5">
      <c r="A708" s="13" t="s">
        <v>1324</v>
      </c>
      <c r="B708" s="11" t="s">
        <v>1385</v>
      </c>
      <c r="C708" s="20">
        <v>5</v>
      </c>
      <c r="D708" s="20">
        <v>0</v>
      </c>
      <c r="E708" s="30">
        <f t="shared" si="11"/>
        <v>0</v>
      </c>
    </row>
    <row r="709" spans="1:5" ht="22.5">
      <c r="A709" s="13" t="s">
        <v>1325</v>
      </c>
      <c r="B709" s="11" t="s">
        <v>1386</v>
      </c>
      <c r="C709" s="20">
        <v>5</v>
      </c>
      <c r="D709" s="20">
        <v>0</v>
      </c>
      <c r="E709" s="30">
        <f t="shared" si="11"/>
        <v>0</v>
      </c>
    </row>
    <row r="710" spans="1:5" ht="22.5">
      <c r="A710" s="13" t="s">
        <v>1326</v>
      </c>
      <c r="B710" s="11" t="s">
        <v>1387</v>
      </c>
      <c r="C710" s="20">
        <v>5</v>
      </c>
      <c r="D710" s="20">
        <v>0</v>
      </c>
      <c r="E710" s="30">
        <f t="shared" si="11"/>
        <v>0</v>
      </c>
    </row>
    <row r="711" spans="1:5" ht="22.5">
      <c r="A711" s="13" t="s">
        <v>1327</v>
      </c>
      <c r="B711" s="11" t="s">
        <v>1388</v>
      </c>
      <c r="C711" s="20">
        <v>41658.1</v>
      </c>
      <c r="D711" s="20">
        <v>111.06269999999999</v>
      </c>
      <c r="E711" s="30">
        <f t="shared" si="11"/>
        <v>0.26660529404845634</v>
      </c>
    </row>
    <row r="712" spans="1:5" ht="22.5">
      <c r="A712" s="13" t="s">
        <v>1328</v>
      </c>
      <c r="B712" s="11" t="s">
        <v>1389</v>
      </c>
      <c r="C712" s="20">
        <v>-355000</v>
      </c>
      <c r="D712" s="20">
        <v>0</v>
      </c>
      <c r="E712" s="30">
        <f t="shared" si="11"/>
        <v>0</v>
      </c>
    </row>
    <row r="713" spans="1:5" ht="22.5">
      <c r="A713" s="13" t="s">
        <v>1329</v>
      </c>
      <c r="B713" s="11" t="s">
        <v>1390</v>
      </c>
      <c r="C713" s="20">
        <v>396658.1</v>
      </c>
      <c r="D713" s="20">
        <v>111.06269999999999</v>
      </c>
      <c r="E713" s="30">
        <v>0</v>
      </c>
    </row>
    <row r="714" spans="1:5" ht="22.5">
      <c r="A714" s="13" t="s">
        <v>1330</v>
      </c>
      <c r="B714" s="11" t="s">
        <v>1391</v>
      </c>
      <c r="C714" s="20">
        <v>58.1</v>
      </c>
      <c r="D714" s="20">
        <v>111.06269999999999</v>
      </c>
      <c r="E714" s="30">
        <f t="shared" si="11"/>
        <v>191.1578313253012</v>
      </c>
    </row>
    <row r="715" spans="1:5" ht="33.75">
      <c r="A715" s="13" t="s">
        <v>1331</v>
      </c>
      <c r="B715" s="11" t="s">
        <v>1392</v>
      </c>
      <c r="C715" s="20">
        <v>58.1</v>
      </c>
      <c r="D715" s="20">
        <v>52.737339999999996</v>
      </c>
      <c r="E715" s="30">
        <f t="shared" si="11"/>
        <v>90.76994836488812</v>
      </c>
    </row>
    <row r="716" spans="1:5" ht="22.5">
      <c r="A716" s="13" t="s">
        <v>1332</v>
      </c>
      <c r="B716" s="11" t="s">
        <v>1393</v>
      </c>
      <c r="C716" s="20">
        <v>0</v>
      </c>
      <c r="D716" s="20">
        <v>58.32536</v>
      </c>
      <c r="E716" s="30">
        <v>0</v>
      </c>
    </row>
    <row r="717" spans="1:5" ht="22.5">
      <c r="A717" s="13" t="s">
        <v>1333</v>
      </c>
      <c r="B717" s="11" t="s">
        <v>1394</v>
      </c>
      <c r="C717" s="20">
        <v>-355000</v>
      </c>
      <c r="D717" s="20">
        <v>0</v>
      </c>
      <c r="E717" s="30">
        <f t="shared" si="11"/>
        <v>0</v>
      </c>
    </row>
    <row r="718" spans="1:5" ht="33.75">
      <c r="A718" s="13" t="s">
        <v>1334</v>
      </c>
      <c r="B718" s="11" t="s">
        <v>1395</v>
      </c>
      <c r="C718" s="20">
        <v>396600</v>
      </c>
      <c r="D718" s="20">
        <v>0</v>
      </c>
      <c r="E718" s="30">
        <f t="shared" si="11"/>
        <v>0</v>
      </c>
    </row>
    <row r="719" spans="1:5" ht="33.75">
      <c r="A719" s="13" t="s">
        <v>1335</v>
      </c>
      <c r="B719" s="11" t="s">
        <v>1396</v>
      </c>
      <c r="C719" s="20">
        <v>-350000</v>
      </c>
      <c r="D719" s="20">
        <v>0</v>
      </c>
      <c r="E719" s="30">
        <f t="shared" si="11"/>
        <v>0</v>
      </c>
    </row>
    <row r="720" spans="1:5" ht="33.75">
      <c r="A720" s="13" t="s">
        <v>1336</v>
      </c>
      <c r="B720" s="11" t="s">
        <v>1397</v>
      </c>
      <c r="C720" s="20">
        <v>387400</v>
      </c>
      <c r="D720" s="20">
        <v>0</v>
      </c>
      <c r="E720" s="30">
        <f t="shared" si="11"/>
        <v>0</v>
      </c>
    </row>
    <row r="721" spans="1:5" ht="33.75">
      <c r="A721" s="13" t="s">
        <v>1337</v>
      </c>
      <c r="B721" s="11" t="s">
        <v>1398</v>
      </c>
      <c r="C721" s="20">
        <v>-5000</v>
      </c>
      <c r="D721" s="20">
        <v>0</v>
      </c>
      <c r="E721" s="30">
        <f t="shared" si="11"/>
        <v>0</v>
      </c>
    </row>
    <row r="722" spans="1:5" ht="33.75">
      <c r="A722" s="13" t="s">
        <v>1338</v>
      </c>
      <c r="B722" s="11" t="s">
        <v>1399</v>
      </c>
      <c r="C722" s="20">
        <v>9200</v>
      </c>
      <c r="D722" s="20">
        <v>0</v>
      </c>
      <c r="E722" s="30">
        <f t="shared" si="11"/>
        <v>0</v>
      </c>
    </row>
    <row r="723" spans="1:5" ht="12.75">
      <c r="A723" s="15" t="s">
        <v>1339</v>
      </c>
      <c r="B723" s="16" t="s">
        <v>1357</v>
      </c>
      <c r="C723" s="22">
        <f>C724</f>
        <v>4681567.249080017</v>
      </c>
      <c r="D723" s="22">
        <v>3257644.38498</v>
      </c>
      <c r="E723" s="21">
        <f t="shared" si="11"/>
        <v>69.5844833932518</v>
      </c>
    </row>
    <row r="724" spans="1:5" ht="21.75">
      <c r="A724" s="15" t="s">
        <v>1340</v>
      </c>
      <c r="B724" s="16" t="s">
        <v>1400</v>
      </c>
      <c r="C724" s="22">
        <f>C725+C733</f>
        <v>4681567.249080017</v>
      </c>
      <c r="D724" s="22">
        <v>3257644.38498</v>
      </c>
      <c r="E724" s="21">
        <f t="shared" si="11"/>
        <v>69.5844833932518</v>
      </c>
    </row>
    <row r="725" spans="1:5" ht="12.75">
      <c r="A725" s="13" t="s">
        <v>1341</v>
      </c>
      <c r="B725" s="11" t="s">
        <v>1401</v>
      </c>
      <c r="C725" s="20">
        <f>-(C7+C687+C689+C691+C692+C697+C699+C701+C703+C705+C710+C715+C720+C722)</f>
        <v>-99916860.65743</v>
      </c>
      <c r="D725" s="20">
        <v>-72049112.44574</v>
      </c>
      <c r="E725" s="30">
        <f t="shared" si="11"/>
        <v>72.10906344702325</v>
      </c>
    </row>
    <row r="726" spans="1:5" ht="12.75">
      <c r="A726" s="13" t="s">
        <v>1342</v>
      </c>
      <c r="B726" s="11" t="s">
        <v>1402</v>
      </c>
      <c r="C726" s="20">
        <f>C725</f>
        <v>-99916860.65743</v>
      </c>
      <c r="D726" s="20">
        <v>-72049112.44574</v>
      </c>
      <c r="E726" s="30">
        <f t="shared" si="11"/>
        <v>72.10906344702325</v>
      </c>
    </row>
    <row r="727" spans="1:5" ht="12.75">
      <c r="A727" s="13" t="s">
        <v>1343</v>
      </c>
      <c r="B727" s="11" t="s">
        <v>1403</v>
      </c>
      <c r="C727" s="20">
        <f>C725</f>
        <v>-99916860.65743</v>
      </c>
      <c r="D727" s="20">
        <v>-72049112.44574</v>
      </c>
      <c r="E727" s="30">
        <f t="shared" si="11"/>
        <v>72.10906344702325</v>
      </c>
    </row>
    <row r="728" spans="1:5" ht="22.5">
      <c r="A728" s="13" t="s">
        <v>1344</v>
      </c>
      <c r="B728" s="11" t="s">
        <v>1404</v>
      </c>
      <c r="C728" s="20">
        <f>C725-C729-C730-C731-C732</f>
        <v>-83954768.24507</v>
      </c>
      <c r="D728" s="20">
        <v>-57879673.44389</v>
      </c>
      <c r="E728" s="30">
        <f t="shared" si="11"/>
        <v>68.94149630064497</v>
      </c>
    </row>
    <row r="729" spans="1:5" ht="22.5">
      <c r="A729" s="13" t="s">
        <v>1345</v>
      </c>
      <c r="B729" s="11" t="s">
        <v>1405</v>
      </c>
      <c r="C729" s="20">
        <v>-9261162.53304</v>
      </c>
      <c r="D729" s="20">
        <v>-7714980.0776</v>
      </c>
      <c r="E729" s="30">
        <f t="shared" si="11"/>
        <v>83.30466126769875</v>
      </c>
    </row>
    <row r="730" spans="1:5" ht="22.5">
      <c r="A730" s="13" t="s">
        <v>1346</v>
      </c>
      <c r="B730" s="11" t="s">
        <v>1406</v>
      </c>
      <c r="C730" s="20">
        <v>-4434511.041189999</v>
      </c>
      <c r="D730" s="20">
        <v>-4331332.69106</v>
      </c>
      <c r="E730" s="30">
        <f t="shared" si="11"/>
        <v>97.67328688165108</v>
      </c>
    </row>
    <row r="731" spans="1:5" ht="22.5">
      <c r="A731" s="13" t="s">
        <v>1347</v>
      </c>
      <c r="B731" s="11" t="s">
        <v>1407</v>
      </c>
      <c r="C731" s="20">
        <v>-1045959.97475</v>
      </c>
      <c r="D731" s="20">
        <v>-991739.96266</v>
      </c>
      <c r="E731" s="30">
        <f t="shared" si="11"/>
        <v>94.81624408209697</v>
      </c>
    </row>
    <row r="732" spans="1:5" ht="22.5">
      <c r="A732" s="13" t="s">
        <v>1348</v>
      </c>
      <c r="B732" s="11" t="s">
        <v>1408</v>
      </c>
      <c r="C732" s="20">
        <v>-1220458.8633800002</v>
      </c>
      <c r="D732" s="20">
        <v>-1131386.2705299999</v>
      </c>
      <c r="E732" s="30">
        <f t="shared" si="11"/>
        <v>92.70171281289086</v>
      </c>
    </row>
    <row r="733" spans="1:5" ht="12.75">
      <c r="A733" s="13" t="s">
        <v>1349</v>
      </c>
      <c r="B733" s="11" t="s">
        <v>1409</v>
      </c>
      <c r="C733" s="20">
        <f>C600-C683-C688-C690-C698-C700-C702-C704-C706-C719-C721</f>
        <v>104598427.90651001</v>
      </c>
      <c r="D733" s="20">
        <v>75306756.83072</v>
      </c>
      <c r="E733" s="30">
        <f t="shared" si="11"/>
        <v>71.99606948015426</v>
      </c>
    </row>
    <row r="734" spans="1:5" ht="12.75">
      <c r="A734" s="13" t="s">
        <v>1350</v>
      </c>
      <c r="B734" s="11" t="s">
        <v>1410</v>
      </c>
      <c r="C734" s="20">
        <f>C733</f>
        <v>104598427.90651001</v>
      </c>
      <c r="D734" s="20">
        <v>75306756.83072</v>
      </c>
      <c r="E734" s="30">
        <f t="shared" si="11"/>
        <v>71.99606948015426</v>
      </c>
    </row>
    <row r="735" spans="1:5" ht="12.75">
      <c r="A735" s="13" t="s">
        <v>1351</v>
      </c>
      <c r="B735" s="11" t="s">
        <v>1411</v>
      </c>
      <c r="C735" s="20">
        <f>C733</f>
        <v>104598427.90651001</v>
      </c>
      <c r="D735" s="20">
        <v>75306756.83072</v>
      </c>
      <c r="E735" s="30">
        <f t="shared" si="11"/>
        <v>71.99606948015426</v>
      </c>
    </row>
    <row r="736" spans="1:5" ht="22.5">
      <c r="A736" s="13" t="s">
        <v>1352</v>
      </c>
      <c r="B736" s="11" t="s">
        <v>1412</v>
      </c>
      <c r="C736" s="20">
        <f>C733-C737-C738-C739-C740</f>
        <v>71840425.78694002</v>
      </c>
      <c r="D736" s="20">
        <v>50063511.694970004</v>
      </c>
      <c r="E736" s="30">
        <f t="shared" si="11"/>
        <v>69.68710325220695</v>
      </c>
    </row>
    <row r="737" spans="1:5" ht="22.5">
      <c r="A737" s="13" t="s">
        <v>1353</v>
      </c>
      <c r="B737" s="11" t="s">
        <v>1413</v>
      </c>
      <c r="C737" s="20">
        <v>15967468.52283</v>
      </c>
      <c r="D737" s="20">
        <v>12370998.21473</v>
      </c>
      <c r="E737" s="30">
        <f t="shared" si="11"/>
        <v>77.47626492604115</v>
      </c>
    </row>
    <row r="738" spans="1:5" ht="22.5">
      <c r="A738" s="13" t="s">
        <v>1354</v>
      </c>
      <c r="B738" s="11" t="s">
        <v>1414</v>
      </c>
      <c r="C738" s="20">
        <v>12845995.351780001</v>
      </c>
      <c r="D738" s="20">
        <v>10261072.10639</v>
      </c>
      <c r="E738" s="30">
        <f t="shared" si="11"/>
        <v>79.87759473202813</v>
      </c>
    </row>
    <row r="739" spans="1:5" ht="22.5">
      <c r="A739" s="13" t="s">
        <v>1355</v>
      </c>
      <c r="B739" s="11" t="s">
        <v>1415</v>
      </c>
      <c r="C739" s="20">
        <v>2327589.01533</v>
      </c>
      <c r="D739" s="20">
        <v>1509463.79281</v>
      </c>
      <c r="E739" s="30">
        <f t="shared" si="11"/>
        <v>64.85095877615628</v>
      </c>
    </row>
    <row r="740" spans="1:5" ht="22.5">
      <c r="A740" s="13" t="s">
        <v>1356</v>
      </c>
      <c r="B740" s="11" t="s">
        <v>1416</v>
      </c>
      <c r="C740" s="20">
        <v>1616949.2296300002</v>
      </c>
      <c r="D740" s="20">
        <v>1101711.02182</v>
      </c>
      <c r="E740" s="30">
        <f t="shared" si="11"/>
        <v>68.13516476779546</v>
      </c>
    </row>
    <row r="741" spans="1:5" ht="12.75">
      <c r="A741" s="27"/>
      <c r="B741" s="28"/>
      <c r="C741" s="29"/>
      <c r="D741" s="29"/>
      <c r="E741" s="29"/>
    </row>
    <row r="742" spans="1:5" ht="45" customHeight="1">
      <c r="A742" s="36" t="s">
        <v>8</v>
      </c>
      <c r="B742" s="36"/>
      <c r="C742" s="23"/>
      <c r="D742" s="23"/>
      <c r="E742" s="23" t="s">
        <v>9</v>
      </c>
    </row>
    <row r="743" spans="1:5" ht="12.75">
      <c r="A743" s="23"/>
      <c r="B743" s="23"/>
      <c r="C743" s="24"/>
      <c r="D743" s="24"/>
      <c r="E743" s="6"/>
    </row>
    <row r="744" ht="12.75">
      <c r="E744" s="2">
        <v>0</v>
      </c>
    </row>
  </sheetData>
  <sheetProtection/>
  <autoFilter ref="A6:E743"/>
  <mergeCells count="5">
    <mergeCell ref="A1:E1"/>
    <mergeCell ref="A742:B742"/>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2017-09-21T06:16:37Z</cp:lastPrinted>
  <dcterms:created xsi:type="dcterms:W3CDTF">1999-06-18T11:49:53Z</dcterms:created>
  <dcterms:modified xsi:type="dcterms:W3CDTF">2017-12-19T13:08:16Z</dcterms:modified>
  <cp:category/>
  <cp:version/>
  <cp:contentType/>
  <cp:contentStatus/>
</cp:coreProperties>
</file>