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8.2017" sheetId="1" r:id="rId1"/>
  </sheets>
  <definedNames>
    <definedName name="_xlnm._FilterDatabase" localSheetId="0" hidden="1">'01.08.2017'!$A$6:$E$727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'01.08.2017'!$3:$6</definedName>
    <definedName name="_xlnm.Print_Area" localSheetId="0">'01.08.2017'!$A$1:$E$726</definedName>
  </definedNames>
  <calcPr fullCalcOnLoad="1"/>
</workbook>
</file>

<file path=xl/sharedStrings.xml><?xml version="1.0" encoding="utf-8"?>
<sst xmlns="http://schemas.openxmlformats.org/spreadsheetml/2006/main" count="1480" uniqueCount="1435">
  <si>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</si>
  <si>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</si>
  <si>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</si>
  <si>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</si>
  <si>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</si>
  <si>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</si>
  <si>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</si>
  <si>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</si>
  <si>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</si>
  <si>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</si>
  <si>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</si>
  <si>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</si>
  <si>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</si>
  <si>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</si>
  <si>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</si>
  <si>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</si>
  <si>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</si>
  <si>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</si>
  <si>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</si>
  <si>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</si>
  <si>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</si>
  <si>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</si>
  <si>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</si>
  <si>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</si>
  <si>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</si>
  <si>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</si>
  <si>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</si>
  <si>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</si>
  <si>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</si>
  <si>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</si>
  <si>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</si>
  <si>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</si>
  <si>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</si>
  <si>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</si>
  <si>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</si>
  <si>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</si>
  <si>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</si>
  <si>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</si>
  <si>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</si>
  <si>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</si>
  <si>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</si>
  <si>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</si>
  <si>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</si>
  <si>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</si>
  <si>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</si>
  <si>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</si>
  <si>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</si>
  <si>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</si>
  <si>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</si>
  <si>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</si>
  <si>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</si>
  <si>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</si>
  <si>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</si>
  <si>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</si>
  <si>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</si>
  <si>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</si>
  <si>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</si>
  <si>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</si>
  <si>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</si>
  <si>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</si>
  <si>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</si>
  <si>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</si>
  <si>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</si>
  <si>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</si>
  <si>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</si>
  <si>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</si>
  <si>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</si>
  <si>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</si>
  <si>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</si>
  <si>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</si>
  <si>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</si>
  <si>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</si>
  <si>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</si>
  <si>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</si>
  <si>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</si>
  <si>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</si>
  <si>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</si>
  <si>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</si>
  <si>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</si>
  <si>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</si>
  <si>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</si>
  <si>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</si>
  <si>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</si>
  <si>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</si>
  <si>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</si>
  <si>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</si>
  <si>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</si>
  <si>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</si>
  <si>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</si>
  <si>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</si>
  <si>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</si>
  <si>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</si>
  <si>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</si>
  <si>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</si>
  <si>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</si>
  <si>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</si>
  <si>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</si>
  <si>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</si>
  <si>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</si>
  <si>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</si>
  <si>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</si>
  <si>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</si>
  <si>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</si>
  <si>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</si>
  <si>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</si>
  <si>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</si>
  <si>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</si>
  <si>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</si>
  <si>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</si>
  <si>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</si>
  <si>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</si>
  <si>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</si>
  <si>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</si>
  <si>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</si>
  <si>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</si>
  <si>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</si>
  <si>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</si>
  <si>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</si>
  <si>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</si>
  <si>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</si>
  <si>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</si>
  <si>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</si>
  <si>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</si>
  <si>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</si>
  <si>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</si>
  <si>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</si>
  <si>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</si>
  <si>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</si>
  <si>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</si>
  <si>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</si>
  <si>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</si>
  <si>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</si>
  <si>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</si>
  <si>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</si>
  <si>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</si>
  <si>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</si>
  <si>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</si>
  <si>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</si>
  <si>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</si>
  <si>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</si>
  <si>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</si>
  <si>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</si>
  <si>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</si>
  <si>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</si>
  <si>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</si>
  <si>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</si>
  <si>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</si>
  <si>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</si>
  <si>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</si>
  <si>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</si>
  <si>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</si>
  <si>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</si>
  <si>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</si>
  <si>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</si>
  <si>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</si>
  <si>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</si>
  <si>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</si>
  <si>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</si>
  <si>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</si>
  <si>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</si>
  <si>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</si>
  <si>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</si>
  <si>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</si>
  <si>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</si>
  <si>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</si>
  <si>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</si>
  <si>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</si>
  <si>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</si>
  <si>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</si>
  <si>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</si>
  <si>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</si>
  <si>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</si>
  <si>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</si>
  <si>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</si>
  <si>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</si>
  <si>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</si>
  <si>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</si>
  <si>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</si>
  <si>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</si>
  <si>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</si>
  <si>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</si>
  <si>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</si>
  <si>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</si>
  <si>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</si>
  <si>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</si>
  <si>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</si>
  <si>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</si>
  <si>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</si>
  <si>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</si>
  <si>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</si>
  <si>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</si>
  <si>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</si>
  <si>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</si>
  <si>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</si>
  <si>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</si>
  <si>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</si>
  <si>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</si>
  <si>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</si>
  <si>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</si>
  <si>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</si>
  <si>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</si>
  <si>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</si>
  <si>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</si>
  <si>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</si>
  <si>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</si>
  <si>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</si>
  <si>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</si>
  <si>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</si>
  <si>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</si>
  <si>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</si>
  <si>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</si>
  <si>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</si>
  <si>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</si>
  <si>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</si>
  <si>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</si>
  <si>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</si>
  <si>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</si>
  <si>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</si>
  <si>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</si>
  <si>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</si>
  <si>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</si>
  <si>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</si>
  <si>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</si>
  <si>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</si>
  <si>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</si>
  <si>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</si>
  <si>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</si>
  <si>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</si>
  <si>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</si>
  <si>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</si>
  <si>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</si>
  <si>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</si>
  <si>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</si>
  <si>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</si>
  <si>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</si>
  <si>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</si>
  <si>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</si>
  <si>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</si>
  <si>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</si>
  <si>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</si>
  <si>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</si>
  <si>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</si>
  <si>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</si>
  <si>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</si>
  <si>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</si>
  <si>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</si>
  <si>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</si>
  <si>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</si>
  <si>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</si>
  <si>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</si>
  <si>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</si>
  <si>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</si>
  <si>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</si>
  <si>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</si>
  <si>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</si>
  <si>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</si>
  <si>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</si>
  <si>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</si>
  <si>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</si>
  <si>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</si>
  <si>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</si>
  <si>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</si>
  <si>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</si>
  <si>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</si>
  <si>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</si>
  <si>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</si>
  <si>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</si>
  <si>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</si>
  <si>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</si>
  <si>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</si>
  <si>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</si>
  <si>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</si>
  <si>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</si>
  <si>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</si>
  <si>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</si>
  <si>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</si>
  <si>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</si>
  <si>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</si>
  <si>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</si>
  <si>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</si>
  <si>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</si>
  <si>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</si>
  <si>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</si>
  <si>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</si>
  <si>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</si>
  <si>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</si>
  <si>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</si>
  <si>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</si>
  <si>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</si>
  <si>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</si>
  <si>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</si>
  <si>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</si>
  <si>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</si>
  <si>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</si>
  <si>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</si>
  <si>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</si>
  <si>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</si>
  <si>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</si>
  <si>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</si>
  <si>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</si>
  <si>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</si>
  <si>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</si>
  <si>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</si>
  <si>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</si>
  <si>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</si>
  <si>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</si>
  <si>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</si>
  <si>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</si>
  <si>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</si>
  <si>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</si>
  <si>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</si>
  <si>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</si>
  <si>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</si>
  <si>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</si>
  <si>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</si>
  <si>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</si>
  <si>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</si>
  <si>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</si>
  <si>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</si>
  <si>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</si>
  <si>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</si>
  <si>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</si>
  <si>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</si>
  <si>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</si>
  <si>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</si>
  <si>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</si>
  <si>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</si>
  <si>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</si>
  <si>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</si>
  <si>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</si>
  <si>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</si>
  <si>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</si>
  <si>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</si>
  <si>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</si>
  <si>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</si>
  <si>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</si>
  <si>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</si>
  <si>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</si>
  <si>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</si>
  <si>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</si>
  <si>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</si>
  <si>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</si>
  <si>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</si>
  <si>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</si>
  <si>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</si>
  <si>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</si>
  <si>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</si>
  <si>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</si>
  <si>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</si>
  <si>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</si>
  <si>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</si>
  <si>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</si>
  <si>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</si>
  <si>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</si>
  <si>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</si>
  <si>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</si>
  <si>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</si>
  <si>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</si>
  <si>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</si>
  <si>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</si>
  <si>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</si>
  <si>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</si>
  <si>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</si>
  <si>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</si>
  <si>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</si>
  <si>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</si>
  <si>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</si>
  <si>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</si>
  <si>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</si>
  <si>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</si>
  <si>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</si>
  <si>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</si>
  <si>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</si>
  <si>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</si>
  <si>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</si>
  <si>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</si>
  <si>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</si>
  <si>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</si>
  <si>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</si>
  <si>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</si>
  <si>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</si>
  <si>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</si>
  <si>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</si>
  <si>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</si>
  <si>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</si>
  <si>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</si>
  <si>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</si>
  <si>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</si>
  <si>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</si>
  <si>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</si>
  <si>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</si>
  <si>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</si>
  <si>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</si>
  <si>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</si>
  <si>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</si>
  <si>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</si>
  <si>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</si>
  <si>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</si>
  <si>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</si>
  <si>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</si>
  <si>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</si>
  <si>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</si>
  <si>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</si>
  <si>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</si>
  <si>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</si>
  <si>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</si>
  <si>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</si>
  <si>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</si>
  <si>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</si>
  <si>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</si>
  <si>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</si>
  <si>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</si>
  <si>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</si>
  <si>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</si>
  <si>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</si>
  <si>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</si>
  <si>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</si>
  <si>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</si>
  <si>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</si>
  <si>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</si>
  <si>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</si>
  <si>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</si>
  <si>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</si>
  <si>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</si>
  <si>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</si>
  <si>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</si>
  <si>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</si>
  <si>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городских округов</t>
  </si>
  <si>
    <t>Прочие субсидии бюджетам муниципальных районов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</si>
  <si>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</si>
  <si>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</si>
  <si>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</si>
  <si>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</si>
  <si>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</si>
  <si>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</si>
  <si>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</si>
  <si>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</si>
  <si>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</si>
  <si>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</si>
  <si>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</si>
  <si>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</si>
  <si>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</si>
  <si>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</si>
  <si>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</si>
  <si>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</si>
  <si>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</si>
  <si>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</si>
  <si>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</si>
  <si>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</si>
  <si>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</si>
  <si>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</si>
  <si>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</si>
  <si>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</si>
  <si>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</si>
  <si>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</si>
  <si>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</si>
  <si>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</si>
  <si>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</si>
  <si>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</si>
  <si>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</si>
  <si>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</si>
  <si>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</si>
  <si>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</si>
  <si>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</si>
  <si>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</si>
  <si>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</si>
  <si>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</si>
  <si>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</si>
  <si>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</si>
  <si>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</si>
  <si>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</si>
  <si>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</si>
  <si>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</si>
  <si>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</si>
  <si>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</si>
  <si>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</si>
  <si>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</si>
  <si>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</si>
  <si>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</si>
  <si>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</si>
  <si>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</si>
  <si>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</si>
  <si>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</si>
  <si>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</si>
  <si>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</si>
  <si>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</si>
  <si>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</si>
  <si>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</si>
  <si>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</si>
  <si>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</si>
  <si>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</si>
  <si>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</si>
  <si>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</si>
  <si>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</si>
  <si>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</si>
  <si>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</si>
  <si>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</si>
  <si>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</si>
  <si>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</si>
  <si>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</si>
  <si>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</si>
  <si>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</si>
  <si>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</si>
  <si>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</si>
  <si>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</si>
  <si>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</si>
  <si>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</si>
  <si>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</si>
  <si>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</si>
  <si>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</si>
  <si>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</si>
  <si>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</si>
  <si>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</si>
  <si>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</si>
  <si>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</si>
  <si>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</si>
  <si>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</si>
  <si>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</si>
  <si>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</si>
  <si>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</si>
  <si>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</si>
  <si>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</si>
  <si>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</si>
  <si>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</si>
  <si>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</si>
  <si>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</si>
  <si>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</si>
  <si>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</si>
  <si>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</si>
  <si>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</si>
  <si>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</si>
  <si>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</si>
  <si>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</si>
  <si>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</si>
  <si>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</si>
  <si>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</si>
  <si>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</si>
  <si>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</si>
  <si>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</si>
  <si>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</si>
  <si>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</si>
  <si>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</si>
  <si>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</si>
  <si>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</si>
  <si>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</si>
  <si>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</si>
  <si>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</si>
  <si>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</si>
  <si>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</si>
  <si>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</si>
  <si>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</si>
  <si>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</si>
  <si>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</si>
  <si>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</si>
  <si>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</si>
  <si>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</si>
  <si>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</si>
  <si>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</si>
  <si>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</si>
  <si>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</si>
  <si>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</si>
  <si>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</si>
  <si>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</si>
  <si>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</si>
  <si>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</si>
  <si>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</si>
  <si>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</si>
  <si>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</si>
  <si>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</si>
  <si>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</si>
  <si>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</si>
  <si>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</si>
  <si>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</si>
  <si>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</si>
  <si>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</si>
  <si>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</si>
  <si>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</si>
  <si>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</si>
  <si>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</si>
  <si>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</si>
  <si>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</si>
  <si>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</si>
  <si>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</si>
  <si>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</si>
  <si>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</si>
  <si>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</si>
  <si>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</si>
  <si>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</si>
  <si>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</si>
  <si>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</si>
  <si>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</si>
  <si>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</si>
  <si>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</si>
  <si>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</si>
  <si>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</si>
  <si>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</si>
  <si>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</si>
  <si>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</si>
  <si>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</si>
  <si>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</si>
  <si>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</si>
  <si>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</si>
  <si>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</si>
  <si>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</si>
  <si>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</si>
  <si>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</si>
  <si>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</si>
  <si>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</si>
  <si>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</si>
  <si>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</si>
  <si>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</si>
  <si>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</si>
  <si>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</si>
  <si>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</si>
  <si>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</si>
  <si>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</si>
  <si>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</si>
  <si>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</si>
  <si>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</si>
  <si>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</si>
  <si>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</si>
  <si>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</si>
  <si>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</si>
  <si>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</si>
  <si>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</si>
  <si>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</si>
  <si>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</si>
  <si>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</si>
  <si>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</si>
  <si>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</si>
  <si>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</si>
  <si>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</si>
  <si>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</si>
  <si>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</si>
  <si>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</si>
  <si>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</si>
  <si>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</si>
  <si>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</si>
  <si>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</si>
  <si>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</si>
  <si>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</si>
  <si>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</si>
  <si>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</si>
  <si>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</si>
  <si>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</si>
  <si>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</si>
  <si>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</si>
  <si>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</si>
  <si>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</si>
  <si>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</si>
  <si>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</si>
  <si>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</si>
  <si>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</si>
  <si>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</si>
  <si>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</si>
  <si>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</si>
  <si>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</si>
  <si>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</si>
  <si>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</si>
  <si>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</si>
  <si>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</si>
  <si>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</si>
  <si>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</si>
  <si>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</si>
  <si>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</si>
  <si>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</si>
  <si>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</si>
  <si>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</si>
  <si>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</si>
  <si>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</si>
  <si>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</si>
  <si>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</si>
  <si>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</si>
  <si>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</si>
  <si>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</si>
  <si>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</si>
  <si>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</si>
  <si>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</si>
  <si>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</si>
  <si>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</si>
  <si>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</si>
  <si>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</si>
  <si>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</si>
  <si>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</si>
  <si>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</si>
  <si>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</si>
  <si>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</si>
  <si>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</si>
  <si>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</si>
  <si>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</si>
  <si>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</si>
  <si>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</si>
  <si>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</si>
  <si>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</si>
  <si>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</si>
  <si>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</si>
  <si>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</si>
  <si>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</si>
  <si>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</si>
  <si>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</si>
  <si>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</si>
  <si>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</si>
  <si>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</si>
  <si>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</si>
  <si>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</si>
  <si>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</si>
  <si>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</si>
  <si>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</si>
  <si>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</si>
  <si>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</si>
  <si>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</si>
  <si>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</si>
  <si>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</si>
  <si>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</si>
  <si>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</si>
  <si>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</si>
  <si>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</si>
  <si>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</si>
  <si>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</si>
  <si>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</si>
  <si>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</si>
  <si>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</si>
  <si>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</si>
  <si>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</si>
  <si>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</si>
  <si>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</si>
  <si>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</si>
  <si>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</si>
  <si>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</si>
  <si>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</si>
  <si>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</si>
  <si>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</si>
  <si>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</si>
  <si>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</si>
  <si>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</si>
  <si>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</si>
  <si>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</si>
  <si>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</si>
  <si>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</si>
  <si>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</si>
  <si>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</si>
  <si>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</si>
  <si>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</si>
  <si>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</si>
  <si>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</si>
  <si>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</si>
  <si>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</si>
  <si>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</si>
  <si>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</si>
  <si>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</si>
  <si>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</si>
  <si>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</si>
  <si>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</si>
  <si>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</si>
  <si>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</si>
  <si>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</si>
  <si>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</si>
  <si>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</si>
  <si>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</si>
  <si>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</si>
  <si>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</si>
  <si>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</si>
  <si>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</si>
  <si>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</si>
  <si>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</si>
  <si>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</si>
  <si>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</si>
  <si>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</si>
  <si>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</si>
  <si>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</si>
  <si>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</si>
  <si>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</si>
  <si>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</si>
  <si>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</si>
  <si>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</si>
  <si>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</si>
  <si>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</si>
  <si>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</si>
  <si>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</si>
  <si>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</si>
  <si>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</si>
  <si>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</si>
  <si>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00011402050130000410</t>
  </si>
  <si>
    <t>00011402050130000440</t>
  </si>
  <si>
    <t>00011402052100000410</t>
  </si>
  <si>
    <t>00011402053050000410</t>
  </si>
  <si>
    <t>00011402053050000440</t>
  </si>
  <si>
    <t>00011402053100000410</t>
  </si>
  <si>
    <t>00011402053130000410</t>
  </si>
  <si>
    <t>00011402053130000440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</si>
  <si>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</si>
  <si>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</si>
  <si>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</si>
  <si>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</si>
  <si>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</si>
  <si>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</si>
  <si>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</si>
  <si>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</si>
  <si>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</si>
  <si>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</si>
  <si>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</si>
  <si>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</si>
  <si>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</si>
  <si>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</si>
  <si>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</si>
  <si>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</si>
  <si>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</si>
  <si>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</si>
  <si>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</si>
  <si>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</si>
  <si>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</si>
  <si>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</si>
  <si>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</si>
  <si>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</si>
  <si>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</si>
  <si>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</si>
  <si>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</si>
  <si>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</si>
  <si>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</si>
  <si>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</si>
  <si>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</si>
  <si>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</si>
  <si>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</si>
  <si>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</si>
  <si>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</si>
  <si>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</si>
  <si>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</si>
  <si>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</si>
  <si>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</si>
  <si>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</si>
  <si>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</si>
  <si>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</si>
  <si>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</si>
  <si>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</si>
  <si>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</si>
  <si>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</si>
  <si>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</si>
  <si>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</si>
  <si>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</si>
  <si>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</si>
  <si>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</si>
  <si>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</si>
  <si>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</si>
  <si>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</si>
  <si>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</si>
  <si>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</si>
  <si>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</si>
  <si>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</si>
  <si>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</si>
  <si>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</si>
  <si>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</si>
  <si>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</si>
  <si>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</si>
  <si>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</si>
  <si>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</si>
  <si>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</si>
  <si>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</si>
  <si>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</si>
  <si>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</si>
  <si>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</si>
  <si>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</si>
  <si>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</si>
  <si>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</si>
  <si>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</si>
  <si>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</si>
  <si>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</si>
  <si>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</si>
  <si>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</si>
  <si>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</si>
  <si>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</si>
  <si>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</si>
  <si>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</si>
  <si>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</si>
  <si>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</si>
  <si>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</si>
  <si>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</si>
  <si>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</si>
  <si>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</si>
  <si>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</si>
  <si>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</si>
  <si>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</si>
  <si>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</si>
  <si>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</si>
  <si>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</si>
  <si>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</si>
  <si>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</si>
  <si>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</si>
  <si>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</si>
  <si>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</si>
  <si>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</si>
  <si>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</si>
  <si>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</si>
  <si>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</si>
  <si>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</si>
  <si>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</si>
  <si>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</si>
  <si>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</si>
  <si>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</si>
  <si>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</si>
  <si>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</si>
  <si>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</si>
  <si>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</si>
  <si>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</si>
  <si>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</si>
  <si>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</si>
  <si>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</si>
  <si>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</si>
  <si>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</si>
  <si>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</si>
  <si>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</si>
  <si>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</si>
  <si>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</si>
  <si>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</si>
  <si>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</si>
  <si>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</si>
  <si>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</si>
  <si>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</si>
  <si>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</si>
  <si>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</si>
  <si>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</si>
  <si>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</si>
  <si>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</si>
  <si>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</si>
  <si>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</si>
  <si>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</si>
  <si>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</si>
  <si>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</si>
  <si>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</si>
  <si>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</si>
  <si>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</si>
  <si>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</si>
  <si>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</si>
  <si>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</si>
  <si>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</si>
  <si>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</si>
  <si>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</si>
  <si>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</si>
  <si>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</si>
  <si>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</si>
  <si>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</si>
  <si>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</si>
  <si>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</si>
  <si>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</si>
  <si>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</si>
  <si>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</si>
  <si>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</si>
  <si>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</si>
  <si>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</si>
  <si>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</si>
  <si>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</si>
  <si>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</si>
  <si>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</si>
  <si>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</si>
  <si>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</si>
  <si>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</si>
  <si>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</si>
  <si>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</si>
  <si>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</si>
  <si>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00020229999040000151</t>
  </si>
  <si>
    <t>00020229999050000151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</si>
  <si>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</si>
  <si>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</si>
  <si>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</si>
  <si>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</si>
  <si>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</si>
  <si>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</si>
  <si>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</si>
  <si>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</si>
  <si>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</si>
  <si>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</si>
  <si>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</si>
  <si>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</si>
  <si>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</si>
  <si>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</si>
  <si>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</si>
  <si>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</si>
  <si>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</si>
  <si>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</si>
  <si>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</si>
  <si>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</si>
  <si>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</si>
  <si>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</si>
  <si>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</si>
  <si>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</si>
  <si>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</si>
  <si>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</si>
  <si>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</si>
  <si>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</si>
  <si>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</si>
  <si>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</si>
  <si>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</si>
  <si>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</si>
  <si>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</si>
  <si>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</si>
  <si>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</si>
  <si>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</si>
  <si>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</si>
  <si>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</si>
  <si>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</si>
  <si>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</si>
  <si>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</si>
  <si>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</si>
  <si>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</si>
  <si>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</si>
  <si>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</si>
  <si>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</si>
  <si>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</si>
  <si>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</si>
  <si>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</si>
  <si>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</si>
  <si>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</si>
  <si>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</si>
  <si>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</si>
  <si>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</si>
  <si>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00020405000050000180</t>
  </si>
  <si>
    <t>00020405000100000180</t>
  </si>
  <si>
    <t>00020405000130000180</t>
  </si>
  <si>
    <t>00020405099050000180</t>
  </si>
  <si>
    <t>00020405099100000180</t>
  </si>
  <si>
    <t>00020405099130000180</t>
  </si>
  <si>
    <t>00020700000000000000</t>
  </si>
  <si>
    <t>00020702000020000180</t>
  </si>
  <si>
    <t>00020702030020000180</t>
  </si>
  <si>
    <t>00020704000040000180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</si>
  <si>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</si>
  <si>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</si>
  <si>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</si>
  <si>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</si>
  <si>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</si>
  <si>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</si>
  <si>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</si>
  <si>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</si>
  <si>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</si>
  <si>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</si>
  <si>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</si>
  <si>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</si>
  <si>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00021800000020000151</t>
  </si>
  <si>
    <t>00021800000130000151</t>
  </si>
  <si>
    <t>00021802000020000180</t>
  </si>
  <si>
    <t>00021802010020000180</t>
  </si>
  <si>
    <t>00021802020020000180</t>
  </si>
  <si>
    <t>00021802030020000180</t>
  </si>
  <si>
    <t>00021804000040000180</t>
  </si>
  <si>
    <t>00021804010040000180</t>
  </si>
  <si>
    <t>00021804020040000180</t>
  </si>
  <si>
    <t>00021805000050000180</t>
  </si>
  <si>
    <t>00021805010050000180</t>
  </si>
  <si>
    <t>00021852900020000151</t>
  </si>
  <si>
    <t>00021860010020000151</t>
  </si>
  <si>
    <t>00021860010130000151</t>
  </si>
  <si>
    <t>00021871030020000151</t>
  </si>
  <si>
    <t>00021900000000000000</t>
  </si>
  <si>
    <t>00021900000020000151</t>
  </si>
  <si>
    <t>00021900000050000151</t>
  </si>
  <si>
    <t>00021925018020000151</t>
  </si>
  <si>
    <t>00021925020020000151</t>
  </si>
  <si>
    <t>00021925027020000151</t>
  </si>
  <si>
    <t>00021925053020000151</t>
  </si>
  <si>
    <t>00021925054020000151</t>
  </si>
  <si>
    <t>00021925064020000151</t>
  </si>
  <si>
    <t>00021925081020000151</t>
  </si>
  <si>
    <t>00021925082020000151</t>
  </si>
  <si>
    <t>00021925084020000151</t>
  </si>
  <si>
    <t>00021925086020000151</t>
  </si>
  <si>
    <t>00021925097020000151</t>
  </si>
  <si>
    <t>00021925470020000151</t>
  </si>
  <si>
    <t>00021925509020000151</t>
  </si>
  <si>
    <t>00021925541020000151</t>
  </si>
  <si>
    <t>00021943893020000151</t>
  </si>
  <si>
    <t>00021945420020000151</t>
  </si>
  <si>
    <t>00021960010050000151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</si>
  <si>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</si>
  <si>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</si>
  <si>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</si>
  <si>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</si>
  <si>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</si>
  <si>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</si>
  <si>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</si>
  <si>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</si>
  <si>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</si>
  <si>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</si>
  <si>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</si>
  <si>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</si>
  <si>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</si>
  <si>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</si>
  <si>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</si>
  <si>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</si>
  <si>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</si>
  <si>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</si>
  <si>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</si>
  <si>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</si>
  <si>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</si>
  <si>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</si>
  <si>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</si>
  <si>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</si>
  <si>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</si>
  <si>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</si>
  <si>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</si>
  <si>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</si>
  <si>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</si>
  <si>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</si>
  <si>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</si>
  <si>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</si>
  <si>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</si>
  <si>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</si>
  <si>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</si>
  <si>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</si>
  <si>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</si>
  <si>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</si>
  <si>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</si>
  <si>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</si>
  <si>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</si>
  <si>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</si>
  <si>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</si>
  <si>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</si>
  <si>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</si>
  <si>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</si>
  <si>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</si>
  <si>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</si>
  <si>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</si>
  <si>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</si>
  <si>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</si>
  <si>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</si>
  <si>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</si>
  <si>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</si>
  <si>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</si>
  <si>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</si>
  <si>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</si>
  <si>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</si>
  <si>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</si>
  <si>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</si>
  <si>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</si>
  <si>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</si>
  <si>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</si>
  <si>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</si>
  <si>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</si>
  <si>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</si>
  <si>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</si>
  <si>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</si>
  <si>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</si>
  <si>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</si>
  <si>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</si>
  <si>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</si>
  <si>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</si>
  <si>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</si>
  <si>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</si>
  <si>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</si>
  <si>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</si>
  <si>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</si>
  <si>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</si>
  <si>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</si>
  <si>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</si>
  <si>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</si>
  <si>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</si>
  <si>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</si>
  <si>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</si>
  <si>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</si>
  <si>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</si>
  <si>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</si>
  <si>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</si>
  <si>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</si>
  <si>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</si>
  <si>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</si>
  <si>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</si>
  <si>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</si>
  <si>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</si>
  <si>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</si>
  <si>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</si>
  <si>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</si>
  <si>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</si>
  <si>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</si>
  <si>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</si>
  <si>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</si>
  <si>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</si>
  <si>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</si>
  <si>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</si>
  <si>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</si>
  <si>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</si>
  <si>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</si>
  <si>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</si>
  <si>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</si>
  <si>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</si>
  <si>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</si>
  <si>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</si>
  <si>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</si>
  <si>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</si>
  <si>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</si>
  <si>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</si>
  <si>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</si>
  <si>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</si>
  <si>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</si>
  <si>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</si>
  <si>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</si>
  <si>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</si>
  <si>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</si>
  <si>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</si>
  <si>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</si>
  <si>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</si>
  <si>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</si>
  <si>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</si>
  <si>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</si>
  <si>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</si>
  <si>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</si>
  <si>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</si>
  <si>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</si>
  <si>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</si>
  <si>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</si>
  <si>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</si>
  <si>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</si>
  <si>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</si>
  <si>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</si>
  <si>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</si>
  <si>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</si>
  <si>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</si>
  <si>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</si>
  <si>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</si>
  <si>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</si>
  <si>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</si>
  <si>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</si>
  <si>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</si>
  <si>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</si>
  <si>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</si>
  <si>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</si>
  <si>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</si>
  <si>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</si>
  <si>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</si>
  <si>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</si>
  <si>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</si>
  <si>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</si>
  <si>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</si>
  <si>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</si>
  <si>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</si>
  <si>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</si>
  <si>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</si>
  <si>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</si>
  <si>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</si>
  <si>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</si>
  <si>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</si>
  <si>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</si>
  <si>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</si>
  <si>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</si>
  <si>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</si>
  <si>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</si>
  <si>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</si>
  <si>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</si>
  <si>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</si>
  <si>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</si>
  <si>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</si>
  <si>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</si>
  <si>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</si>
  <si>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</si>
  <si>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</si>
  <si>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</si>
  <si>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</si>
  <si>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</si>
  <si>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</si>
  <si>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</si>
  <si>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</si>
  <si>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</si>
  <si>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</si>
  <si>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</si>
  <si>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</si>
  <si>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</si>
  <si>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</si>
  <si>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</si>
  <si>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</si>
  <si>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</si>
  <si>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</si>
  <si>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</si>
  <si>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</si>
  <si>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</si>
  <si>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</si>
  <si>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</si>
  <si>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</si>
  <si>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</si>
  <si>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</si>
  <si>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</si>
  <si>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</si>
  <si>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</si>
  <si>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</si>
  <si>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</si>
  <si>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</si>
  <si>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</si>
  <si>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</si>
  <si>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</si>
  <si>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</si>
  <si>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</si>
  <si>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</si>
  <si>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</si>
  <si>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</si>
  <si>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</si>
  <si>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</si>
  <si>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</si>
  <si>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</si>
  <si>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</si>
  <si>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</si>
  <si>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</si>
  <si>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</si>
  <si>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</si>
  <si>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</si>
  <si>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</si>
  <si>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</si>
  <si>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</si>
  <si>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</si>
  <si>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</si>
  <si>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</si>
  <si>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</si>
  <si>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</si>
  <si>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</si>
  <si>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</si>
  <si>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</si>
  <si>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</si>
  <si>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</si>
  <si>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</si>
  <si>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</si>
  <si>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</si>
  <si>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</si>
  <si>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</si>
  <si>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</si>
  <si>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</si>
  <si>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</si>
  <si>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</si>
  <si>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</si>
  <si>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</si>
  <si>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</si>
  <si>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</si>
  <si>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</si>
  <si>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</si>
  <si>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</si>
  <si>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</si>
  <si>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</si>
  <si>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</si>
  <si>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</si>
  <si>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</si>
  <si>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</si>
  <si>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00001061002040000550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</si>
  <si>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</si>
  <si>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</si>
  <si>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</si>
  <si>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</si>
  <si>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</si>
  <si>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</si>
  <si>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</si>
  <si>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</si>
  <si>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</si>
  <si>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</si>
  <si>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</si>
  <si>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</si>
  <si>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</si>
  <si>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</si>
  <si>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</si>
  <si>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</si>
  <si>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</si>
  <si>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</si>
  <si>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</si>
  <si>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</si>
  <si>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Прочие субсидии бюджетам сельских поселений</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</si>
  <si>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</si>
  <si>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</si>
  <si>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физическими лицами получателям средств бюджетов субъектов Российской Федерации</t>
  </si>
  <si>
    <t>Поступления от денежных пожертвований, предоставляемых физическими лицами получателям средств бюджетов сельских поселений</t>
  </si>
  <si>
    <t>Возврат остатков субсидий на поддержку племенного животноводства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</si>
  <si>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</si>
  <si>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00011109042020000120</t>
  </si>
  <si>
    <t>00011621050050000140</t>
  </si>
  <si>
    <t>00020229999100000151</t>
  </si>
  <si>
    <t>00020404099040000180</t>
  </si>
  <si>
    <t>00020405010050000180</t>
  </si>
  <si>
    <t>00020702020020000180</t>
  </si>
  <si>
    <t>00020705020100000180</t>
  </si>
  <si>
    <t>00021925042020000151</t>
  </si>
  <si>
    <t>00021925439020000151</t>
  </si>
  <si>
    <t>Дотации на выравнивание бюджетной обеспеченности субъектов Российской Федерации и муниципальных образований</t>
  </si>
  <si>
    <t>1401</t>
  </si>
  <si>
    <t>СВОДКА ОБ ИСПОЛНЕНИИ КОНСОЛИДИРОВАННОГО БЮДЖЕТА ТВЕРСКОЙ ОБЛАСТИ
НА 1 августа 2017 ГОДА</t>
  </si>
  <si>
    <t>Заместитель начальника управления сводного бюджетного
планирования и анализа исполнения бюджета</t>
  </si>
  <si>
    <t>Г.А. Яковлева</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</si>
  <si>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</si>
  <si>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</si>
  <si>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</si>
  <si>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</si>
  <si>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Налог с владельцев транспортных средств и налог на приобретение автотранспортных средств</t>
  </si>
  <si>
    <t>Налог, взимаемый в виде стоимости патента в связи с применением упрощенной системы налогообложения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</si>
  <si>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</si>
  <si>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</si>
  <si>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</si>
  <si>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</si>
  <si>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</si>
  <si>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</si>
  <si>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</si>
  <si>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</si>
  <si>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Субсидии бюджетам муниципальных районов на реализацию федеральных целевых программ</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</si>
  <si>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</si>
  <si>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</si>
  <si>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</si>
  <si>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</si>
  <si>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</si>
  <si>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</si>
  <si>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</si>
  <si>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</si>
  <si>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</si>
  <si>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</si>
  <si>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</si>
  <si>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</si>
  <si>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</si>
  <si>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</si>
  <si>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00010302010010000110</t>
  </si>
  <si>
    <t>00010302011010000110</t>
  </si>
  <si>
    <t>00010802000010000110</t>
  </si>
  <si>
    <t>00010802020010000110</t>
  </si>
  <si>
    <t>00010904020020000110</t>
  </si>
  <si>
    <t>00010911000020000110</t>
  </si>
  <si>
    <t>00010911010020000110</t>
  </si>
  <si>
    <t>00011101040040000120</t>
  </si>
  <si>
    <t>00011105013050000120</t>
  </si>
  <si>
    <t>00011402050100000440</t>
  </si>
  <si>
    <t>00011402052100000440</t>
  </si>
  <si>
    <t>00011406325100000430</t>
  </si>
  <si>
    <t>00011625070000000140</t>
  </si>
  <si>
    <t>00011625072020000140</t>
  </si>
  <si>
    <t>00020220051050000151</t>
  </si>
  <si>
    <t>00020220077050000151</t>
  </si>
  <si>
    <t>00020220216000000151</t>
  </si>
  <si>
    <t>00020220216040000151</t>
  </si>
  <si>
    <t>00020225097050000151</t>
  </si>
  <si>
    <t>00020225209020000151</t>
  </si>
  <si>
    <t>00020225509000000151</t>
  </si>
  <si>
    <t>00020225509020000151</t>
  </si>
  <si>
    <t>00020225555040000151</t>
  </si>
  <si>
    <t>00020225555130000151</t>
  </si>
  <si>
    <t>00020240014000000151</t>
  </si>
  <si>
    <t>00020240014050000151</t>
  </si>
  <si>
    <t>00020245072020000151</t>
  </si>
  <si>
    <t>00021945422020000151</t>
  </si>
  <si>
    <t>00021945462020000151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</si>
</sst>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181" fontId="9" fillId="33" borderId="10" xfId="0" applyNumberFormat="1" applyFont="1" applyFill="1" applyBorder="1" applyAlignment="1">
      <alignment horizontal="right" shrinkToFit="1"/>
    </xf>
    <xf numFmtId="204" fontId="9" fillId="0" borderId="0" xfId="0" applyNumberFormat="1" applyFont="1" applyFill="1" applyAlignment="1">
      <alignment/>
    </xf>
    <xf numFmtId="204" fontId="8" fillId="0" borderId="0" xfId="0" applyNumberFormat="1" applyFont="1" applyFill="1" applyAlignment="1">
      <alignment/>
    </xf>
    <xf numFmtId="204" fontId="11"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28"/>
  <sheetViews>
    <sheetView showGridLines="0" showZeros="0" tabSelected="1" view="pageBreakPreview" zoomScaleSheetLayoutView="100" zoomScalePageLayoutView="0" workbookViewId="0" topLeftCell="A1">
      <pane ySplit="6" topLeftCell="A702" activePane="bottomLeft" state="frozen"/>
      <selection pane="topLeft" activeCell="A1" sqref="A1"/>
      <selection pane="bottomLeft" activeCell="C717" sqref="C717"/>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16384" width="9.125" style="2" customWidth="1"/>
  </cols>
  <sheetData>
    <row r="1" spans="1:5" ht="46.5" customHeight="1">
      <c r="A1" s="36" t="s">
        <v>1374</v>
      </c>
      <c r="B1" s="37"/>
      <c r="C1" s="37"/>
      <c r="D1" s="37"/>
      <c r="E1" s="37"/>
    </row>
    <row r="2" spans="1:5" ht="16.5" customHeight="1">
      <c r="A2" s="5"/>
      <c r="B2" s="19"/>
      <c r="C2" s="19"/>
      <c r="D2" s="19"/>
      <c r="E2" s="19"/>
    </row>
    <row r="3" spans="1:5" ht="13.5" customHeight="1">
      <c r="A3" s="5"/>
      <c r="B3" s="19"/>
      <c r="C3" s="19"/>
      <c r="D3" s="19"/>
      <c r="E3" s="19" t="s">
        <v>7</v>
      </c>
    </row>
    <row r="4" spans="1:5" ht="15.75" customHeight="1">
      <c r="A4" s="39" t="s">
        <v>1</v>
      </c>
      <c r="B4" s="39" t="s">
        <v>3</v>
      </c>
      <c r="C4" s="40" t="s">
        <v>2</v>
      </c>
      <c r="D4" s="40"/>
      <c r="E4" s="40"/>
    </row>
    <row r="5" spans="1:5" ht="23.25" customHeight="1">
      <c r="A5" s="39"/>
      <c r="B5" s="39"/>
      <c r="C5" s="1" t="s">
        <v>4</v>
      </c>
      <c r="D5" s="1" t="s">
        <v>0</v>
      </c>
      <c r="E5" s="1" t="s">
        <v>5</v>
      </c>
    </row>
    <row r="6" spans="1:5" ht="14.25" customHeight="1">
      <c r="A6" s="7">
        <v>1</v>
      </c>
      <c r="B6" s="8" t="s">
        <v>6</v>
      </c>
      <c r="C6" s="9">
        <v>3</v>
      </c>
      <c r="D6" s="9">
        <v>4</v>
      </c>
      <c r="E6" s="9">
        <v>5</v>
      </c>
    </row>
    <row r="7" spans="1:8" s="17" customFormat="1" ht="10.5">
      <c r="A7" s="14" t="s">
        <v>8</v>
      </c>
      <c r="B7" s="12" t="s">
        <v>1072</v>
      </c>
      <c r="C7" s="21">
        <f>C8+C394</f>
        <v>65705527.69024</v>
      </c>
      <c r="D7" s="21">
        <f>D8+D394</f>
        <v>36806883.26732</v>
      </c>
      <c r="E7" s="21">
        <f>D7/C7*100</f>
        <v>56.017940287826576</v>
      </c>
      <c r="F7" s="22">
        <v>65704370.41641001</v>
      </c>
      <c r="G7" s="31">
        <f>F7+F500</f>
        <v>65705527.689490005</v>
      </c>
      <c r="H7" s="31"/>
    </row>
    <row r="8" spans="1:7" s="10" customFormat="1" ht="11.25">
      <c r="A8" s="25" t="s">
        <v>9</v>
      </c>
      <c r="B8" s="16" t="s">
        <v>536</v>
      </c>
      <c r="C8" s="22">
        <v>53393595.55534</v>
      </c>
      <c r="D8" s="22">
        <v>30432110.00043</v>
      </c>
      <c r="E8" s="21">
        <f aca="true" t="shared" si="0" ref="E8:E71">D8/C8*100</f>
        <v>56.99580574020066</v>
      </c>
      <c r="G8" s="33"/>
    </row>
    <row r="9" spans="1:5" s="17" customFormat="1" ht="10.5">
      <c r="A9" s="25" t="s">
        <v>10</v>
      </c>
      <c r="B9" s="16" t="s">
        <v>537</v>
      </c>
      <c r="C9" s="22">
        <v>28917524.20798</v>
      </c>
      <c r="D9" s="22">
        <v>16414179.96265</v>
      </c>
      <c r="E9" s="21">
        <f t="shared" si="0"/>
        <v>56.76205142804164</v>
      </c>
    </row>
    <row r="10" spans="1:5" s="17" customFormat="1" ht="11.25">
      <c r="A10" s="18" t="s">
        <v>11</v>
      </c>
      <c r="B10" s="11" t="s">
        <v>538</v>
      </c>
      <c r="C10" s="20">
        <v>10368045</v>
      </c>
      <c r="D10" s="20">
        <v>6247809.6600399995</v>
      </c>
      <c r="E10" s="30">
        <f t="shared" si="0"/>
        <v>60.26024829213221</v>
      </c>
    </row>
    <row r="11" spans="1:5" s="10" customFormat="1" ht="22.5">
      <c r="A11" s="18" t="s">
        <v>12</v>
      </c>
      <c r="B11" s="11" t="s">
        <v>539</v>
      </c>
      <c r="C11" s="20">
        <v>10368045</v>
      </c>
      <c r="D11" s="20">
        <v>6247809.6600399995</v>
      </c>
      <c r="E11" s="30">
        <f t="shared" si="0"/>
        <v>60.26024829213221</v>
      </c>
    </row>
    <row r="12" spans="1:5" s="10" customFormat="1" ht="33.75">
      <c r="A12" s="18" t="s">
        <v>13</v>
      </c>
      <c r="B12" s="11" t="s">
        <v>540</v>
      </c>
      <c r="C12" s="20">
        <v>6874838</v>
      </c>
      <c r="D12" s="20">
        <v>4664164.19412</v>
      </c>
      <c r="E12" s="30">
        <f t="shared" si="0"/>
        <v>67.84398692914655</v>
      </c>
    </row>
    <row r="13" spans="1:5" s="10" customFormat="1" ht="33.75">
      <c r="A13" s="18" t="s">
        <v>14</v>
      </c>
      <c r="B13" s="11" t="s">
        <v>541</v>
      </c>
      <c r="C13" s="20">
        <v>3493207</v>
      </c>
      <c r="D13" s="20">
        <v>1583645.46592</v>
      </c>
      <c r="E13" s="30">
        <f t="shared" si="0"/>
        <v>45.33500207459793</v>
      </c>
    </row>
    <row r="14" spans="1:5" s="10" customFormat="1" ht="11.25">
      <c r="A14" s="18" t="s">
        <v>15</v>
      </c>
      <c r="B14" s="11" t="s">
        <v>542</v>
      </c>
      <c r="C14" s="20">
        <v>18549479.20798</v>
      </c>
      <c r="D14" s="20">
        <v>10166370.30261</v>
      </c>
      <c r="E14" s="30">
        <f t="shared" si="0"/>
        <v>54.80676944416003</v>
      </c>
    </row>
    <row r="15" spans="1:5" s="10" customFormat="1" ht="56.25">
      <c r="A15" s="18" t="s">
        <v>16</v>
      </c>
      <c r="B15" s="11" t="s">
        <v>543</v>
      </c>
      <c r="C15" s="20">
        <v>17736702.081040002</v>
      </c>
      <c r="D15" s="20">
        <v>9616091.086520001</v>
      </c>
      <c r="E15" s="30">
        <f t="shared" si="0"/>
        <v>54.215778348102894</v>
      </c>
    </row>
    <row r="16" spans="1:5" s="10" customFormat="1" ht="78.75">
      <c r="A16" s="18" t="s">
        <v>17</v>
      </c>
      <c r="B16" s="11" t="s">
        <v>544</v>
      </c>
      <c r="C16" s="20">
        <v>98981.565</v>
      </c>
      <c r="D16" s="20">
        <v>82995.15604999999</v>
      </c>
      <c r="E16" s="30">
        <f t="shared" si="0"/>
        <v>83.84910467924</v>
      </c>
    </row>
    <row r="17" spans="1:5" s="10" customFormat="1" ht="33.75">
      <c r="A17" s="18" t="s">
        <v>18</v>
      </c>
      <c r="B17" s="11" t="s">
        <v>545</v>
      </c>
      <c r="C17" s="20">
        <v>111614.854</v>
      </c>
      <c r="D17" s="20">
        <v>136939.77824</v>
      </c>
      <c r="E17" s="30">
        <f t="shared" si="0"/>
        <v>122.68956445528299</v>
      </c>
    </row>
    <row r="18" spans="1:5" s="10" customFormat="1" ht="56.25">
      <c r="A18" s="18" t="s">
        <v>19</v>
      </c>
      <c r="B18" s="11" t="s">
        <v>546</v>
      </c>
      <c r="C18" s="20">
        <v>602180.7079400001</v>
      </c>
      <c r="D18" s="20">
        <v>330344.2818</v>
      </c>
      <c r="E18" s="30">
        <f t="shared" si="0"/>
        <v>54.857998179661834</v>
      </c>
    </row>
    <row r="19" spans="1:5" s="17" customFormat="1" ht="21">
      <c r="A19" s="25" t="s">
        <v>20</v>
      </c>
      <c r="B19" s="16" t="s">
        <v>547</v>
      </c>
      <c r="C19" s="22">
        <v>5944236.74553</v>
      </c>
      <c r="D19" s="22">
        <v>3672666.24192</v>
      </c>
      <c r="E19" s="21">
        <f t="shared" si="0"/>
        <v>61.78532920449046</v>
      </c>
    </row>
    <row r="20" spans="1:5" s="10" customFormat="1" ht="22.5">
      <c r="A20" s="18" t="s">
        <v>21</v>
      </c>
      <c r="B20" s="11" t="s">
        <v>548</v>
      </c>
      <c r="C20" s="20">
        <v>5944236.74553</v>
      </c>
      <c r="D20" s="20">
        <v>3672666.24192</v>
      </c>
      <c r="E20" s="30">
        <f t="shared" si="0"/>
        <v>61.78532920449046</v>
      </c>
    </row>
    <row r="21" spans="1:5" s="10" customFormat="1" ht="45">
      <c r="A21" s="18" t="s">
        <v>1377</v>
      </c>
      <c r="B21" s="11" t="s">
        <v>1406</v>
      </c>
      <c r="C21" s="20">
        <v>0</v>
      </c>
      <c r="D21" s="20">
        <v>1.89</v>
      </c>
      <c r="E21" s="30">
        <v>0</v>
      </c>
    </row>
    <row r="22" spans="1:5" s="10" customFormat="1" ht="45">
      <c r="A22" s="18" t="s">
        <v>1378</v>
      </c>
      <c r="B22" s="11" t="s">
        <v>1407</v>
      </c>
      <c r="C22" s="20">
        <v>0</v>
      </c>
      <c r="D22" s="20">
        <v>1.89</v>
      </c>
      <c r="E22" s="30">
        <v>0</v>
      </c>
    </row>
    <row r="23" spans="1:5" s="10" customFormat="1" ht="67.5">
      <c r="A23" s="18" t="s">
        <v>22</v>
      </c>
      <c r="B23" s="11" t="s">
        <v>549</v>
      </c>
      <c r="C23" s="20">
        <v>267305</v>
      </c>
      <c r="D23" s="20">
        <v>105059.667</v>
      </c>
      <c r="E23" s="30">
        <f t="shared" si="0"/>
        <v>39.30329286769795</v>
      </c>
    </row>
    <row r="24" spans="1:5" s="10" customFormat="1" ht="11.25">
      <c r="A24" s="18" t="s">
        <v>23</v>
      </c>
      <c r="B24" s="11" t="s">
        <v>550</v>
      </c>
      <c r="C24" s="20">
        <v>1822723</v>
      </c>
      <c r="D24" s="20">
        <v>806713.12775</v>
      </c>
      <c r="E24" s="30">
        <f t="shared" si="0"/>
        <v>44.258679335806924</v>
      </c>
    </row>
    <row r="25" spans="1:5" s="10" customFormat="1" ht="78.75">
      <c r="A25" s="18" t="s">
        <v>24</v>
      </c>
      <c r="B25" s="11" t="s">
        <v>551</v>
      </c>
      <c r="C25" s="20">
        <v>143725</v>
      </c>
      <c r="D25" s="20">
        <v>82853.13440000001</v>
      </c>
      <c r="E25" s="30">
        <f t="shared" si="0"/>
        <v>57.64698862410855</v>
      </c>
    </row>
    <row r="26" spans="1:5" s="10" customFormat="1" ht="22.5">
      <c r="A26" s="18" t="s">
        <v>25</v>
      </c>
      <c r="B26" s="11" t="s">
        <v>552</v>
      </c>
      <c r="C26" s="20">
        <v>300204</v>
      </c>
      <c r="D26" s="20">
        <v>45112.88124</v>
      </c>
      <c r="E26" s="30">
        <f t="shared" si="0"/>
        <v>15.027408442259265</v>
      </c>
    </row>
    <row r="27" spans="1:5" s="10" customFormat="1" ht="90">
      <c r="A27" s="18" t="s">
        <v>26</v>
      </c>
      <c r="B27" s="11" t="s">
        <v>553</v>
      </c>
      <c r="C27" s="20">
        <v>496025</v>
      </c>
      <c r="D27" s="20">
        <v>253302.357</v>
      </c>
      <c r="E27" s="30">
        <f t="shared" si="0"/>
        <v>51.06644967491558</v>
      </c>
    </row>
    <row r="28" spans="1:5" s="10" customFormat="1" ht="90">
      <c r="A28" s="18" t="s">
        <v>27</v>
      </c>
      <c r="B28" s="11" t="s">
        <v>554</v>
      </c>
      <c r="C28" s="20">
        <v>0</v>
      </c>
      <c r="D28" s="20">
        <v>150701.332</v>
      </c>
      <c r="E28" s="30">
        <v>0</v>
      </c>
    </row>
    <row r="29" spans="1:5" s="10" customFormat="1" ht="45">
      <c r="A29" s="18" t="s">
        <v>28</v>
      </c>
      <c r="B29" s="11" t="s">
        <v>555</v>
      </c>
      <c r="C29" s="20">
        <v>926450.0034800001</v>
      </c>
      <c r="D29" s="20">
        <v>888809.41639</v>
      </c>
      <c r="E29" s="30">
        <f t="shared" si="0"/>
        <v>95.93711620177973</v>
      </c>
    </row>
    <row r="30" spans="1:5" s="10" customFormat="1" ht="56.25">
      <c r="A30" s="18" t="s">
        <v>29</v>
      </c>
      <c r="B30" s="11" t="s">
        <v>556</v>
      </c>
      <c r="C30" s="20">
        <v>14428.48183</v>
      </c>
      <c r="D30" s="20">
        <v>9620.45524</v>
      </c>
      <c r="E30" s="30">
        <f t="shared" si="0"/>
        <v>66.67683650539689</v>
      </c>
    </row>
    <row r="31" spans="1:5" s="10" customFormat="1" ht="45">
      <c r="A31" s="18" t="s">
        <v>30</v>
      </c>
      <c r="B31" s="11" t="s">
        <v>557</v>
      </c>
      <c r="C31" s="20">
        <v>2102890.69172</v>
      </c>
      <c r="D31" s="20">
        <v>1508889.94727</v>
      </c>
      <c r="E31" s="30">
        <f t="shared" si="0"/>
        <v>71.75313263838008</v>
      </c>
    </row>
    <row r="32" spans="1:5" s="17" customFormat="1" ht="45">
      <c r="A32" s="18" t="s">
        <v>31</v>
      </c>
      <c r="B32" s="11" t="s">
        <v>558</v>
      </c>
      <c r="C32" s="20">
        <v>-129514.4315</v>
      </c>
      <c r="D32" s="20">
        <v>-174979.44037</v>
      </c>
      <c r="E32" s="30">
        <f t="shared" si="0"/>
        <v>135.10420293973183</v>
      </c>
    </row>
    <row r="33" spans="1:5" s="10" customFormat="1" ht="22.5">
      <c r="A33" s="18" t="s">
        <v>32</v>
      </c>
      <c r="B33" s="11" t="s">
        <v>559</v>
      </c>
      <c r="C33" s="20">
        <v>0</v>
      </c>
      <c r="D33" s="20">
        <v>-3418.526</v>
      </c>
      <c r="E33" s="30">
        <v>0</v>
      </c>
    </row>
    <row r="34" spans="1:5" s="10" customFormat="1" ht="11.25">
      <c r="A34" s="25" t="s">
        <v>33</v>
      </c>
      <c r="B34" s="16" t="s">
        <v>560</v>
      </c>
      <c r="C34" s="22">
        <v>3006987.82009</v>
      </c>
      <c r="D34" s="22">
        <v>2145112.59775</v>
      </c>
      <c r="E34" s="21">
        <f t="shared" si="0"/>
        <v>71.33758851360416</v>
      </c>
    </row>
    <row r="35" spans="1:5" s="10" customFormat="1" ht="22.5">
      <c r="A35" s="18" t="s">
        <v>34</v>
      </c>
      <c r="B35" s="11" t="s">
        <v>561</v>
      </c>
      <c r="C35" s="20">
        <v>2110964</v>
      </c>
      <c r="D35" s="20">
        <v>1604972.56449</v>
      </c>
      <c r="E35" s="30">
        <f t="shared" si="0"/>
        <v>76.03031432511402</v>
      </c>
    </row>
    <row r="36" spans="1:5" s="10" customFormat="1" ht="22.5">
      <c r="A36" s="18" t="s">
        <v>35</v>
      </c>
      <c r="B36" s="11" t="s">
        <v>562</v>
      </c>
      <c r="C36" s="20">
        <v>1485541</v>
      </c>
      <c r="D36" s="20">
        <v>1088142.70706</v>
      </c>
      <c r="E36" s="30">
        <f t="shared" si="0"/>
        <v>73.2489178730173</v>
      </c>
    </row>
    <row r="37" spans="1:5" s="10" customFormat="1" ht="22.5">
      <c r="A37" s="18" t="s">
        <v>35</v>
      </c>
      <c r="B37" s="11" t="s">
        <v>563</v>
      </c>
      <c r="C37" s="20">
        <v>1485541</v>
      </c>
      <c r="D37" s="20">
        <v>1088055.4878</v>
      </c>
      <c r="E37" s="30">
        <f t="shared" si="0"/>
        <v>73.24304666111537</v>
      </c>
    </row>
    <row r="38" spans="1:5" s="10" customFormat="1" ht="33.75">
      <c r="A38" s="18" t="s">
        <v>36</v>
      </c>
      <c r="B38" s="11" t="s">
        <v>564</v>
      </c>
      <c r="C38" s="20">
        <v>0</v>
      </c>
      <c r="D38" s="20">
        <v>87.21925999999999</v>
      </c>
      <c r="E38" s="30">
        <v>0</v>
      </c>
    </row>
    <row r="39" spans="1:5" s="10" customFormat="1" ht="22.5">
      <c r="A39" s="18" t="s">
        <v>37</v>
      </c>
      <c r="B39" s="11" t="s">
        <v>565</v>
      </c>
      <c r="C39" s="20">
        <v>625423</v>
      </c>
      <c r="D39" s="20">
        <v>527123.44592</v>
      </c>
      <c r="E39" s="30">
        <f t="shared" si="0"/>
        <v>84.28270880987748</v>
      </c>
    </row>
    <row r="40" spans="1:5" s="10" customFormat="1" ht="45">
      <c r="A40" s="18" t="s">
        <v>38</v>
      </c>
      <c r="B40" s="11" t="s">
        <v>566</v>
      </c>
      <c r="C40" s="20">
        <v>625423</v>
      </c>
      <c r="D40" s="20">
        <v>526923.3329800001</v>
      </c>
      <c r="E40" s="30">
        <f t="shared" si="0"/>
        <v>84.2507123946513</v>
      </c>
    </row>
    <row r="41" spans="1:5" s="10" customFormat="1" ht="33.75">
      <c r="A41" s="18" t="s">
        <v>39</v>
      </c>
      <c r="B41" s="11" t="s">
        <v>567</v>
      </c>
      <c r="C41" s="20">
        <v>0</v>
      </c>
      <c r="D41" s="20">
        <v>200.11294</v>
      </c>
      <c r="E41" s="30">
        <v>0</v>
      </c>
    </row>
    <row r="42" spans="1:5" s="10" customFormat="1" ht="22.5">
      <c r="A42" s="18" t="s">
        <v>40</v>
      </c>
      <c r="B42" s="11" t="s">
        <v>568</v>
      </c>
      <c r="C42" s="20">
        <v>0</v>
      </c>
      <c r="D42" s="20">
        <v>-10293.58849</v>
      </c>
      <c r="E42" s="30">
        <v>0</v>
      </c>
    </row>
    <row r="43" spans="1:5" s="10" customFormat="1" ht="11.25">
      <c r="A43" s="18" t="s">
        <v>41</v>
      </c>
      <c r="B43" s="11" t="s">
        <v>569</v>
      </c>
      <c r="C43" s="20">
        <v>816075.33877</v>
      </c>
      <c r="D43" s="20">
        <v>482505.80838999996</v>
      </c>
      <c r="E43" s="30">
        <f t="shared" si="0"/>
        <v>59.12515492959748</v>
      </c>
    </row>
    <row r="44" spans="1:5" s="10" customFormat="1" ht="11.25">
      <c r="A44" s="18" t="s">
        <v>41</v>
      </c>
      <c r="B44" s="11" t="s">
        <v>570</v>
      </c>
      <c r="C44" s="20">
        <v>816069.115</v>
      </c>
      <c r="D44" s="20">
        <v>482383.65617000003</v>
      </c>
      <c r="E44" s="30">
        <f t="shared" si="0"/>
        <v>59.11063748197357</v>
      </c>
    </row>
    <row r="45" spans="1:5" s="10" customFormat="1" ht="22.5">
      <c r="A45" s="18" t="s">
        <v>42</v>
      </c>
      <c r="B45" s="11" t="s">
        <v>571</v>
      </c>
      <c r="C45" s="20">
        <v>6.22377</v>
      </c>
      <c r="D45" s="20">
        <v>122.15222</v>
      </c>
      <c r="E45" s="30" t="s">
        <v>1353</v>
      </c>
    </row>
    <row r="46" spans="1:5" s="10" customFormat="1" ht="11.25">
      <c r="A46" s="18" t="s">
        <v>43</v>
      </c>
      <c r="B46" s="11" t="s">
        <v>572</v>
      </c>
      <c r="C46" s="20">
        <v>12155.653</v>
      </c>
      <c r="D46" s="20">
        <v>11605.16902</v>
      </c>
      <c r="E46" s="30">
        <f t="shared" si="0"/>
        <v>95.47137467645712</v>
      </c>
    </row>
    <row r="47" spans="1:5" s="10" customFormat="1" ht="11.25">
      <c r="A47" s="18" t="s">
        <v>43</v>
      </c>
      <c r="B47" s="11" t="s">
        <v>573</v>
      </c>
      <c r="C47" s="20">
        <v>12155.653</v>
      </c>
      <c r="D47" s="20">
        <v>11603.147869999999</v>
      </c>
      <c r="E47" s="30">
        <f t="shared" si="0"/>
        <v>95.454747433149</v>
      </c>
    </row>
    <row r="48" spans="1:5" s="10" customFormat="1" ht="22.5">
      <c r="A48" s="18" t="s">
        <v>44</v>
      </c>
      <c r="B48" s="11" t="s">
        <v>574</v>
      </c>
      <c r="C48" s="20">
        <v>0</v>
      </c>
      <c r="D48" s="20">
        <v>2.02115</v>
      </c>
      <c r="E48" s="30">
        <v>0</v>
      </c>
    </row>
    <row r="49" spans="1:5" s="10" customFormat="1" ht="22.5">
      <c r="A49" s="18" t="s">
        <v>45</v>
      </c>
      <c r="B49" s="11" t="s">
        <v>575</v>
      </c>
      <c r="C49" s="20">
        <v>67792.82831999999</v>
      </c>
      <c r="D49" s="20">
        <v>46029.055850000004</v>
      </c>
      <c r="E49" s="30">
        <f t="shared" si="0"/>
        <v>67.89664480840179</v>
      </c>
    </row>
    <row r="50" spans="1:5" s="17" customFormat="1" ht="22.5">
      <c r="A50" s="18" t="s">
        <v>46</v>
      </c>
      <c r="B50" s="11" t="s">
        <v>576</v>
      </c>
      <c r="C50" s="20">
        <v>47496.58032</v>
      </c>
      <c r="D50" s="20">
        <v>31021.52284</v>
      </c>
      <c r="E50" s="30">
        <f t="shared" si="0"/>
        <v>65.31317124516724</v>
      </c>
    </row>
    <row r="51" spans="1:5" s="10" customFormat="1" ht="22.5">
      <c r="A51" s="18" t="s">
        <v>47</v>
      </c>
      <c r="B51" s="11" t="s">
        <v>577</v>
      </c>
      <c r="C51" s="20">
        <v>20296.248</v>
      </c>
      <c r="D51" s="20">
        <v>15007.53301</v>
      </c>
      <c r="E51" s="30">
        <f t="shared" si="0"/>
        <v>73.94240063483655</v>
      </c>
    </row>
    <row r="52" spans="1:5" s="10" customFormat="1" ht="11.25">
      <c r="A52" s="25" t="s">
        <v>48</v>
      </c>
      <c r="B52" s="16" t="s">
        <v>578</v>
      </c>
      <c r="C52" s="22">
        <v>10512933.96233</v>
      </c>
      <c r="D52" s="22">
        <v>5648319.48171</v>
      </c>
      <c r="E52" s="21">
        <f t="shared" si="0"/>
        <v>53.727337220504644</v>
      </c>
    </row>
    <row r="53" spans="1:5" s="10" customFormat="1" ht="11.25">
      <c r="A53" s="18" t="s">
        <v>49</v>
      </c>
      <c r="B53" s="11" t="s">
        <v>579</v>
      </c>
      <c r="C53" s="20">
        <v>240928.16</v>
      </c>
      <c r="D53" s="20">
        <v>34810.16453</v>
      </c>
      <c r="E53" s="30">
        <f t="shared" si="0"/>
        <v>14.448358601999868</v>
      </c>
    </row>
    <row r="54" spans="1:5" s="10" customFormat="1" ht="33.75">
      <c r="A54" s="18" t="s">
        <v>50</v>
      </c>
      <c r="B54" s="11" t="s">
        <v>580</v>
      </c>
      <c r="C54" s="20">
        <v>128457.06</v>
      </c>
      <c r="D54" s="20">
        <v>15462.78911</v>
      </c>
      <c r="E54" s="30">
        <f t="shared" si="0"/>
        <v>12.037321350807812</v>
      </c>
    </row>
    <row r="55" spans="1:5" s="10" customFormat="1" ht="33.75">
      <c r="A55" s="18" t="s">
        <v>51</v>
      </c>
      <c r="B55" s="11" t="s">
        <v>581</v>
      </c>
      <c r="C55" s="20">
        <v>53751.5</v>
      </c>
      <c r="D55" s="20">
        <v>11460.09272</v>
      </c>
      <c r="E55" s="30">
        <f t="shared" si="0"/>
        <v>21.320507743969937</v>
      </c>
    </row>
    <row r="56" spans="1:5" s="10" customFormat="1" ht="33.75">
      <c r="A56" s="18" t="s">
        <v>52</v>
      </c>
      <c r="B56" s="11" t="s">
        <v>582</v>
      </c>
      <c r="C56" s="20">
        <v>58719.6</v>
      </c>
      <c r="D56" s="20">
        <v>7887.2827</v>
      </c>
      <c r="E56" s="30">
        <f t="shared" si="0"/>
        <v>13.43211244627007</v>
      </c>
    </row>
    <row r="57" spans="1:5" s="10" customFormat="1" ht="11.25">
      <c r="A57" s="18" t="s">
        <v>53</v>
      </c>
      <c r="B57" s="11" t="s">
        <v>583</v>
      </c>
      <c r="C57" s="20">
        <v>7562267</v>
      </c>
      <c r="D57" s="20">
        <v>4471225.834439999</v>
      </c>
      <c r="E57" s="30">
        <f t="shared" si="0"/>
        <v>59.125469048368686</v>
      </c>
    </row>
    <row r="58" spans="1:5" s="10" customFormat="1" ht="22.5">
      <c r="A58" s="18" t="s">
        <v>54</v>
      </c>
      <c r="B58" s="11" t="s">
        <v>584</v>
      </c>
      <c r="C58" s="20">
        <v>6881663</v>
      </c>
      <c r="D58" s="20">
        <v>4134411.99416</v>
      </c>
      <c r="E58" s="30">
        <f t="shared" si="0"/>
        <v>60.078675665460516</v>
      </c>
    </row>
    <row r="59" spans="1:5" s="10" customFormat="1" ht="22.5">
      <c r="A59" s="18" t="s">
        <v>55</v>
      </c>
      <c r="B59" s="11" t="s">
        <v>585</v>
      </c>
      <c r="C59" s="20">
        <v>680604</v>
      </c>
      <c r="D59" s="20">
        <v>336813.84027999995</v>
      </c>
      <c r="E59" s="30">
        <f t="shared" si="0"/>
        <v>49.487490564263496</v>
      </c>
    </row>
    <row r="60" spans="1:5" s="10" customFormat="1" ht="11.25">
      <c r="A60" s="18" t="s">
        <v>56</v>
      </c>
      <c r="B60" s="11" t="s">
        <v>586</v>
      </c>
      <c r="C60" s="20">
        <v>1042115</v>
      </c>
      <c r="D60" s="20">
        <v>303332.36263</v>
      </c>
      <c r="E60" s="30">
        <f t="shared" si="0"/>
        <v>29.10737899655988</v>
      </c>
    </row>
    <row r="61" spans="1:5" s="10" customFormat="1" ht="11.25">
      <c r="A61" s="18" t="s">
        <v>57</v>
      </c>
      <c r="B61" s="11" t="s">
        <v>587</v>
      </c>
      <c r="C61" s="20">
        <v>150917</v>
      </c>
      <c r="D61" s="20">
        <v>122434.31052</v>
      </c>
      <c r="E61" s="30">
        <f t="shared" si="0"/>
        <v>81.1269177892484</v>
      </c>
    </row>
    <row r="62" spans="1:5" s="10" customFormat="1" ht="11.25">
      <c r="A62" s="18" t="s">
        <v>58</v>
      </c>
      <c r="B62" s="11" t="s">
        <v>588</v>
      </c>
      <c r="C62" s="20">
        <v>891198</v>
      </c>
      <c r="D62" s="20">
        <v>180898.05211000002</v>
      </c>
      <c r="E62" s="30">
        <f t="shared" si="0"/>
        <v>20.298300951079334</v>
      </c>
    </row>
    <row r="63" spans="1:5" s="10" customFormat="1" ht="11.25">
      <c r="A63" s="18" t="s">
        <v>59</v>
      </c>
      <c r="B63" s="11" t="s">
        <v>589</v>
      </c>
      <c r="C63" s="20">
        <v>2520</v>
      </c>
      <c r="D63" s="20">
        <v>1148.0115600000001</v>
      </c>
      <c r="E63" s="30">
        <f t="shared" si="0"/>
        <v>45.55601428571429</v>
      </c>
    </row>
    <row r="64" spans="1:5" s="10" customFormat="1" ht="11.25">
      <c r="A64" s="18" t="s">
        <v>60</v>
      </c>
      <c r="B64" s="11" t="s">
        <v>590</v>
      </c>
      <c r="C64" s="20">
        <v>1665103.8023299999</v>
      </c>
      <c r="D64" s="20">
        <v>837803.10855</v>
      </c>
      <c r="E64" s="30">
        <f t="shared" si="0"/>
        <v>50.31536816969921</v>
      </c>
    </row>
    <row r="65" spans="1:5" s="10" customFormat="1" ht="11.25">
      <c r="A65" s="18" t="s">
        <v>61</v>
      </c>
      <c r="B65" s="11" t="s">
        <v>591</v>
      </c>
      <c r="C65" s="20">
        <v>1236170.58148</v>
      </c>
      <c r="D65" s="20">
        <v>756326.53687</v>
      </c>
      <c r="E65" s="30">
        <f t="shared" si="0"/>
        <v>61.18302345979559</v>
      </c>
    </row>
    <row r="66" spans="1:5" s="10" customFormat="1" ht="22.5">
      <c r="A66" s="18" t="s">
        <v>62</v>
      </c>
      <c r="B66" s="11" t="s">
        <v>592</v>
      </c>
      <c r="C66" s="20">
        <v>591561.0524800001</v>
      </c>
      <c r="D66" s="20">
        <v>362283.69197000004</v>
      </c>
      <c r="E66" s="30">
        <f t="shared" si="0"/>
        <v>61.24197839786763</v>
      </c>
    </row>
    <row r="67" spans="1:5" s="10" customFormat="1" ht="22.5">
      <c r="A67" s="18" t="s">
        <v>63</v>
      </c>
      <c r="B67" s="11" t="s">
        <v>593</v>
      </c>
      <c r="C67" s="20">
        <v>364177.029</v>
      </c>
      <c r="D67" s="20">
        <v>207264.00251</v>
      </c>
      <c r="E67" s="30">
        <f t="shared" si="0"/>
        <v>56.912980777269176</v>
      </c>
    </row>
    <row r="68" spans="1:5" s="17" customFormat="1" ht="22.5">
      <c r="A68" s="18" t="s">
        <v>64</v>
      </c>
      <c r="B68" s="11" t="s">
        <v>594</v>
      </c>
      <c r="C68" s="20">
        <v>280432.5</v>
      </c>
      <c r="D68" s="20">
        <v>186778.84238999998</v>
      </c>
      <c r="E68" s="30">
        <f t="shared" si="0"/>
        <v>66.60385026343238</v>
      </c>
    </row>
    <row r="69" spans="1:5" s="10" customFormat="1" ht="11.25">
      <c r="A69" s="18" t="s">
        <v>65</v>
      </c>
      <c r="B69" s="11" t="s">
        <v>595</v>
      </c>
      <c r="C69" s="20">
        <v>428933.22085000004</v>
      </c>
      <c r="D69" s="20">
        <v>81476.57168000001</v>
      </c>
      <c r="E69" s="30">
        <f t="shared" si="0"/>
        <v>18.99516468287094</v>
      </c>
    </row>
    <row r="70" spans="1:5" s="10" customFormat="1" ht="22.5">
      <c r="A70" s="18" t="s">
        <v>66</v>
      </c>
      <c r="B70" s="11" t="s">
        <v>596</v>
      </c>
      <c r="C70" s="20">
        <v>117078</v>
      </c>
      <c r="D70" s="20">
        <v>22376.24253</v>
      </c>
      <c r="E70" s="30">
        <f t="shared" si="0"/>
        <v>19.1122521139753</v>
      </c>
    </row>
    <row r="71" spans="1:5" s="10" customFormat="1" ht="22.5">
      <c r="A71" s="18" t="s">
        <v>67</v>
      </c>
      <c r="B71" s="11" t="s">
        <v>597</v>
      </c>
      <c r="C71" s="20">
        <v>247658.17085</v>
      </c>
      <c r="D71" s="20">
        <v>49340.6285</v>
      </c>
      <c r="E71" s="30">
        <f t="shared" si="0"/>
        <v>19.922875280333194</v>
      </c>
    </row>
    <row r="72" spans="1:5" s="10" customFormat="1" ht="22.5">
      <c r="A72" s="18" t="s">
        <v>68</v>
      </c>
      <c r="B72" s="11" t="s">
        <v>598</v>
      </c>
      <c r="C72" s="20">
        <v>64197.05</v>
      </c>
      <c r="D72" s="20">
        <v>9759.70065</v>
      </c>
      <c r="E72" s="30">
        <f aca="true" t="shared" si="1" ref="E72:E127">D72/C72*100</f>
        <v>15.202724502138338</v>
      </c>
    </row>
    <row r="73" spans="1:5" s="10" customFormat="1" ht="21.75">
      <c r="A73" s="25" t="s">
        <v>69</v>
      </c>
      <c r="B73" s="16" t="s">
        <v>599</v>
      </c>
      <c r="C73" s="22">
        <v>59780</v>
      </c>
      <c r="D73" s="22">
        <v>19758.52737</v>
      </c>
      <c r="E73" s="21">
        <f t="shared" si="1"/>
        <v>33.05206987286718</v>
      </c>
    </row>
    <row r="74" spans="1:5" s="10" customFormat="1" ht="11.25">
      <c r="A74" s="18" t="s">
        <v>70</v>
      </c>
      <c r="B74" s="11" t="s">
        <v>600</v>
      </c>
      <c r="C74" s="20">
        <v>54080</v>
      </c>
      <c r="D74" s="20">
        <v>19062.29554</v>
      </c>
      <c r="E74" s="30">
        <f t="shared" si="1"/>
        <v>35.24832755177514</v>
      </c>
    </row>
    <row r="75" spans="1:5" s="17" customFormat="1" ht="11.25">
      <c r="A75" s="18" t="s">
        <v>71</v>
      </c>
      <c r="B75" s="11" t="s">
        <v>601</v>
      </c>
      <c r="C75" s="20">
        <v>52998</v>
      </c>
      <c r="D75" s="20">
        <v>18656.027449999998</v>
      </c>
      <c r="E75" s="30">
        <f t="shared" si="1"/>
        <v>35.20138014642061</v>
      </c>
    </row>
    <row r="76" spans="1:5" s="10" customFormat="1" ht="22.5">
      <c r="A76" s="18" t="s">
        <v>72</v>
      </c>
      <c r="B76" s="11" t="s">
        <v>602</v>
      </c>
      <c r="C76" s="20">
        <v>1082</v>
      </c>
      <c r="D76" s="20">
        <v>406.26809000000003</v>
      </c>
      <c r="E76" s="30">
        <f t="shared" si="1"/>
        <v>37.547882624768945</v>
      </c>
    </row>
    <row r="77" spans="1:5" s="10" customFormat="1" ht="22.5">
      <c r="A77" s="18" t="s">
        <v>73</v>
      </c>
      <c r="B77" s="11" t="s">
        <v>603</v>
      </c>
      <c r="C77" s="20">
        <v>5700</v>
      </c>
      <c r="D77" s="20">
        <v>696.23183</v>
      </c>
      <c r="E77" s="30">
        <f t="shared" si="1"/>
        <v>12.214593508771928</v>
      </c>
    </row>
    <row r="78" spans="1:5" s="10" customFormat="1" ht="11.25">
      <c r="A78" s="18" t="s">
        <v>74</v>
      </c>
      <c r="B78" s="11" t="s">
        <v>604</v>
      </c>
      <c r="C78" s="20">
        <v>5683</v>
      </c>
      <c r="D78" s="20">
        <v>694.00381</v>
      </c>
      <c r="E78" s="30">
        <f t="shared" si="1"/>
        <v>12.211926975189161</v>
      </c>
    </row>
    <row r="79" spans="1:5" s="10" customFormat="1" ht="22.5">
      <c r="A79" s="18" t="s">
        <v>75</v>
      </c>
      <c r="B79" s="11" t="s">
        <v>605</v>
      </c>
      <c r="C79" s="20">
        <v>17</v>
      </c>
      <c r="D79" s="20">
        <v>2.22802</v>
      </c>
      <c r="E79" s="30">
        <f t="shared" si="1"/>
        <v>13.105999999999998</v>
      </c>
    </row>
    <row r="80" spans="1:5" s="10" customFormat="1" ht="11.25">
      <c r="A80" s="25" t="s">
        <v>76</v>
      </c>
      <c r="B80" s="16" t="s">
        <v>606</v>
      </c>
      <c r="C80" s="22">
        <v>280936.452</v>
      </c>
      <c r="D80" s="22">
        <v>165308.82309</v>
      </c>
      <c r="E80" s="21">
        <f t="shared" si="1"/>
        <v>58.84206976814813</v>
      </c>
    </row>
    <row r="81" spans="1:5" s="10" customFormat="1" ht="33.75">
      <c r="A81" s="18" t="s">
        <v>1379</v>
      </c>
      <c r="B81" s="11" t="s">
        <v>1408</v>
      </c>
      <c r="C81" s="20">
        <v>0</v>
      </c>
      <c r="D81" s="20">
        <v>0.3</v>
      </c>
      <c r="E81" s="30">
        <v>0</v>
      </c>
    </row>
    <row r="82" spans="1:5" s="10" customFormat="1" ht="33.75">
      <c r="A82" s="18" t="s">
        <v>1380</v>
      </c>
      <c r="B82" s="11" t="s">
        <v>1409</v>
      </c>
      <c r="C82" s="20">
        <v>0</v>
      </c>
      <c r="D82" s="20">
        <v>0.3</v>
      </c>
      <c r="E82" s="30">
        <v>0</v>
      </c>
    </row>
    <row r="83" spans="1:5" s="10" customFormat="1" ht="22.5">
      <c r="A83" s="18" t="s">
        <v>77</v>
      </c>
      <c r="B83" s="11" t="s">
        <v>607</v>
      </c>
      <c r="C83" s="20">
        <v>109365.232</v>
      </c>
      <c r="D83" s="20">
        <v>59947.0797</v>
      </c>
      <c r="E83" s="30">
        <f t="shared" si="1"/>
        <v>54.813653849333036</v>
      </c>
    </row>
    <row r="84" spans="1:5" s="10" customFormat="1" ht="33.75">
      <c r="A84" s="18" t="s">
        <v>78</v>
      </c>
      <c r="B84" s="11" t="s">
        <v>608</v>
      </c>
      <c r="C84" s="20">
        <v>109365.232</v>
      </c>
      <c r="D84" s="20">
        <v>59947.0797</v>
      </c>
      <c r="E84" s="30">
        <f t="shared" si="1"/>
        <v>54.813653849333036</v>
      </c>
    </row>
    <row r="85" spans="1:5" s="10" customFormat="1" ht="33.75">
      <c r="A85" s="18" t="s">
        <v>79</v>
      </c>
      <c r="B85" s="11" t="s">
        <v>609</v>
      </c>
      <c r="C85" s="20">
        <v>613.02</v>
      </c>
      <c r="D85" s="20">
        <v>197.53</v>
      </c>
      <c r="E85" s="30">
        <f t="shared" si="1"/>
        <v>32.22243972464194</v>
      </c>
    </row>
    <row r="86" spans="1:5" s="10" customFormat="1" ht="45">
      <c r="A86" s="18" t="s">
        <v>80</v>
      </c>
      <c r="B86" s="11" t="s">
        <v>610</v>
      </c>
      <c r="C86" s="20">
        <v>613.02</v>
      </c>
      <c r="D86" s="20">
        <v>197.53</v>
      </c>
      <c r="E86" s="30">
        <f t="shared" si="1"/>
        <v>32.22243972464194</v>
      </c>
    </row>
    <row r="87" spans="1:5" s="10" customFormat="1" ht="45">
      <c r="A87" s="18" t="s">
        <v>81</v>
      </c>
      <c r="B87" s="11" t="s">
        <v>611</v>
      </c>
      <c r="C87" s="20">
        <v>3975</v>
      </c>
      <c r="D87" s="20">
        <v>7235.025</v>
      </c>
      <c r="E87" s="30">
        <f t="shared" si="1"/>
        <v>182.0132075471698</v>
      </c>
    </row>
    <row r="88" spans="1:5" s="10" customFormat="1" ht="22.5">
      <c r="A88" s="18" t="s">
        <v>82</v>
      </c>
      <c r="B88" s="11" t="s">
        <v>612</v>
      </c>
      <c r="C88" s="20">
        <v>166983.2</v>
      </c>
      <c r="D88" s="20">
        <v>97928.88839000001</v>
      </c>
      <c r="E88" s="30">
        <f t="shared" si="1"/>
        <v>58.6459526407447</v>
      </c>
    </row>
    <row r="89" spans="1:5" s="10" customFormat="1" ht="56.25">
      <c r="A89" s="18" t="s">
        <v>83</v>
      </c>
      <c r="B89" s="11" t="s">
        <v>613</v>
      </c>
      <c r="C89" s="20">
        <v>185</v>
      </c>
      <c r="D89" s="20">
        <v>155.65</v>
      </c>
      <c r="E89" s="30">
        <f t="shared" si="1"/>
        <v>84.13513513513514</v>
      </c>
    </row>
    <row r="90" spans="1:5" s="10" customFormat="1" ht="33.75">
      <c r="A90" s="18" t="s">
        <v>84</v>
      </c>
      <c r="B90" s="11" t="s">
        <v>614</v>
      </c>
      <c r="C90" s="20">
        <v>89946</v>
      </c>
      <c r="D90" s="20">
        <v>48497.51642</v>
      </c>
      <c r="E90" s="30">
        <f t="shared" si="1"/>
        <v>53.91848044382185</v>
      </c>
    </row>
    <row r="91" spans="1:5" s="10" customFormat="1" ht="33.75">
      <c r="A91" s="18" t="s">
        <v>85</v>
      </c>
      <c r="B91" s="11" t="s">
        <v>615</v>
      </c>
      <c r="C91" s="20">
        <v>46563.8</v>
      </c>
      <c r="D91" s="20">
        <v>29352.84263</v>
      </c>
      <c r="E91" s="30">
        <f t="shared" si="1"/>
        <v>63.03790203978197</v>
      </c>
    </row>
    <row r="92" spans="1:5" s="10" customFormat="1" ht="45">
      <c r="A92" s="18" t="s">
        <v>86</v>
      </c>
      <c r="B92" s="11" t="s">
        <v>616</v>
      </c>
      <c r="C92" s="20">
        <v>46563.8</v>
      </c>
      <c r="D92" s="20">
        <v>29352.84263</v>
      </c>
      <c r="E92" s="30">
        <f t="shared" si="1"/>
        <v>63.03790203978197</v>
      </c>
    </row>
    <row r="93" spans="1:5" s="10" customFormat="1" ht="22.5">
      <c r="A93" s="18" t="s">
        <v>87</v>
      </c>
      <c r="B93" s="11" t="s">
        <v>617</v>
      </c>
      <c r="C93" s="20">
        <v>1736.7</v>
      </c>
      <c r="D93" s="20">
        <v>3313.87</v>
      </c>
      <c r="E93" s="30">
        <f t="shared" si="1"/>
        <v>190.81418782748892</v>
      </c>
    </row>
    <row r="94" spans="1:5" s="10" customFormat="1" ht="56.25">
      <c r="A94" s="18" t="s">
        <v>88</v>
      </c>
      <c r="B94" s="11" t="s">
        <v>618</v>
      </c>
      <c r="C94" s="20">
        <v>176</v>
      </c>
      <c r="D94" s="20">
        <v>75.2</v>
      </c>
      <c r="E94" s="30">
        <f t="shared" si="1"/>
        <v>42.727272727272734</v>
      </c>
    </row>
    <row r="95" spans="1:5" s="10" customFormat="1" ht="22.5">
      <c r="A95" s="18" t="s">
        <v>89</v>
      </c>
      <c r="B95" s="11" t="s">
        <v>619</v>
      </c>
      <c r="C95" s="20">
        <v>27</v>
      </c>
      <c r="D95" s="20">
        <v>7</v>
      </c>
      <c r="E95" s="30">
        <f t="shared" si="1"/>
        <v>25.925925925925924</v>
      </c>
    </row>
    <row r="96" spans="1:5" s="10" customFormat="1" ht="56.25">
      <c r="A96" s="18" t="s">
        <v>90</v>
      </c>
      <c r="B96" s="11" t="s">
        <v>620</v>
      </c>
      <c r="C96" s="20">
        <v>178.2</v>
      </c>
      <c r="D96" s="20">
        <v>59.35</v>
      </c>
      <c r="E96" s="30">
        <f t="shared" si="1"/>
        <v>33.30527497194164</v>
      </c>
    </row>
    <row r="97" spans="1:5" s="10" customFormat="1" ht="45">
      <c r="A97" s="18" t="s">
        <v>91</v>
      </c>
      <c r="B97" s="11" t="s">
        <v>621</v>
      </c>
      <c r="C97" s="20">
        <v>21410.4</v>
      </c>
      <c r="D97" s="20">
        <v>12870.41</v>
      </c>
      <c r="E97" s="30">
        <f t="shared" si="1"/>
        <v>60.11288906325897</v>
      </c>
    </row>
    <row r="98" spans="1:5" s="10" customFormat="1" ht="123.75">
      <c r="A98" s="18" t="s">
        <v>92</v>
      </c>
      <c r="B98" s="11" t="s">
        <v>622</v>
      </c>
      <c r="C98" s="20">
        <v>21410.4</v>
      </c>
      <c r="D98" s="20">
        <v>12870.41</v>
      </c>
      <c r="E98" s="30">
        <f t="shared" si="1"/>
        <v>60.11288906325897</v>
      </c>
    </row>
    <row r="99" spans="1:5" s="10" customFormat="1" ht="22.5">
      <c r="A99" s="18" t="s">
        <v>93</v>
      </c>
      <c r="B99" s="11" t="s">
        <v>623</v>
      </c>
      <c r="C99" s="20">
        <v>1290</v>
      </c>
      <c r="D99" s="20">
        <v>13</v>
      </c>
      <c r="E99" s="30">
        <f t="shared" si="1"/>
        <v>1.0077519379844961</v>
      </c>
    </row>
    <row r="100" spans="1:5" s="10" customFormat="1" ht="78.75">
      <c r="A100" s="18" t="s">
        <v>94</v>
      </c>
      <c r="B100" s="11" t="s">
        <v>624</v>
      </c>
      <c r="C100" s="20">
        <v>1.6</v>
      </c>
      <c r="D100" s="20">
        <v>6.4</v>
      </c>
      <c r="E100" s="30" t="s">
        <v>1353</v>
      </c>
    </row>
    <row r="101" spans="1:5" s="17" customFormat="1" ht="45">
      <c r="A101" s="18" t="s">
        <v>95</v>
      </c>
      <c r="B101" s="11" t="s">
        <v>625</v>
      </c>
      <c r="C101" s="20">
        <v>2100.5</v>
      </c>
      <c r="D101" s="20">
        <v>1035.8</v>
      </c>
      <c r="E101" s="30">
        <f t="shared" si="1"/>
        <v>49.312068555105924</v>
      </c>
    </row>
    <row r="102" spans="1:5" s="10" customFormat="1" ht="67.5">
      <c r="A102" s="18" t="s">
        <v>96</v>
      </c>
      <c r="B102" s="11" t="s">
        <v>626</v>
      </c>
      <c r="C102" s="20">
        <v>1812.5</v>
      </c>
      <c r="D102" s="20">
        <v>840.6</v>
      </c>
      <c r="E102" s="30">
        <f t="shared" si="1"/>
        <v>46.37793103448276</v>
      </c>
    </row>
    <row r="103" spans="1:5" s="10" customFormat="1" ht="56.25">
      <c r="A103" s="18" t="s">
        <v>97</v>
      </c>
      <c r="B103" s="11" t="s">
        <v>627</v>
      </c>
      <c r="C103" s="20">
        <v>288</v>
      </c>
      <c r="D103" s="20">
        <v>195.2</v>
      </c>
      <c r="E103" s="30">
        <f t="shared" si="1"/>
        <v>67.77777777777777</v>
      </c>
    </row>
    <row r="104" spans="1:5" s="10" customFormat="1" ht="22.5">
      <c r="A104" s="18" t="s">
        <v>98</v>
      </c>
      <c r="B104" s="11" t="s">
        <v>628</v>
      </c>
      <c r="C104" s="20">
        <v>1050</v>
      </c>
      <c r="D104" s="20">
        <v>318.5</v>
      </c>
      <c r="E104" s="30">
        <f t="shared" si="1"/>
        <v>30.333333333333336</v>
      </c>
    </row>
    <row r="105" spans="1:5" s="10" customFormat="1" ht="56.25">
      <c r="A105" s="18" t="s">
        <v>99</v>
      </c>
      <c r="B105" s="11" t="s">
        <v>629</v>
      </c>
      <c r="C105" s="20">
        <v>1050</v>
      </c>
      <c r="D105" s="20">
        <v>318.5</v>
      </c>
      <c r="E105" s="30">
        <f t="shared" si="1"/>
        <v>30.333333333333336</v>
      </c>
    </row>
    <row r="106" spans="1:5" s="10" customFormat="1" ht="45">
      <c r="A106" s="18" t="s">
        <v>100</v>
      </c>
      <c r="B106" s="11" t="s">
        <v>630</v>
      </c>
      <c r="C106" s="20">
        <v>240</v>
      </c>
      <c r="D106" s="20">
        <v>196.85</v>
      </c>
      <c r="E106" s="30">
        <f t="shared" si="1"/>
        <v>82.02083333333333</v>
      </c>
    </row>
    <row r="107" spans="1:5" s="10" customFormat="1" ht="56.25">
      <c r="A107" s="18" t="s">
        <v>101</v>
      </c>
      <c r="B107" s="11" t="s">
        <v>631</v>
      </c>
      <c r="C107" s="20">
        <v>240</v>
      </c>
      <c r="D107" s="20">
        <v>196.85</v>
      </c>
      <c r="E107" s="30">
        <f t="shared" si="1"/>
        <v>82.02083333333333</v>
      </c>
    </row>
    <row r="108" spans="1:5" s="10" customFormat="1" ht="56.25">
      <c r="A108" s="18" t="s">
        <v>102</v>
      </c>
      <c r="B108" s="11" t="s">
        <v>632</v>
      </c>
      <c r="C108" s="20">
        <v>1208</v>
      </c>
      <c r="D108" s="20">
        <v>1091.49934</v>
      </c>
      <c r="E108" s="30">
        <f t="shared" si="1"/>
        <v>90.35590562913907</v>
      </c>
    </row>
    <row r="109" spans="1:5" s="10" customFormat="1" ht="56.25">
      <c r="A109" s="18" t="s">
        <v>103</v>
      </c>
      <c r="B109" s="11" t="s">
        <v>633</v>
      </c>
      <c r="C109" s="20">
        <v>375</v>
      </c>
      <c r="D109" s="20">
        <v>310</v>
      </c>
      <c r="E109" s="30">
        <f t="shared" si="1"/>
        <v>82.66666666666667</v>
      </c>
    </row>
    <row r="110" spans="1:5" s="10" customFormat="1" ht="45">
      <c r="A110" s="18" t="s">
        <v>104</v>
      </c>
      <c r="B110" s="11" t="s">
        <v>634</v>
      </c>
      <c r="C110" s="20">
        <v>495</v>
      </c>
      <c r="D110" s="20">
        <v>625</v>
      </c>
      <c r="E110" s="30">
        <f t="shared" si="1"/>
        <v>126.26262626262626</v>
      </c>
    </row>
    <row r="111" spans="1:5" s="10" customFormat="1" ht="21.75">
      <c r="A111" s="25" t="s">
        <v>105</v>
      </c>
      <c r="B111" s="16" t="s">
        <v>635</v>
      </c>
      <c r="C111" s="22">
        <v>197.5736</v>
      </c>
      <c r="D111" s="22">
        <v>281.54881</v>
      </c>
      <c r="E111" s="21">
        <f t="shared" si="1"/>
        <v>142.5032544833925</v>
      </c>
    </row>
    <row r="112" spans="1:5" s="10" customFormat="1" ht="22.5">
      <c r="A112" s="18" t="s">
        <v>106</v>
      </c>
      <c r="B112" s="11" t="s">
        <v>636</v>
      </c>
      <c r="C112" s="20">
        <v>0</v>
      </c>
      <c r="D112" s="20">
        <v>0.41818</v>
      </c>
      <c r="E112" s="30">
        <v>0</v>
      </c>
    </row>
    <row r="113" spans="1:5" s="10" customFormat="1" ht="33.75">
      <c r="A113" s="18" t="s">
        <v>107</v>
      </c>
      <c r="B113" s="11" t="s">
        <v>637</v>
      </c>
      <c r="C113" s="20">
        <v>0</v>
      </c>
      <c r="D113" s="20">
        <v>-1.20764</v>
      </c>
      <c r="E113" s="30">
        <v>0</v>
      </c>
    </row>
    <row r="114" spans="1:5" s="10" customFormat="1" ht="33.75">
      <c r="A114" s="18" t="s">
        <v>108</v>
      </c>
      <c r="B114" s="11" t="s">
        <v>638</v>
      </c>
      <c r="C114" s="20">
        <v>0</v>
      </c>
      <c r="D114" s="20">
        <v>1.62582</v>
      </c>
      <c r="E114" s="30">
        <v>0</v>
      </c>
    </row>
    <row r="115" spans="1:5" s="10" customFormat="1" ht="11.25">
      <c r="A115" s="18" t="s">
        <v>109</v>
      </c>
      <c r="B115" s="11" t="s">
        <v>639</v>
      </c>
      <c r="C115" s="20">
        <v>0</v>
      </c>
      <c r="D115" s="20">
        <v>16.47207</v>
      </c>
      <c r="E115" s="30">
        <v>0</v>
      </c>
    </row>
    <row r="116" spans="1:5" s="10" customFormat="1" ht="11.25">
      <c r="A116" s="18" t="s">
        <v>110</v>
      </c>
      <c r="B116" s="11" t="s">
        <v>640</v>
      </c>
      <c r="C116" s="20">
        <v>0</v>
      </c>
      <c r="D116" s="20">
        <v>0.31745</v>
      </c>
      <c r="E116" s="30">
        <v>0</v>
      </c>
    </row>
    <row r="117" spans="1:5" s="10" customFormat="1" ht="11.25">
      <c r="A117" s="18" t="s">
        <v>111</v>
      </c>
      <c r="B117" s="11" t="s">
        <v>641</v>
      </c>
      <c r="C117" s="20">
        <v>0</v>
      </c>
      <c r="D117" s="20">
        <v>0.31745</v>
      </c>
      <c r="E117" s="30">
        <v>0</v>
      </c>
    </row>
    <row r="118" spans="1:5" s="10" customFormat="1" ht="11.25">
      <c r="A118" s="18" t="s">
        <v>112</v>
      </c>
      <c r="B118" s="11" t="s">
        <v>642</v>
      </c>
      <c r="C118" s="20">
        <v>0</v>
      </c>
      <c r="D118" s="20">
        <v>16.15462</v>
      </c>
      <c r="E118" s="30">
        <v>0</v>
      </c>
    </row>
    <row r="119" spans="1:5" s="10" customFormat="1" ht="56.25">
      <c r="A119" s="18" t="s">
        <v>113</v>
      </c>
      <c r="B119" s="11" t="s">
        <v>643</v>
      </c>
      <c r="C119" s="20">
        <v>0</v>
      </c>
      <c r="D119" s="20">
        <v>16.15462</v>
      </c>
      <c r="E119" s="30">
        <v>0</v>
      </c>
    </row>
    <row r="120" spans="1:5" s="10" customFormat="1" ht="11.25">
      <c r="A120" s="18" t="s">
        <v>114</v>
      </c>
      <c r="B120" s="11" t="s">
        <v>644</v>
      </c>
      <c r="C120" s="20">
        <v>197.5736</v>
      </c>
      <c r="D120" s="20">
        <v>243.49303</v>
      </c>
      <c r="E120" s="30">
        <f t="shared" si="1"/>
        <v>123.24168309936145</v>
      </c>
    </row>
    <row r="121" spans="1:5" s="10" customFormat="1" ht="11.25">
      <c r="A121" s="18" t="s">
        <v>115</v>
      </c>
      <c r="B121" s="11" t="s">
        <v>645</v>
      </c>
      <c r="C121" s="20">
        <v>0</v>
      </c>
      <c r="D121" s="20">
        <v>0.64479</v>
      </c>
      <c r="E121" s="30">
        <v>0</v>
      </c>
    </row>
    <row r="122" spans="1:5" s="10" customFormat="1" ht="22.5">
      <c r="A122" s="18" t="s">
        <v>1381</v>
      </c>
      <c r="B122" s="11" t="s">
        <v>1410</v>
      </c>
      <c r="C122" s="20">
        <v>0</v>
      </c>
      <c r="D122" s="20">
        <v>0.04218</v>
      </c>
      <c r="E122" s="30">
        <v>0</v>
      </c>
    </row>
    <row r="123" spans="1:5" s="10" customFormat="1" ht="11.25">
      <c r="A123" s="18" t="s">
        <v>116</v>
      </c>
      <c r="B123" s="11" t="s">
        <v>646</v>
      </c>
      <c r="C123" s="20">
        <v>0</v>
      </c>
      <c r="D123" s="20">
        <v>40.933099999999996</v>
      </c>
      <c r="E123" s="30">
        <v>0</v>
      </c>
    </row>
    <row r="124" spans="1:5" s="10" customFormat="1" ht="11.25">
      <c r="A124" s="18" t="s">
        <v>117</v>
      </c>
      <c r="B124" s="11" t="s">
        <v>647</v>
      </c>
      <c r="C124" s="20">
        <v>0</v>
      </c>
      <c r="D124" s="20">
        <v>-5.96067</v>
      </c>
      <c r="E124" s="30">
        <v>0</v>
      </c>
    </row>
    <row r="125" spans="1:5" s="10" customFormat="1" ht="22.5">
      <c r="A125" s="18" t="s">
        <v>118</v>
      </c>
      <c r="B125" s="11" t="s">
        <v>648</v>
      </c>
      <c r="C125" s="20">
        <v>197.5736</v>
      </c>
      <c r="D125" s="20">
        <v>207.83363</v>
      </c>
      <c r="E125" s="30">
        <f t="shared" si="1"/>
        <v>105.19301667834165</v>
      </c>
    </row>
    <row r="126" spans="1:5" s="10" customFormat="1" ht="22.5">
      <c r="A126" s="18" t="s">
        <v>119</v>
      </c>
      <c r="B126" s="11" t="s">
        <v>649</v>
      </c>
      <c r="C126" s="20">
        <v>0</v>
      </c>
      <c r="D126" s="20">
        <v>3.13875</v>
      </c>
      <c r="E126" s="30">
        <v>0</v>
      </c>
    </row>
    <row r="127" spans="1:5" s="10" customFormat="1" ht="22.5">
      <c r="A127" s="18" t="s">
        <v>120</v>
      </c>
      <c r="B127" s="11" t="s">
        <v>650</v>
      </c>
      <c r="C127" s="20">
        <v>197.5736</v>
      </c>
      <c r="D127" s="20">
        <v>204.33055</v>
      </c>
      <c r="E127" s="30">
        <f t="shared" si="1"/>
        <v>103.41996602784987</v>
      </c>
    </row>
    <row r="128" spans="1:5" s="10" customFormat="1" ht="22.5">
      <c r="A128" s="18" t="s">
        <v>121</v>
      </c>
      <c r="B128" s="11" t="s">
        <v>651</v>
      </c>
      <c r="C128" s="20">
        <v>0</v>
      </c>
      <c r="D128" s="20">
        <v>0.36433</v>
      </c>
      <c r="E128" s="30">
        <v>0</v>
      </c>
    </row>
    <row r="129" spans="1:5" s="10" customFormat="1" ht="22.5">
      <c r="A129" s="18" t="s">
        <v>122</v>
      </c>
      <c r="B129" s="11" t="s">
        <v>652</v>
      </c>
      <c r="C129" s="20">
        <v>0</v>
      </c>
      <c r="D129" s="20">
        <v>11.480450000000001</v>
      </c>
      <c r="E129" s="30">
        <v>0</v>
      </c>
    </row>
    <row r="130" spans="1:5" s="10" customFormat="1" ht="11.25">
      <c r="A130" s="18" t="s">
        <v>123</v>
      </c>
      <c r="B130" s="11" t="s">
        <v>653</v>
      </c>
      <c r="C130" s="20">
        <v>0</v>
      </c>
      <c r="D130" s="20">
        <v>11.45923</v>
      </c>
      <c r="E130" s="30">
        <v>0</v>
      </c>
    </row>
    <row r="131" spans="1:5" s="10" customFormat="1" ht="22.5">
      <c r="A131" s="18" t="s">
        <v>124</v>
      </c>
      <c r="B131" s="11" t="s">
        <v>654</v>
      </c>
      <c r="C131" s="20">
        <v>0</v>
      </c>
      <c r="D131" s="20">
        <v>0.02122</v>
      </c>
      <c r="E131" s="30">
        <v>0</v>
      </c>
    </row>
    <row r="132" spans="1:5" s="10" customFormat="1" ht="11.25">
      <c r="A132" s="18" t="s">
        <v>125</v>
      </c>
      <c r="B132" s="11" t="s">
        <v>655</v>
      </c>
      <c r="C132" s="20">
        <v>0</v>
      </c>
      <c r="D132" s="20">
        <v>7.8132600000000005</v>
      </c>
      <c r="E132" s="30">
        <v>0</v>
      </c>
    </row>
    <row r="133" spans="1:5" s="10" customFormat="1" ht="33.75">
      <c r="A133" s="18" t="s">
        <v>126</v>
      </c>
      <c r="B133" s="11" t="s">
        <v>656</v>
      </c>
      <c r="C133" s="20">
        <v>0</v>
      </c>
      <c r="D133" s="20">
        <v>0.26204</v>
      </c>
      <c r="E133" s="30">
        <v>0</v>
      </c>
    </row>
    <row r="134" spans="1:5" s="10" customFormat="1" ht="45">
      <c r="A134" s="18" t="s">
        <v>127</v>
      </c>
      <c r="B134" s="11" t="s">
        <v>657</v>
      </c>
      <c r="C134" s="20">
        <v>0</v>
      </c>
      <c r="D134" s="20">
        <v>0.05065</v>
      </c>
      <c r="E134" s="30">
        <v>0</v>
      </c>
    </row>
    <row r="135" spans="1:5" s="10" customFormat="1" ht="45">
      <c r="A135" s="18" t="s">
        <v>128</v>
      </c>
      <c r="B135" s="11" t="s">
        <v>658</v>
      </c>
      <c r="C135" s="20">
        <v>0</v>
      </c>
      <c r="D135" s="20">
        <v>0.21139</v>
      </c>
      <c r="E135" s="30">
        <v>0</v>
      </c>
    </row>
    <row r="136" spans="1:5" s="10" customFormat="1" ht="11.25">
      <c r="A136" s="18" t="s">
        <v>129</v>
      </c>
      <c r="B136" s="11" t="s">
        <v>659</v>
      </c>
      <c r="C136" s="20">
        <v>0</v>
      </c>
      <c r="D136" s="20">
        <v>7.55122</v>
      </c>
      <c r="E136" s="30">
        <v>0</v>
      </c>
    </row>
    <row r="137" spans="1:5" s="10" customFormat="1" ht="22.5">
      <c r="A137" s="18" t="s">
        <v>130</v>
      </c>
      <c r="B137" s="11" t="s">
        <v>660</v>
      </c>
      <c r="C137" s="20">
        <v>0</v>
      </c>
      <c r="D137" s="20">
        <v>7.55122</v>
      </c>
      <c r="E137" s="30">
        <v>0</v>
      </c>
    </row>
    <row r="138" spans="1:5" s="10" customFormat="1" ht="22.5">
      <c r="A138" s="18" t="s">
        <v>1382</v>
      </c>
      <c r="B138" s="11" t="s">
        <v>1411</v>
      </c>
      <c r="C138" s="20">
        <v>0</v>
      </c>
      <c r="D138" s="20">
        <v>1.87182</v>
      </c>
      <c r="E138" s="30">
        <v>0</v>
      </c>
    </row>
    <row r="139" spans="1:5" s="10" customFormat="1" ht="22.5">
      <c r="A139" s="18" t="s">
        <v>1382</v>
      </c>
      <c r="B139" s="11" t="s">
        <v>1412</v>
      </c>
      <c r="C139" s="20">
        <v>0</v>
      </c>
      <c r="D139" s="20">
        <v>1.87182</v>
      </c>
      <c r="E139" s="30">
        <v>0</v>
      </c>
    </row>
    <row r="140" spans="1:5" s="10" customFormat="1" ht="32.25">
      <c r="A140" s="25" t="s">
        <v>131</v>
      </c>
      <c r="B140" s="16" t="s">
        <v>661</v>
      </c>
      <c r="C140" s="22">
        <v>1409309.38464</v>
      </c>
      <c r="D140" s="22">
        <v>659692.66087</v>
      </c>
      <c r="E140" s="21">
        <f aca="true" t="shared" si="2" ref="E140:E199">D140/C140*100</f>
        <v>46.80964081130522</v>
      </c>
    </row>
    <row r="141" spans="1:5" s="10" customFormat="1" ht="45">
      <c r="A141" s="18" t="s">
        <v>132</v>
      </c>
      <c r="B141" s="11" t="s">
        <v>662</v>
      </c>
      <c r="C141" s="20">
        <v>25553.1</v>
      </c>
      <c r="D141" s="20">
        <v>60</v>
      </c>
      <c r="E141" s="30">
        <f t="shared" si="2"/>
        <v>0.23480517040985247</v>
      </c>
    </row>
    <row r="142" spans="1:5" s="17" customFormat="1" ht="45">
      <c r="A142" s="18" t="s">
        <v>133</v>
      </c>
      <c r="B142" s="11" t="s">
        <v>663</v>
      </c>
      <c r="C142" s="20">
        <v>25553.1</v>
      </c>
      <c r="D142" s="20">
        <v>0</v>
      </c>
      <c r="E142" s="30">
        <f t="shared" si="2"/>
        <v>0</v>
      </c>
    </row>
    <row r="143" spans="1:5" s="10" customFormat="1" ht="33.75">
      <c r="A143" s="18" t="s">
        <v>1383</v>
      </c>
      <c r="B143" s="11" t="s">
        <v>1413</v>
      </c>
      <c r="C143" s="20">
        <v>0</v>
      </c>
      <c r="D143" s="20">
        <v>60</v>
      </c>
      <c r="E143" s="30">
        <v>0</v>
      </c>
    </row>
    <row r="144" spans="1:5" s="10" customFormat="1" ht="22.5">
      <c r="A144" s="18" t="s">
        <v>134</v>
      </c>
      <c r="B144" s="11" t="s">
        <v>664</v>
      </c>
      <c r="C144" s="20">
        <v>21220.723280000002</v>
      </c>
      <c r="D144" s="20">
        <v>0</v>
      </c>
      <c r="E144" s="30">
        <f t="shared" si="2"/>
        <v>0</v>
      </c>
    </row>
    <row r="145" spans="1:5" s="10" customFormat="1" ht="22.5">
      <c r="A145" s="18" t="s">
        <v>135</v>
      </c>
      <c r="B145" s="11" t="s">
        <v>665</v>
      </c>
      <c r="C145" s="20">
        <v>21023.7</v>
      </c>
      <c r="D145" s="20">
        <v>0</v>
      </c>
      <c r="E145" s="30">
        <f t="shared" si="2"/>
        <v>0</v>
      </c>
    </row>
    <row r="146" spans="1:5" s="10" customFormat="1" ht="22.5">
      <c r="A146" s="18" t="s">
        <v>136</v>
      </c>
      <c r="B146" s="11" t="s">
        <v>666</v>
      </c>
      <c r="C146" s="20">
        <v>197.02328</v>
      </c>
      <c r="D146" s="20">
        <v>0</v>
      </c>
      <c r="E146" s="30">
        <f t="shared" si="2"/>
        <v>0</v>
      </c>
    </row>
    <row r="147" spans="1:5" s="10" customFormat="1" ht="56.25">
      <c r="A147" s="18" t="s">
        <v>137</v>
      </c>
      <c r="B147" s="11" t="s">
        <v>667</v>
      </c>
      <c r="C147" s="20">
        <v>1295818.6793199999</v>
      </c>
      <c r="D147" s="20">
        <v>625705.69798</v>
      </c>
      <c r="E147" s="30">
        <f t="shared" si="2"/>
        <v>48.28651631325059</v>
      </c>
    </row>
    <row r="148" spans="1:5" s="10" customFormat="1" ht="45">
      <c r="A148" s="18" t="s">
        <v>138</v>
      </c>
      <c r="B148" s="11" t="s">
        <v>668</v>
      </c>
      <c r="C148" s="20">
        <v>632962.14906</v>
      </c>
      <c r="D148" s="20">
        <v>286138.14779</v>
      </c>
      <c r="E148" s="30">
        <f t="shared" si="2"/>
        <v>45.206202016177166</v>
      </c>
    </row>
    <row r="149" spans="1:5" s="10" customFormat="1" ht="56.25">
      <c r="A149" s="18" t="s">
        <v>139</v>
      </c>
      <c r="B149" s="11" t="s">
        <v>669</v>
      </c>
      <c r="C149" s="20">
        <v>410560.65906</v>
      </c>
      <c r="D149" s="20">
        <v>177852.29002000001</v>
      </c>
      <c r="E149" s="30">
        <f t="shared" si="2"/>
        <v>43.3193697679661</v>
      </c>
    </row>
    <row r="150" spans="1:5" s="10" customFormat="1" ht="56.25">
      <c r="A150" s="18" t="s">
        <v>1384</v>
      </c>
      <c r="B150" s="11" t="s">
        <v>1414</v>
      </c>
      <c r="C150" s="20">
        <v>252.2</v>
      </c>
      <c r="D150" s="20">
        <v>1459.41101</v>
      </c>
      <c r="E150" s="30" t="s">
        <v>1353</v>
      </c>
    </row>
    <row r="151" spans="1:5" s="10" customFormat="1" ht="56.25">
      <c r="A151" s="18" t="s">
        <v>140</v>
      </c>
      <c r="B151" s="11" t="s">
        <v>670</v>
      </c>
      <c r="C151" s="20">
        <v>100312.28</v>
      </c>
      <c r="D151" s="20">
        <v>52052.87174</v>
      </c>
      <c r="E151" s="30">
        <f t="shared" si="2"/>
        <v>51.89082706524067</v>
      </c>
    </row>
    <row r="152" spans="1:5" s="10" customFormat="1" ht="56.25">
      <c r="A152" s="18" t="s">
        <v>141</v>
      </c>
      <c r="B152" s="11" t="s">
        <v>671</v>
      </c>
      <c r="C152" s="20">
        <v>121837.01</v>
      </c>
      <c r="D152" s="20">
        <v>54773.575020000004</v>
      </c>
      <c r="E152" s="30">
        <f t="shared" si="2"/>
        <v>44.95643402608124</v>
      </c>
    </row>
    <row r="153" spans="1:5" s="10" customFormat="1" ht="56.25">
      <c r="A153" s="18" t="s">
        <v>142</v>
      </c>
      <c r="B153" s="11" t="s">
        <v>672</v>
      </c>
      <c r="C153" s="20">
        <v>166716.74657</v>
      </c>
      <c r="D153" s="20">
        <v>80041.43316</v>
      </c>
      <c r="E153" s="30">
        <f t="shared" si="2"/>
        <v>48.01043374871325</v>
      </c>
    </row>
    <row r="154" spans="1:5" s="10" customFormat="1" ht="56.25">
      <c r="A154" s="18" t="s">
        <v>143</v>
      </c>
      <c r="B154" s="11" t="s">
        <v>673</v>
      </c>
      <c r="C154" s="20">
        <v>63215.3</v>
      </c>
      <c r="D154" s="20">
        <v>15318.03031</v>
      </c>
      <c r="E154" s="30">
        <f t="shared" si="2"/>
        <v>24.23152355521527</v>
      </c>
    </row>
    <row r="155" spans="1:5" s="10" customFormat="1" ht="45">
      <c r="A155" s="18" t="s">
        <v>144</v>
      </c>
      <c r="B155" s="11" t="s">
        <v>674</v>
      </c>
      <c r="C155" s="20">
        <v>82188.305</v>
      </c>
      <c r="D155" s="20">
        <v>58127.82036</v>
      </c>
      <c r="E155" s="30">
        <f t="shared" si="2"/>
        <v>70.7251723466009</v>
      </c>
    </row>
    <row r="156" spans="1:5" s="10" customFormat="1" ht="45">
      <c r="A156" s="18" t="s">
        <v>145</v>
      </c>
      <c r="B156" s="11" t="s">
        <v>675</v>
      </c>
      <c r="C156" s="20">
        <v>5094.86873</v>
      </c>
      <c r="D156" s="20">
        <v>1905.06252</v>
      </c>
      <c r="E156" s="30">
        <f t="shared" si="2"/>
        <v>37.39178810991662</v>
      </c>
    </row>
    <row r="157" spans="1:5" s="10" customFormat="1" ht="45">
      <c r="A157" s="18" t="s">
        <v>146</v>
      </c>
      <c r="B157" s="11" t="s">
        <v>676</v>
      </c>
      <c r="C157" s="20">
        <v>2654.755</v>
      </c>
      <c r="D157" s="20">
        <v>2849.00894</v>
      </c>
      <c r="E157" s="30">
        <f t="shared" si="2"/>
        <v>107.31720780260325</v>
      </c>
    </row>
    <row r="158" spans="1:5" s="10" customFormat="1" ht="45">
      <c r="A158" s="18" t="s">
        <v>147</v>
      </c>
      <c r="B158" s="11" t="s">
        <v>677</v>
      </c>
      <c r="C158" s="20">
        <v>13563.51784</v>
      </c>
      <c r="D158" s="20">
        <v>1841.5110300000001</v>
      </c>
      <c r="E158" s="30">
        <f t="shared" si="2"/>
        <v>13.576942587631823</v>
      </c>
    </row>
    <row r="159" spans="1:5" s="10" customFormat="1" ht="56.25">
      <c r="A159" s="18" t="s">
        <v>148</v>
      </c>
      <c r="B159" s="11" t="s">
        <v>678</v>
      </c>
      <c r="C159" s="20">
        <v>24580.91666</v>
      </c>
      <c r="D159" s="20">
        <v>9279.50424</v>
      </c>
      <c r="E159" s="30">
        <f t="shared" si="2"/>
        <v>37.750847001976695</v>
      </c>
    </row>
    <row r="160" spans="1:5" s="10" customFormat="1" ht="56.25">
      <c r="A160" s="18" t="s">
        <v>149</v>
      </c>
      <c r="B160" s="11" t="s">
        <v>679</v>
      </c>
      <c r="C160" s="20">
        <v>8057.6</v>
      </c>
      <c r="D160" s="20">
        <v>2013.34723</v>
      </c>
      <c r="E160" s="30">
        <f t="shared" si="2"/>
        <v>24.98693444698173</v>
      </c>
    </row>
    <row r="161" spans="1:5" s="10" customFormat="1" ht="45">
      <c r="A161" s="18" t="s">
        <v>150</v>
      </c>
      <c r="B161" s="11" t="s">
        <v>680</v>
      </c>
      <c r="C161" s="20">
        <v>4559.85666</v>
      </c>
      <c r="D161" s="20">
        <v>2568.23579</v>
      </c>
      <c r="E161" s="30">
        <f t="shared" si="2"/>
        <v>56.32273076759391</v>
      </c>
    </row>
    <row r="162" spans="1:5" s="17" customFormat="1" ht="45">
      <c r="A162" s="18" t="s">
        <v>151</v>
      </c>
      <c r="B162" s="11" t="s">
        <v>681</v>
      </c>
      <c r="C162" s="20">
        <v>5550.1</v>
      </c>
      <c r="D162" s="20">
        <v>2815.0778999999998</v>
      </c>
      <c r="E162" s="30">
        <f t="shared" si="2"/>
        <v>50.721210428640916</v>
      </c>
    </row>
    <row r="163" spans="1:5" s="10" customFormat="1" ht="45">
      <c r="A163" s="18" t="s">
        <v>152</v>
      </c>
      <c r="B163" s="11" t="s">
        <v>682</v>
      </c>
      <c r="C163" s="20">
        <v>5601.06</v>
      </c>
      <c r="D163" s="20">
        <v>1575.6669399999998</v>
      </c>
      <c r="E163" s="30">
        <f t="shared" si="2"/>
        <v>28.131584735746447</v>
      </c>
    </row>
    <row r="164" spans="1:5" s="10" customFormat="1" ht="45">
      <c r="A164" s="18" t="s">
        <v>153</v>
      </c>
      <c r="B164" s="11" t="s">
        <v>683</v>
      </c>
      <c r="C164" s="20">
        <v>812.3</v>
      </c>
      <c r="D164" s="20">
        <v>307.17638</v>
      </c>
      <c r="E164" s="30">
        <f t="shared" si="2"/>
        <v>37.81563215560754</v>
      </c>
    </row>
    <row r="165" spans="1:5" s="10" customFormat="1" ht="33.75">
      <c r="A165" s="18" t="s">
        <v>154</v>
      </c>
      <c r="B165" s="11" t="s">
        <v>684</v>
      </c>
      <c r="C165" s="20">
        <v>466223.86702999996</v>
      </c>
      <c r="D165" s="20">
        <v>246104.20969</v>
      </c>
      <c r="E165" s="30">
        <f t="shared" si="2"/>
        <v>52.78670336157716</v>
      </c>
    </row>
    <row r="166" spans="1:5" s="10" customFormat="1" ht="22.5">
      <c r="A166" s="18" t="s">
        <v>155</v>
      </c>
      <c r="B166" s="11" t="s">
        <v>685</v>
      </c>
      <c r="C166" s="20">
        <v>15703.4</v>
      </c>
      <c r="D166" s="20">
        <v>11388.16451</v>
      </c>
      <c r="E166" s="30">
        <f t="shared" si="2"/>
        <v>72.52037463224525</v>
      </c>
    </row>
    <row r="167" spans="1:5" s="10" customFormat="1" ht="22.5">
      <c r="A167" s="18" t="s">
        <v>156</v>
      </c>
      <c r="B167" s="11" t="s">
        <v>686</v>
      </c>
      <c r="C167" s="20">
        <v>343701.29929</v>
      </c>
      <c r="D167" s="20">
        <v>186666.50355000002</v>
      </c>
      <c r="E167" s="30">
        <f t="shared" si="2"/>
        <v>54.31067730485915</v>
      </c>
    </row>
    <row r="168" spans="1:5" s="10" customFormat="1" ht="22.5">
      <c r="A168" s="18" t="s">
        <v>157</v>
      </c>
      <c r="B168" s="11" t="s">
        <v>687</v>
      </c>
      <c r="C168" s="20">
        <v>43457.65</v>
      </c>
      <c r="D168" s="20">
        <v>23081.47968</v>
      </c>
      <c r="E168" s="30">
        <f t="shared" si="2"/>
        <v>53.112581283157276</v>
      </c>
    </row>
    <row r="169" spans="1:5" s="10" customFormat="1" ht="22.5">
      <c r="A169" s="18" t="s">
        <v>158</v>
      </c>
      <c r="B169" s="11" t="s">
        <v>688</v>
      </c>
      <c r="C169" s="20">
        <v>7855.574</v>
      </c>
      <c r="D169" s="20">
        <v>3875.9811099999997</v>
      </c>
      <c r="E169" s="30">
        <f t="shared" si="2"/>
        <v>49.34052062904633</v>
      </c>
    </row>
    <row r="170" spans="1:5" s="10" customFormat="1" ht="22.5">
      <c r="A170" s="18" t="s">
        <v>159</v>
      </c>
      <c r="B170" s="11" t="s">
        <v>689</v>
      </c>
      <c r="C170" s="20">
        <v>55505.94374</v>
      </c>
      <c r="D170" s="20">
        <v>21092.08084</v>
      </c>
      <c r="E170" s="30">
        <f t="shared" si="2"/>
        <v>37.99967970781501</v>
      </c>
    </row>
    <row r="171" spans="1:5" s="10" customFormat="1" ht="33.75">
      <c r="A171" s="18" t="s">
        <v>160</v>
      </c>
      <c r="B171" s="11" t="s">
        <v>690</v>
      </c>
      <c r="C171" s="20">
        <v>5335</v>
      </c>
      <c r="D171" s="20">
        <v>4141.67746</v>
      </c>
      <c r="E171" s="30">
        <f t="shared" si="2"/>
        <v>77.63219231490159</v>
      </c>
    </row>
    <row r="172" spans="1:5" s="10" customFormat="1" ht="45">
      <c r="A172" s="18" t="s">
        <v>161</v>
      </c>
      <c r="B172" s="11" t="s">
        <v>691</v>
      </c>
      <c r="C172" s="20">
        <v>5335</v>
      </c>
      <c r="D172" s="20">
        <v>4141.67746</v>
      </c>
      <c r="E172" s="30">
        <f t="shared" si="2"/>
        <v>77.63219231490159</v>
      </c>
    </row>
    <row r="173" spans="1:5" s="10" customFormat="1" ht="78.75">
      <c r="A173" s="18" t="s">
        <v>162</v>
      </c>
      <c r="B173" s="11" t="s">
        <v>692</v>
      </c>
      <c r="C173" s="20">
        <v>0</v>
      </c>
      <c r="D173" s="20">
        <v>0.72564</v>
      </c>
      <c r="E173" s="30">
        <v>0</v>
      </c>
    </row>
    <row r="174" spans="1:5" s="10" customFormat="1" ht="33.75">
      <c r="A174" s="18" t="s">
        <v>163</v>
      </c>
      <c r="B174" s="11" t="s">
        <v>693</v>
      </c>
      <c r="C174" s="20">
        <v>811.044</v>
      </c>
      <c r="D174" s="20">
        <v>330.8438</v>
      </c>
      <c r="E174" s="30">
        <f t="shared" si="2"/>
        <v>40.79233679060569</v>
      </c>
    </row>
    <row r="175" spans="1:5" s="10" customFormat="1" ht="33.75">
      <c r="A175" s="18" t="s">
        <v>164</v>
      </c>
      <c r="B175" s="11" t="s">
        <v>694</v>
      </c>
      <c r="C175" s="20">
        <v>773.944</v>
      </c>
      <c r="D175" s="20">
        <v>274.34421000000003</v>
      </c>
      <c r="E175" s="30">
        <f t="shared" si="2"/>
        <v>35.44755305293407</v>
      </c>
    </row>
    <row r="176" spans="1:5" s="10" customFormat="1" ht="67.5">
      <c r="A176" s="18" t="s">
        <v>165</v>
      </c>
      <c r="B176" s="11" t="s">
        <v>695</v>
      </c>
      <c r="C176" s="20">
        <v>500</v>
      </c>
      <c r="D176" s="20">
        <v>26.002299999999998</v>
      </c>
      <c r="E176" s="30">
        <f t="shared" si="2"/>
        <v>5.20046</v>
      </c>
    </row>
    <row r="177" spans="1:5" s="10" customFormat="1" ht="67.5">
      <c r="A177" s="18" t="s">
        <v>166</v>
      </c>
      <c r="B177" s="11" t="s">
        <v>696</v>
      </c>
      <c r="C177" s="20">
        <v>273.8</v>
      </c>
      <c r="D177" s="20">
        <v>200.09256</v>
      </c>
      <c r="E177" s="30">
        <f t="shared" si="2"/>
        <v>73.07982468955441</v>
      </c>
    </row>
    <row r="178" spans="1:5" s="10" customFormat="1" ht="67.5">
      <c r="A178" s="18" t="s">
        <v>167</v>
      </c>
      <c r="B178" s="11" t="s">
        <v>697</v>
      </c>
      <c r="C178" s="20">
        <v>0.144</v>
      </c>
      <c r="D178" s="20">
        <v>43.72847</v>
      </c>
      <c r="E178" s="30" t="s">
        <v>1353</v>
      </c>
    </row>
    <row r="179" spans="1:5" s="10" customFormat="1" ht="67.5">
      <c r="A179" s="18" t="s">
        <v>168</v>
      </c>
      <c r="B179" s="11" t="s">
        <v>698</v>
      </c>
      <c r="C179" s="20">
        <v>0</v>
      </c>
      <c r="D179" s="20">
        <v>4.52088</v>
      </c>
      <c r="E179" s="30">
        <v>0</v>
      </c>
    </row>
    <row r="180" spans="1:5" s="10" customFormat="1" ht="33.75">
      <c r="A180" s="18" t="s">
        <v>169</v>
      </c>
      <c r="B180" s="11" t="s">
        <v>699</v>
      </c>
      <c r="C180" s="20">
        <v>37.1</v>
      </c>
      <c r="D180" s="20">
        <v>56.49959</v>
      </c>
      <c r="E180" s="30">
        <f t="shared" si="2"/>
        <v>152.29</v>
      </c>
    </row>
    <row r="181" spans="1:5" s="10" customFormat="1" ht="67.5">
      <c r="A181" s="18" t="s">
        <v>170</v>
      </c>
      <c r="B181" s="11" t="s">
        <v>700</v>
      </c>
      <c r="C181" s="20">
        <v>0</v>
      </c>
      <c r="D181" s="20">
        <v>10.65599</v>
      </c>
      <c r="E181" s="30">
        <v>0</v>
      </c>
    </row>
    <row r="182" spans="1:5" s="17" customFormat="1" ht="56.25">
      <c r="A182" s="18" t="s">
        <v>171</v>
      </c>
      <c r="B182" s="11" t="s">
        <v>701</v>
      </c>
      <c r="C182" s="20">
        <v>12</v>
      </c>
      <c r="D182" s="20">
        <v>38.430769999999995</v>
      </c>
      <c r="E182" s="30" t="s">
        <v>1353</v>
      </c>
    </row>
    <row r="183" spans="1:5" s="10" customFormat="1" ht="67.5">
      <c r="A183" s="18" t="s">
        <v>172</v>
      </c>
      <c r="B183" s="11" t="s">
        <v>702</v>
      </c>
      <c r="C183" s="20">
        <v>25.1</v>
      </c>
      <c r="D183" s="20">
        <v>7.41283</v>
      </c>
      <c r="E183" s="30">
        <f t="shared" si="2"/>
        <v>29.53318725099601</v>
      </c>
    </row>
    <row r="184" spans="1:5" s="10" customFormat="1" ht="22.5">
      <c r="A184" s="18" t="s">
        <v>173</v>
      </c>
      <c r="B184" s="11" t="s">
        <v>703</v>
      </c>
      <c r="C184" s="20">
        <v>20824.73804</v>
      </c>
      <c r="D184" s="20">
        <v>15563.98801</v>
      </c>
      <c r="E184" s="30">
        <f t="shared" si="2"/>
        <v>74.73797740026697</v>
      </c>
    </row>
    <row r="185" spans="1:5" s="10" customFormat="1" ht="33.75">
      <c r="A185" s="18" t="s">
        <v>174</v>
      </c>
      <c r="B185" s="11" t="s">
        <v>704</v>
      </c>
      <c r="C185" s="20">
        <v>20824.73804</v>
      </c>
      <c r="D185" s="20">
        <v>15563.98801</v>
      </c>
      <c r="E185" s="30">
        <f t="shared" si="2"/>
        <v>74.73797740026697</v>
      </c>
    </row>
    <row r="186" spans="1:5" s="10" customFormat="1" ht="33.75">
      <c r="A186" s="18" t="s">
        <v>175</v>
      </c>
      <c r="B186" s="11" t="s">
        <v>705</v>
      </c>
      <c r="C186" s="20">
        <v>3128.8</v>
      </c>
      <c r="D186" s="20">
        <v>3619.3711000000003</v>
      </c>
      <c r="E186" s="30">
        <f t="shared" si="2"/>
        <v>115.67920928151368</v>
      </c>
    </row>
    <row r="187" spans="1:5" s="10" customFormat="1" ht="33.75">
      <c r="A187" s="18" t="s">
        <v>176</v>
      </c>
      <c r="B187" s="11" t="s">
        <v>706</v>
      </c>
      <c r="C187" s="20">
        <v>7471.582</v>
      </c>
      <c r="D187" s="20">
        <v>5912.50824</v>
      </c>
      <c r="E187" s="30">
        <f t="shared" si="2"/>
        <v>79.13328449048676</v>
      </c>
    </row>
    <row r="188" spans="1:5" s="10" customFormat="1" ht="33.75">
      <c r="A188" s="18" t="s">
        <v>177</v>
      </c>
      <c r="B188" s="11" t="s">
        <v>707</v>
      </c>
      <c r="C188" s="20">
        <v>7132.999</v>
      </c>
      <c r="D188" s="20">
        <v>5681.7863</v>
      </c>
      <c r="E188" s="30">
        <f t="shared" si="2"/>
        <v>79.65494317327115</v>
      </c>
    </row>
    <row r="189" spans="1:5" s="10" customFormat="1" ht="33.75">
      <c r="A189" s="18" t="s">
        <v>178</v>
      </c>
      <c r="B189" s="11" t="s">
        <v>708</v>
      </c>
      <c r="C189" s="20">
        <v>50</v>
      </c>
      <c r="D189" s="20">
        <v>39.578</v>
      </c>
      <c r="E189" s="30">
        <f t="shared" si="2"/>
        <v>79.156</v>
      </c>
    </row>
    <row r="190" spans="1:5" s="10" customFormat="1" ht="33.75">
      <c r="A190" s="18" t="s">
        <v>179</v>
      </c>
      <c r="B190" s="11" t="s">
        <v>709</v>
      </c>
      <c r="C190" s="20">
        <v>3041.35704</v>
      </c>
      <c r="D190" s="20">
        <v>310.74437</v>
      </c>
      <c r="E190" s="30">
        <f t="shared" si="2"/>
        <v>10.217293330348351</v>
      </c>
    </row>
    <row r="191" spans="1:5" s="10" customFormat="1" ht="56.25">
      <c r="A191" s="18" t="s">
        <v>180</v>
      </c>
      <c r="B191" s="11" t="s">
        <v>710</v>
      </c>
      <c r="C191" s="20">
        <v>45081.1</v>
      </c>
      <c r="D191" s="20">
        <v>18032.13108</v>
      </c>
      <c r="E191" s="30">
        <f t="shared" si="2"/>
        <v>39.99931474609094</v>
      </c>
    </row>
    <row r="192" spans="1:5" s="10" customFormat="1" ht="56.25">
      <c r="A192" s="18" t="s">
        <v>181</v>
      </c>
      <c r="B192" s="11" t="s">
        <v>711</v>
      </c>
      <c r="C192" s="20">
        <v>45081.1</v>
      </c>
      <c r="D192" s="20">
        <v>18032.13108</v>
      </c>
      <c r="E192" s="30">
        <f t="shared" si="2"/>
        <v>39.99931474609094</v>
      </c>
    </row>
    <row r="193" spans="1:5" s="10" customFormat="1" ht="67.5">
      <c r="A193" s="18" t="s">
        <v>1354</v>
      </c>
      <c r="B193" s="11" t="s">
        <v>1363</v>
      </c>
      <c r="C193" s="20">
        <v>0</v>
      </c>
      <c r="D193" s="20">
        <v>356.73326000000003</v>
      </c>
      <c r="E193" s="30">
        <v>0</v>
      </c>
    </row>
    <row r="194" spans="1:5" s="10" customFormat="1" ht="56.25">
      <c r="A194" s="18" t="s">
        <v>182</v>
      </c>
      <c r="B194" s="11" t="s">
        <v>712</v>
      </c>
      <c r="C194" s="20">
        <v>40796.4</v>
      </c>
      <c r="D194" s="20">
        <v>15558.03832</v>
      </c>
      <c r="E194" s="30">
        <f t="shared" si="2"/>
        <v>38.135811787314566</v>
      </c>
    </row>
    <row r="195" spans="1:5" s="10" customFormat="1" ht="56.25">
      <c r="A195" s="18" t="s">
        <v>183</v>
      </c>
      <c r="B195" s="11" t="s">
        <v>713</v>
      </c>
      <c r="C195" s="20">
        <v>1894.1</v>
      </c>
      <c r="D195" s="20">
        <v>938.35062</v>
      </c>
      <c r="E195" s="30">
        <f t="shared" si="2"/>
        <v>49.54071168364923</v>
      </c>
    </row>
    <row r="196" spans="1:5" s="10" customFormat="1" ht="56.25">
      <c r="A196" s="18" t="s">
        <v>184</v>
      </c>
      <c r="B196" s="11" t="s">
        <v>714</v>
      </c>
      <c r="C196" s="20">
        <v>0</v>
      </c>
      <c r="D196" s="20">
        <v>63.16279</v>
      </c>
      <c r="E196" s="30">
        <v>0</v>
      </c>
    </row>
    <row r="197" spans="1:5" s="10" customFormat="1" ht="56.25">
      <c r="A197" s="18" t="s">
        <v>185</v>
      </c>
      <c r="B197" s="11" t="s">
        <v>715</v>
      </c>
      <c r="C197" s="20">
        <v>2390.6</v>
      </c>
      <c r="D197" s="20">
        <v>1115.84609</v>
      </c>
      <c r="E197" s="30">
        <f t="shared" si="2"/>
        <v>46.676402995064</v>
      </c>
    </row>
    <row r="198" spans="1:5" s="10" customFormat="1" ht="21.75">
      <c r="A198" s="25" t="s">
        <v>186</v>
      </c>
      <c r="B198" s="16" t="s">
        <v>716</v>
      </c>
      <c r="C198" s="22">
        <v>309611.27</v>
      </c>
      <c r="D198" s="22">
        <v>198305.09221</v>
      </c>
      <c r="E198" s="21">
        <f t="shared" si="2"/>
        <v>64.04970084260822</v>
      </c>
    </row>
    <row r="199" spans="1:5" s="10" customFormat="1" ht="11.25">
      <c r="A199" s="18" t="s">
        <v>187</v>
      </c>
      <c r="B199" s="11" t="s">
        <v>717</v>
      </c>
      <c r="C199" s="20">
        <v>107544.37</v>
      </c>
      <c r="D199" s="20">
        <v>46441.797479999994</v>
      </c>
      <c r="E199" s="30">
        <f t="shared" si="2"/>
        <v>43.18384819214618</v>
      </c>
    </row>
    <row r="200" spans="1:5" s="10" customFormat="1" ht="22.5">
      <c r="A200" s="18" t="s">
        <v>188</v>
      </c>
      <c r="B200" s="11" t="s">
        <v>718</v>
      </c>
      <c r="C200" s="20">
        <v>14565.87</v>
      </c>
      <c r="D200" s="20">
        <v>9932.40117</v>
      </c>
      <c r="E200" s="30">
        <f aca="true" t="shared" si="3" ref="E200:E261">D200/C200*100</f>
        <v>68.18954974883064</v>
      </c>
    </row>
    <row r="201" spans="1:5" s="10" customFormat="1" ht="22.5">
      <c r="A201" s="18" t="s">
        <v>189</v>
      </c>
      <c r="B201" s="11" t="s">
        <v>719</v>
      </c>
      <c r="C201" s="20">
        <v>30.7</v>
      </c>
      <c r="D201" s="20">
        <v>199.5764</v>
      </c>
      <c r="E201" s="30" t="s">
        <v>1353</v>
      </c>
    </row>
    <row r="202" spans="1:5" s="10" customFormat="1" ht="11.25">
      <c r="A202" s="18" t="s">
        <v>190</v>
      </c>
      <c r="B202" s="11" t="s">
        <v>720</v>
      </c>
      <c r="C202" s="20">
        <v>37801.5</v>
      </c>
      <c r="D202" s="20">
        <v>9175.64337</v>
      </c>
      <c r="E202" s="30">
        <f t="shared" si="3"/>
        <v>24.273225586286255</v>
      </c>
    </row>
    <row r="203" spans="1:5" s="10" customFormat="1" ht="11.25">
      <c r="A203" s="18" t="s">
        <v>191</v>
      </c>
      <c r="B203" s="11" t="s">
        <v>721</v>
      </c>
      <c r="C203" s="20">
        <v>55146.3</v>
      </c>
      <c r="D203" s="20">
        <v>27087.377379999998</v>
      </c>
      <c r="E203" s="30">
        <f t="shared" si="3"/>
        <v>49.11912019482721</v>
      </c>
    </row>
    <row r="204" spans="1:5" s="10" customFormat="1" ht="11.25">
      <c r="A204" s="18" t="s">
        <v>192</v>
      </c>
      <c r="B204" s="11" t="s">
        <v>722</v>
      </c>
      <c r="C204" s="20">
        <v>0</v>
      </c>
      <c r="D204" s="20">
        <v>1.5033800000000002</v>
      </c>
      <c r="E204" s="30">
        <v>0</v>
      </c>
    </row>
    <row r="205" spans="1:5" s="10" customFormat="1" ht="33.75">
      <c r="A205" s="18" t="s">
        <v>193</v>
      </c>
      <c r="B205" s="11" t="s">
        <v>723</v>
      </c>
      <c r="C205" s="20">
        <v>0</v>
      </c>
      <c r="D205" s="20">
        <v>45.29578</v>
      </c>
      <c r="E205" s="30">
        <v>0</v>
      </c>
    </row>
    <row r="206" spans="1:5" s="17" customFormat="1" ht="11.25">
      <c r="A206" s="18" t="s">
        <v>194</v>
      </c>
      <c r="B206" s="11" t="s">
        <v>724</v>
      </c>
      <c r="C206" s="20">
        <v>8235</v>
      </c>
      <c r="D206" s="20">
        <v>24235.94804</v>
      </c>
      <c r="E206" s="30" t="s">
        <v>1353</v>
      </c>
    </row>
    <row r="207" spans="1:5" s="10" customFormat="1" ht="33.75">
      <c r="A207" s="18" t="s">
        <v>195</v>
      </c>
      <c r="B207" s="11" t="s">
        <v>725</v>
      </c>
      <c r="C207" s="20">
        <v>7064</v>
      </c>
      <c r="D207" s="20">
        <v>23971.992</v>
      </c>
      <c r="E207" s="30" t="s">
        <v>1353</v>
      </c>
    </row>
    <row r="208" spans="1:5" s="10" customFormat="1" ht="45">
      <c r="A208" s="18" t="s">
        <v>196</v>
      </c>
      <c r="B208" s="11" t="s">
        <v>726</v>
      </c>
      <c r="C208" s="20">
        <v>7064</v>
      </c>
      <c r="D208" s="20">
        <v>23971.992</v>
      </c>
      <c r="E208" s="30" t="s">
        <v>1353</v>
      </c>
    </row>
    <row r="209" spans="1:5" s="17" customFormat="1" ht="22.5">
      <c r="A209" s="18" t="s">
        <v>197</v>
      </c>
      <c r="B209" s="11" t="s">
        <v>727</v>
      </c>
      <c r="C209" s="20">
        <v>156</v>
      </c>
      <c r="D209" s="20">
        <v>93.95603999999999</v>
      </c>
      <c r="E209" s="30">
        <f t="shared" si="3"/>
        <v>60.22823076923076</v>
      </c>
    </row>
    <row r="210" spans="1:5" s="10" customFormat="1" ht="33.75">
      <c r="A210" s="18" t="s">
        <v>198</v>
      </c>
      <c r="B210" s="11" t="s">
        <v>728</v>
      </c>
      <c r="C210" s="20">
        <v>555</v>
      </c>
      <c r="D210" s="20">
        <v>150</v>
      </c>
      <c r="E210" s="30">
        <f t="shared" si="3"/>
        <v>27.027027027027028</v>
      </c>
    </row>
    <row r="211" spans="1:5" s="10" customFormat="1" ht="45">
      <c r="A211" s="18" t="s">
        <v>199</v>
      </c>
      <c r="B211" s="11" t="s">
        <v>729</v>
      </c>
      <c r="C211" s="20">
        <v>555</v>
      </c>
      <c r="D211" s="20">
        <v>150</v>
      </c>
      <c r="E211" s="30">
        <f t="shared" si="3"/>
        <v>27.027027027027028</v>
      </c>
    </row>
    <row r="212" spans="1:5" s="10" customFormat="1" ht="22.5">
      <c r="A212" s="18" t="s">
        <v>200</v>
      </c>
      <c r="B212" s="11" t="s">
        <v>730</v>
      </c>
      <c r="C212" s="20">
        <v>460</v>
      </c>
      <c r="D212" s="20">
        <v>20</v>
      </c>
      <c r="E212" s="30">
        <f t="shared" si="3"/>
        <v>4.3478260869565215</v>
      </c>
    </row>
    <row r="213" spans="1:5" s="10" customFormat="1" ht="22.5">
      <c r="A213" s="18" t="s">
        <v>201</v>
      </c>
      <c r="B213" s="11" t="s">
        <v>731</v>
      </c>
      <c r="C213" s="20">
        <v>460</v>
      </c>
      <c r="D213" s="20">
        <v>20</v>
      </c>
      <c r="E213" s="30">
        <f t="shared" si="3"/>
        <v>4.3478260869565215</v>
      </c>
    </row>
    <row r="214" spans="1:5" s="10" customFormat="1" ht="11.25">
      <c r="A214" s="18" t="s">
        <v>202</v>
      </c>
      <c r="B214" s="11" t="s">
        <v>732</v>
      </c>
      <c r="C214" s="20">
        <v>193831.9</v>
      </c>
      <c r="D214" s="20">
        <v>127627.34668999999</v>
      </c>
      <c r="E214" s="30">
        <f t="shared" si="3"/>
        <v>65.84434589456122</v>
      </c>
    </row>
    <row r="215" spans="1:5" s="10" customFormat="1" ht="11.25">
      <c r="A215" s="18" t="s">
        <v>203</v>
      </c>
      <c r="B215" s="11" t="s">
        <v>733</v>
      </c>
      <c r="C215" s="20">
        <v>193831.9</v>
      </c>
      <c r="D215" s="20">
        <v>127627.34668999999</v>
      </c>
      <c r="E215" s="30">
        <f t="shared" si="3"/>
        <v>65.84434589456122</v>
      </c>
    </row>
    <row r="216" spans="1:5" s="10" customFormat="1" ht="33.75">
      <c r="A216" s="18" t="s">
        <v>204</v>
      </c>
      <c r="B216" s="11" t="s">
        <v>734</v>
      </c>
      <c r="C216" s="20">
        <v>14461.1</v>
      </c>
      <c r="D216" s="20">
        <v>14725.3386</v>
      </c>
      <c r="E216" s="30">
        <f t="shared" si="3"/>
        <v>101.82723720878771</v>
      </c>
    </row>
    <row r="217" spans="1:5" s="10" customFormat="1" ht="22.5">
      <c r="A217" s="18" t="s">
        <v>205</v>
      </c>
      <c r="B217" s="11" t="s">
        <v>735</v>
      </c>
      <c r="C217" s="20">
        <v>157772.1</v>
      </c>
      <c r="D217" s="20">
        <v>102836.58531000001</v>
      </c>
      <c r="E217" s="30">
        <f t="shared" si="3"/>
        <v>65.18046302863434</v>
      </c>
    </row>
    <row r="218" spans="1:5" s="10" customFormat="1" ht="33.75">
      <c r="A218" s="18" t="s">
        <v>206</v>
      </c>
      <c r="B218" s="11" t="s">
        <v>736</v>
      </c>
      <c r="C218" s="20">
        <v>21598.7</v>
      </c>
      <c r="D218" s="20">
        <v>10065.422779999999</v>
      </c>
      <c r="E218" s="30">
        <f t="shared" si="3"/>
        <v>46.60198428609129</v>
      </c>
    </row>
    <row r="219" spans="1:5" s="10" customFormat="1" ht="21.75">
      <c r="A219" s="25" t="s">
        <v>207</v>
      </c>
      <c r="B219" s="16" t="s">
        <v>737</v>
      </c>
      <c r="C219" s="22">
        <v>361099.18402</v>
      </c>
      <c r="D219" s="22">
        <v>224695.38185</v>
      </c>
      <c r="E219" s="21">
        <f t="shared" si="3"/>
        <v>62.2253917465388</v>
      </c>
    </row>
    <row r="220" spans="1:5" s="10" customFormat="1" ht="11.25">
      <c r="A220" s="18" t="s">
        <v>208</v>
      </c>
      <c r="B220" s="11" t="s">
        <v>738</v>
      </c>
      <c r="C220" s="20">
        <v>86675.52912</v>
      </c>
      <c r="D220" s="20">
        <v>37118.96203</v>
      </c>
      <c r="E220" s="30">
        <f t="shared" si="3"/>
        <v>42.8251923084424</v>
      </c>
    </row>
    <row r="221" spans="1:5" s="10" customFormat="1" ht="33.75">
      <c r="A221" s="18" t="s">
        <v>209</v>
      </c>
      <c r="B221" s="11" t="s">
        <v>739</v>
      </c>
      <c r="C221" s="20">
        <v>0</v>
      </c>
      <c r="D221" s="20">
        <v>2.2</v>
      </c>
      <c r="E221" s="30">
        <v>0</v>
      </c>
    </row>
    <row r="222" spans="1:5" s="10" customFormat="1" ht="22.5">
      <c r="A222" s="18" t="s">
        <v>210</v>
      </c>
      <c r="B222" s="11" t="s">
        <v>740</v>
      </c>
      <c r="C222" s="20">
        <v>688</v>
      </c>
      <c r="D222" s="20">
        <v>110.35191</v>
      </c>
      <c r="E222" s="30">
        <f t="shared" si="3"/>
        <v>16.03952180232558</v>
      </c>
    </row>
    <row r="223" spans="1:5" s="10" customFormat="1" ht="22.5">
      <c r="A223" s="18" t="s">
        <v>211</v>
      </c>
      <c r="B223" s="11" t="s">
        <v>741</v>
      </c>
      <c r="C223" s="20">
        <v>0</v>
      </c>
      <c r="D223" s="20">
        <v>0.15</v>
      </c>
      <c r="E223" s="30">
        <v>0</v>
      </c>
    </row>
    <row r="224" spans="1:5" s="10" customFormat="1" ht="22.5">
      <c r="A224" s="18" t="s">
        <v>212</v>
      </c>
      <c r="B224" s="11" t="s">
        <v>742</v>
      </c>
      <c r="C224" s="20">
        <v>4.2</v>
      </c>
      <c r="D224" s="20">
        <v>10.1</v>
      </c>
      <c r="E224" s="30" t="s">
        <v>1353</v>
      </c>
    </row>
    <row r="225" spans="1:5" s="10" customFormat="1" ht="56.25">
      <c r="A225" s="18" t="s">
        <v>213</v>
      </c>
      <c r="B225" s="11" t="s">
        <v>743</v>
      </c>
      <c r="C225" s="20">
        <v>4.2</v>
      </c>
      <c r="D225" s="20">
        <v>10.1</v>
      </c>
      <c r="E225" s="30" t="s">
        <v>1353</v>
      </c>
    </row>
    <row r="226" spans="1:5" s="10" customFormat="1" ht="22.5">
      <c r="A226" s="18" t="s">
        <v>214</v>
      </c>
      <c r="B226" s="11" t="s">
        <v>744</v>
      </c>
      <c r="C226" s="20">
        <v>174.9</v>
      </c>
      <c r="D226" s="20">
        <v>0</v>
      </c>
      <c r="E226" s="30">
        <f t="shared" si="3"/>
        <v>0</v>
      </c>
    </row>
    <row r="227" spans="1:5" s="10" customFormat="1" ht="45">
      <c r="A227" s="18" t="s">
        <v>215</v>
      </c>
      <c r="B227" s="11" t="s">
        <v>745</v>
      </c>
      <c r="C227" s="20">
        <v>174.9</v>
      </c>
      <c r="D227" s="20">
        <v>0</v>
      </c>
      <c r="E227" s="30">
        <f t="shared" si="3"/>
        <v>0</v>
      </c>
    </row>
    <row r="228" spans="1:5" s="10" customFormat="1" ht="11.25">
      <c r="A228" s="18" t="s">
        <v>216</v>
      </c>
      <c r="B228" s="11" t="s">
        <v>746</v>
      </c>
      <c r="C228" s="20">
        <v>85808.42912</v>
      </c>
      <c r="D228" s="20">
        <v>36996.16012</v>
      </c>
      <c r="E228" s="30">
        <f t="shared" si="3"/>
        <v>43.114832073504346</v>
      </c>
    </row>
    <row r="229" spans="1:5" s="10" customFormat="1" ht="22.5">
      <c r="A229" s="18" t="s">
        <v>217</v>
      </c>
      <c r="B229" s="11" t="s">
        <v>747</v>
      </c>
      <c r="C229" s="20">
        <v>15339.4</v>
      </c>
      <c r="D229" s="20">
        <v>7744.33656</v>
      </c>
      <c r="E229" s="30">
        <f t="shared" si="3"/>
        <v>50.48656766235967</v>
      </c>
    </row>
    <row r="230" spans="1:5" s="10" customFormat="1" ht="22.5">
      <c r="A230" s="18" t="s">
        <v>218</v>
      </c>
      <c r="B230" s="11" t="s">
        <v>748</v>
      </c>
      <c r="C230" s="20">
        <v>29778.63025</v>
      </c>
      <c r="D230" s="20">
        <v>11895.1015</v>
      </c>
      <c r="E230" s="30">
        <f t="shared" si="3"/>
        <v>39.94509284052782</v>
      </c>
    </row>
    <row r="231" spans="1:5" s="10" customFormat="1" ht="22.5">
      <c r="A231" s="18" t="s">
        <v>219</v>
      </c>
      <c r="B231" s="11" t="s">
        <v>749</v>
      </c>
      <c r="C231" s="20">
        <v>15369.73</v>
      </c>
      <c r="D231" s="20">
        <v>7977.2498399999995</v>
      </c>
      <c r="E231" s="30">
        <f t="shared" si="3"/>
        <v>51.90234207107086</v>
      </c>
    </row>
    <row r="232" spans="1:5" s="10" customFormat="1" ht="22.5">
      <c r="A232" s="18" t="s">
        <v>220</v>
      </c>
      <c r="B232" s="11" t="s">
        <v>750</v>
      </c>
      <c r="C232" s="20">
        <v>6052.009</v>
      </c>
      <c r="D232" s="20">
        <v>2310.37469</v>
      </c>
      <c r="E232" s="30">
        <f t="shared" si="3"/>
        <v>38.17533466985922</v>
      </c>
    </row>
    <row r="233" spans="1:5" s="10" customFormat="1" ht="22.5">
      <c r="A233" s="18" t="s">
        <v>221</v>
      </c>
      <c r="B233" s="11" t="s">
        <v>751</v>
      </c>
      <c r="C233" s="20">
        <v>19268.65987</v>
      </c>
      <c r="D233" s="20">
        <v>7069.09753</v>
      </c>
      <c r="E233" s="30">
        <f t="shared" si="3"/>
        <v>36.68702223036334</v>
      </c>
    </row>
    <row r="234" spans="1:5" s="10" customFormat="1" ht="11.25">
      <c r="A234" s="18" t="s">
        <v>222</v>
      </c>
      <c r="B234" s="11" t="s">
        <v>752</v>
      </c>
      <c r="C234" s="20">
        <v>274423.65489999996</v>
      </c>
      <c r="D234" s="20">
        <v>187576.41981999998</v>
      </c>
      <c r="E234" s="30">
        <f t="shared" si="3"/>
        <v>68.35286115854439</v>
      </c>
    </row>
    <row r="235" spans="1:5" s="10" customFormat="1" ht="22.5">
      <c r="A235" s="18" t="s">
        <v>223</v>
      </c>
      <c r="B235" s="11" t="s">
        <v>753</v>
      </c>
      <c r="C235" s="20">
        <v>27617.10093</v>
      </c>
      <c r="D235" s="20">
        <v>20169.24814</v>
      </c>
      <c r="E235" s="30">
        <f t="shared" si="3"/>
        <v>73.03173563047842</v>
      </c>
    </row>
    <row r="236" spans="1:5" s="10" customFormat="1" ht="22.5">
      <c r="A236" s="18" t="s">
        <v>224</v>
      </c>
      <c r="B236" s="11" t="s">
        <v>754</v>
      </c>
      <c r="C236" s="20">
        <v>7789.2</v>
      </c>
      <c r="D236" s="20">
        <v>5337.252030000001</v>
      </c>
      <c r="E236" s="30">
        <f t="shared" si="3"/>
        <v>68.52118356185488</v>
      </c>
    </row>
    <row r="237" spans="1:5" s="10" customFormat="1" ht="22.5">
      <c r="A237" s="18" t="s">
        <v>225</v>
      </c>
      <c r="B237" s="11" t="s">
        <v>755</v>
      </c>
      <c r="C237" s="20">
        <v>1033.2</v>
      </c>
      <c r="D237" s="20">
        <v>579.85297</v>
      </c>
      <c r="E237" s="30">
        <f t="shared" si="3"/>
        <v>56.12204510259389</v>
      </c>
    </row>
    <row r="238" spans="1:5" s="10" customFormat="1" ht="22.5">
      <c r="A238" s="18" t="s">
        <v>226</v>
      </c>
      <c r="B238" s="11" t="s">
        <v>756</v>
      </c>
      <c r="C238" s="20">
        <v>2674.7</v>
      </c>
      <c r="D238" s="20">
        <v>1656.42435</v>
      </c>
      <c r="E238" s="30">
        <f t="shared" si="3"/>
        <v>61.92935095524732</v>
      </c>
    </row>
    <row r="239" spans="1:5" s="10" customFormat="1" ht="22.5">
      <c r="A239" s="18" t="s">
        <v>227</v>
      </c>
      <c r="B239" s="11" t="s">
        <v>757</v>
      </c>
      <c r="C239" s="20">
        <v>14682.80093</v>
      </c>
      <c r="D239" s="20">
        <v>12203.04193</v>
      </c>
      <c r="E239" s="30">
        <f t="shared" si="3"/>
        <v>83.11113109942573</v>
      </c>
    </row>
    <row r="240" spans="1:5" s="10" customFormat="1" ht="22.5">
      <c r="A240" s="18" t="s">
        <v>228</v>
      </c>
      <c r="B240" s="11" t="s">
        <v>758</v>
      </c>
      <c r="C240" s="20">
        <v>1437.2</v>
      </c>
      <c r="D240" s="20">
        <v>392.67686</v>
      </c>
      <c r="E240" s="30">
        <f t="shared" si="3"/>
        <v>27.322353186752014</v>
      </c>
    </row>
    <row r="241" spans="1:5" s="10" customFormat="1" ht="11.25">
      <c r="A241" s="18" t="s">
        <v>229</v>
      </c>
      <c r="B241" s="11" t="s">
        <v>759</v>
      </c>
      <c r="C241" s="20">
        <v>246806.55397</v>
      </c>
      <c r="D241" s="20">
        <v>167407.17168</v>
      </c>
      <c r="E241" s="30">
        <f t="shared" si="3"/>
        <v>67.82930557846886</v>
      </c>
    </row>
    <row r="242" spans="1:5" s="10" customFormat="1" ht="22.5">
      <c r="A242" s="18" t="s">
        <v>230</v>
      </c>
      <c r="B242" s="11" t="s">
        <v>760</v>
      </c>
      <c r="C242" s="20">
        <v>197213.3</v>
      </c>
      <c r="D242" s="20">
        <v>146815.40324</v>
      </c>
      <c r="E242" s="30">
        <f t="shared" si="3"/>
        <v>74.44498075941127</v>
      </c>
    </row>
    <row r="243" spans="1:5" s="10" customFormat="1" ht="11.25">
      <c r="A243" s="18" t="s">
        <v>231</v>
      </c>
      <c r="B243" s="11" t="s">
        <v>761</v>
      </c>
      <c r="C243" s="20">
        <v>16156.102</v>
      </c>
      <c r="D243" s="20">
        <v>13039.368359999999</v>
      </c>
      <c r="E243" s="30">
        <f t="shared" si="3"/>
        <v>80.70862860360747</v>
      </c>
    </row>
    <row r="244" spans="1:5" s="10" customFormat="1" ht="22.5">
      <c r="A244" s="18" t="s">
        <v>232</v>
      </c>
      <c r="B244" s="11" t="s">
        <v>762</v>
      </c>
      <c r="C244" s="20">
        <v>1747.60115</v>
      </c>
      <c r="D244" s="20">
        <v>2653.31358</v>
      </c>
      <c r="E244" s="30">
        <f t="shared" si="3"/>
        <v>151.82603765166897</v>
      </c>
    </row>
    <row r="245" spans="1:5" s="10" customFormat="1" ht="11.25">
      <c r="A245" s="18" t="s">
        <v>233</v>
      </c>
      <c r="B245" s="11" t="s">
        <v>763</v>
      </c>
      <c r="C245" s="20">
        <v>5334.6</v>
      </c>
      <c r="D245" s="20">
        <v>2456.92141</v>
      </c>
      <c r="E245" s="30">
        <f t="shared" si="3"/>
        <v>46.05633805721141</v>
      </c>
    </row>
    <row r="246" spans="1:5" s="10" customFormat="1" ht="11.25">
      <c r="A246" s="18" t="s">
        <v>234</v>
      </c>
      <c r="B246" s="11" t="s">
        <v>764</v>
      </c>
      <c r="C246" s="20">
        <v>26354.950820000002</v>
      </c>
      <c r="D246" s="20">
        <v>2442.16509</v>
      </c>
      <c r="E246" s="30">
        <f t="shared" si="3"/>
        <v>9.266437667364997</v>
      </c>
    </row>
    <row r="247" spans="1:5" s="10" customFormat="1" ht="21.75">
      <c r="A247" s="25" t="s">
        <v>235</v>
      </c>
      <c r="B247" s="16" t="s">
        <v>765</v>
      </c>
      <c r="C247" s="22">
        <v>1465852.5019200002</v>
      </c>
      <c r="D247" s="22">
        <v>564257.34776</v>
      </c>
      <c r="E247" s="21">
        <f t="shared" si="3"/>
        <v>38.493460086940914</v>
      </c>
    </row>
    <row r="248" spans="1:5" s="10" customFormat="1" ht="11.25">
      <c r="A248" s="18" t="s">
        <v>236</v>
      </c>
      <c r="B248" s="11" t="s">
        <v>766</v>
      </c>
      <c r="C248" s="20">
        <v>5057.5</v>
      </c>
      <c r="D248" s="20">
        <v>3715.383</v>
      </c>
      <c r="E248" s="30">
        <f t="shared" si="3"/>
        <v>73.46283737024221</v>
      </c>
    </row>
    <row r="249" spans="1:5" s="10" customFormat="1" ht="22.5">
      <c r="A249" s="18" t="s">
        <v>237</v>
      </c>
      <c r="B249" s="11" t="s">
        <v>767</v>
      </c>
      <c r="C249" s="20">
        <v>78.5</v>
      </c>
      <c r="D249" s="20">
        <v>0</v>
      </c>
      <c r="E249" s="30">
        <f t="shared" si="3"/>
        <v>0</v>
      </c>
    </row>
    <row r="250" spans="1:5" s="10" customFormat="1" ht="22.5">
      <c r="A250" s="18" t="s">
        <v>238</v>
      </c>
      <c r="B250" s="11" t="s">
        <v>768</v>
      </c>
      <c r="C250" s="20">
        <v>4714</v>
      </c>
      <c r="D250" s="20">
        <v>2765.7</v>
      </c>
      <c r="E250" s="30">
        <f t="shared" si="3"/>
        <v>58.66991938905388</v>
      </c>
    </row>
    <row r="251" spans="1:5" s="10" customFormat="1" ht="22.5">
      <c r="A251" s="18" t="s">
        <v>239</v>
      </c>
      <c r="B251" s="11" t="s">
        <v>769</v>
      </c>
      <c r="C251" s="20">
        <v>265</v>
      </c>
      <c r="D251" s="20">
        <v>949.683</v>
      </c>
      <c r="E251" s="30" t="s">
        <v>1353</v>
      </c>
    </row>
    <row r="252" spans="1:5" s="10" customFormat="1" ht="56.25">
      <c r="A252" s="18" t="s">
        <v>240</v>
      </c>
      <c r="B252" s="11" t="s">
        <v>770</v>
      </c>
      <c r="C252" s="20">
        <v>911825.26981</v>
      </c>
      <c r="D252" s="20">
        <v>368538.59399</v>
      </c>
      <c r="E252" s="30">
        <f t="shared" si="3"/>
        <v>40.417677179180785</v>
      </c>
    </row>
    <row r="253" spans="1:5" s="10" customFormat="1" ht="78.75">
      <c r="A253" s="18" t="s">
        <v>241</v>
      </c>
      <c r="B253" s="11" t="s">
        <v>771</v>
      </c>
      <c r="C253" s="20">
        <v>32365.4</v>
      </c>
      <c r="D253" s="20">
        <v>1449.8896200000001</v>
      </c>
      <c r="E253" s="30">
        <f t="shared" si="3"/>
        <v>4.479751895542771</v>
      </c>
    </row>
    <row r="254" spans="1:5" s="10" customFormat="1" ht="67.5">
      <c r="A254" s="18" t="s">
        <v>242</v>
      </c>
      <c r="B254" s="11" t="s">
        <v>772</v>
      </c>
      <c r="C254" s="20">
        <v>0</v>
      </c>
      <c r="D254" s="20">
        <v>63.133</v>
      </c>
      <c r="E254" s="30">
        <v>0</v>
      </c>
    </row>
    <row r="255" spans="1:5" s="10" customFormat="1" ht="78.75">
      <c r="A255" s="18" t="s">
        <v>243</v>
      </c>
      <c r="B255" s="11" t="s">
        <v>773</v>
      </c>
      <c r="C255" s="20">
        <v>32365.4</v>
      </c>
      <c r="D255" s="20">
        <v>1386.75662</v>
      </c>
      <c r="E255" s="30">
        <f t="shared" si="3"/>
        <v>4.284688648989353</v>
      </c>
    </row>
    <row r="256" spans="1:5" s="10" customFormat="1" ht="67.5">
      <c r="A256" s="18" t="s">
        <v>244</v>
      </c>
      <c r="B256" s="11" t="s">
        <v>774</v>
      </c>
      <c r="C256" s="20">
        <v>743337.9</v>
      </c>
      <c r="D256" s="20">
        <v>330828.39155</v>
      </c>
      <c r="E256" s="30">
        <f t="shared" si="3"/>
        <v>44.5057882222876</v>
      </c>
    </row>
    <row r="257" spans="1:5" s="10" customFormat="1" ht="56.25">
      <c r="A257" s="18" t="s">
        <v>245</v>
      </c>
      <c r="B257" s="11" t="s">
        <v>775</v>
      </c>
      <c r="C257" s="20">
        <v>0</v>
      </c>
      <c r="D257" s="20">
        <v>247.8045</v>
      </c>
      <c r="E257" s="30">
        <v>0</v>
      </c>
    </row>
    <row r="258" spans="1:5" s="10" customFormat="1" ht="56.25">
      <c r="A258" s="18" t="s">
        <v>246</v>
      </c>
      <c r="B258" s="11" t="s">
        <v>776</v>
      </c>
      <c r="C258" s="20">
        <v>0</v>
      </c>
      <c r="D258" s="20">
        <v>24.527</v>
      </c>
      <c r="E258" s="30">
        <v>0</v>
      </c>
    </row>
    <row r="259" spans="1:5" s="10" customFormat="1" ht="67.5">
      <c r="A259" s="18" t="s">
        <v>247</v>
      </c>
      <c r="B259" s="11" t="s">
        <v>777</v>
      </c>
      <c r="C259" s="20">
        <v>743337.9</v>
      </c>
      <c r="D259" s="20">
        <v>330828.39155</v>
      </c>
      <c r="E259" s="30">
        <f t="shared" si="3"/>
        <v>44.5057882222876</v>
      </c>
    </row>
    <row r="260" spans="1:5" s="10" customFormat="1" ht="67.5">
      <c r="A260" s="18" t="s">
        <v>248</v>
      </c>
      <c r="B260" s="11" t="s">
        <v>778</v>
      </c>
      <c r="C260" s="20">
        <v>0</v>
      </c>
      <c r="D260" s="20">
        <v>223.2775</v>
      </c>
      <c r="E260" s="30">
        <v>0</v>
      </c>
    </row>
    <row r="261" spans="1:5" s="10" customFormat="1" ht="67.5">
      <c r="A261" s="18" t="s">
        <v>249</v>
      </c>
      <c r="B261" s="11" t="s">
        <v>779</v>
      </c>
      <c r="C261" s="20">
        <v>64142.565</v>
      </c>
      <c r="D261" s="20">
        <v>20509.243899999998</v>
      </c>
      <c r="E261" s="30">
        <f t="shared" si="3"/>
        <v>31.974467968345195</v>
      </c>
    </row>
    <row r="262" spans="1:5" s="10" customFormat="1" ht="56.25">
      <c r="A262" s="18" t="s">
        <v>250</v>
      </c>
      <c r="B262" s="11" t="s">
        <v>780</v>
      </c>
      <c r="C262" s="20">
        <v>4.5</v>
      </c>
      <c r="D262" s="20">
        <v>34.5</v>
      </c>
      <c r="E262" s="30" t="s">
        <v>1353</v>
      </c>
    </row>
    <row r="263" spans="1:5" s="10" customFormat="1" ht="67.5">
      <c r="A263" s="18" t="s">
        <v>251</v>
      </c>
      <c r="B263" s="11" t="s">
        <v>781</v>
      </c>
      <c r="C263" s="20">
        <v>30062.57209</v>
      </c>
      <c r="D263" s="20">
        <v>3830.5433</v>
      </c>
      <c r="E263" s="30">
        <f aca="true" t="shared" si="4" ref="E263:E325">D263/C263*100</f>
        <v>12.741901419919389</v>
      </c>
    </row>
    <row r="264" spans="1:5" s="10" customFormat="1" ht="56.25">
      <c r="A264" s="18" t="s">
        <v>1385</v>
      </c>
      <c r="B264" s="11" t="s">
        <v>1415</v>
      </c>
      <c r="C264" s="20">
        <v>0</v>
      </c>
      <c r="D264" s="20">
        <v>7.45</v>
      </c>
      <c r="E264" s="30">
        <v>0</v>
      </c>
    </row>
    <row r="265" spans="1:5" s="10" customFormat="1" ht="67.5">
      <c r="A265" s="18" t="s">
        <v>252</v>
      </c>
      <c r="B265" s="11" t="s">
        <v>782</v>
      </c>
      <c r="C265" s="20">
        <v>41893.13272</v>
      </c>
      <c r="D265" s="20">
        <v>11431.61312</v>
      </c>
      <c r="E265" s="30">
        <f t="shared" si="4"/>
        <v>27.287558551434106</v>
      </c>
    </row>
    <row r="266" spans="1:5" s="10" customFormat="1" ht="56.25">
      <c r="A266" s="18" t="s">
        <v>253</v>
      </c>
      <c r="B266" s="11" t="s">
        <v>783</v>
      </c>
      <c r="C266" s="20">
        <v>19.2</v>
      </c>
      <c r="D266" s="20">
        <v>199.158</v>
      </c>
      <c r="E266" s="30" t="s">
        <v>1353</v>
      </c>
    </row>
    <row r="267" spans="1:5" s="10" customFormat="1" ht="56.25">
      <c r="A267" s="18" t="s">
        <v>254</v>
      </c>
      <c r="B267" s="11" t="s">
        <v>784</v>
      </c>
      <c r="C267" s="20">
        <v>5245</v>
      </c>
      <c r="D267" s="20">
        <v>91.035</v>
      </c>
      <c r="E267" s="30">
        <f t="shared" si="4"/>
        <v>1.7356530028598665</v>
      </c>
    </row>
    <row r="268" spans="1:5" s="10" customFormat="1" ht="56.25">
      <c r="A268" s="18" t="s">
        <v>1386</v>
      </c>
      <c r="B268" s="11" t="s">
        <v>1416</v>
      </c>
      <c r="C268" s="20">
        <v>0</v>
      </c>
      <c r="D268" s="20">
        <v>7.45</v>
      </c>
      <c r="E268" s="30">
        <v>0</v>
      </c>
    </row>
    <row r="269" spans="1:5" s="17" customFormat="1" ht="67.5">
      <c r="A269" s="18" t="s">
        <v>255</v>
      </c>
      <c r="B269" s="11" t="s">
        <v>785</v>
      </c>
      <c r="C269" s="20">
        <v>64142.565</v>
      </c>
      <c r="D269" s="20">
        <v>20509.243899999998</v>
      </c>
      <c r="E269" s="30">
        <f t="shared" si="4"/>
        <v>31.974467968345195</v>
      </c>
    </row>
    <row r="270" spans="1:5" s="10" customFormat="1" ht="67.5">
      <c r="A270" s="18" t="s">
        <v>256</v>
      </c>
      <c r="B270" s="11" t="s">
        <v>786</v>
      </c>
      <c r="C270" s="20">
        <v>4.5</v>
      </c>
      <c r="D270" s="20">
        <v>34.5</v>
      </c>
      <c r="E270" s="30" t="s">
        <v>1353</v>
      </c>
    </row>
    <row r="271" spans="1:5" s="10" customFormat="1" ht="67.5">
      <c r="A271" s="18" t="s">
        <v>257</v>
      </c>
      <c r="B271" s="11" t="s">
        <v>787</v>
      </c>
      <c r="C271" s="20">
        <v>24817.57209</v>
      </c>
      <c r="D271" s="20">
        <v>3739.5083</v>
      </c>
      <c r="E271" s="30">
        <f t="shared" si="4"/>
        <v>15.06798604810661</v>
      </c>
    </row>
    <row r="272" spans="1:5" s="10" customFormat="1" ht="67.5">
      <c r="A272" s="18" t="s">
        <v>258</v>
      </c>
      <c r="B272" s="11" t="s">
        <v>788</v>
      </c>
      <c r="C272" s="20">
        <v>41893.13272</v>
      </c>
      <c r="D272" s="20">
        <v>11431.61312</v>
      </c>
      <c r="E272" s="30">
        <f t="shared" si="4"/>
        <v>27.287558551434106</v>
      </c>
    </row>
    <row r="273" spans="1:5" s="10" customFormat="1" ht="67.5">
      <c r="A273" s="18" t="s">
        <v>259</v>
      </c>
      <c r="B273" s="11" t="s">
        <v>789</v>
      </c>
      <c r="C273" s="20">
        <v>19.2</v>
      </c>
      <c r="D273" s="20">
        <v>199.158</v>
      </c>
      <c r="E273" s="30" t="s">
        <v>1353</v>
      </c>
    </row>
    <row r="274" spans="1:5" s="10" customFormat="1" ht="22.5">
      <c r="A274" s="18" t="s">
        <v>260</v>
      </c>
      <c r="B274" s="11" t="s">
        <v>790</v>
      </c>
      <c r="C274" s="20">
        <v>531420.40511</v>
      </c>
      <c r="D274" s="20">
        <v>160239.41288999998</v>
      </c>
      <c r="E274" s="30">
        <f t="shared" si="4"/>
        <v>30.153041047949902</v>
      </c>
    </row>
    <row r="275" spans="1:5" s="10" customFormat="1" ht="22.5">
      <c r="A275" s="18" t="s">
        <v>261</v>
      </c>
      <c r="B275" s="11" t="s">
        <v>791</v>
      </c>
      <c r="C275" s="20">
        <v>212440.31411</v>
      </c>
      <c r="D275" s="20">
        <v>108642.52476999999</v>
      </c>
      <c r="E275" s="30">
        <f t="shared" si="4"/>
        <v>51.140258017951204</v>
      </c>
    </row>
    <row r="276" spans="1:5" s="10" customFormat="1" ht="33.75">
      <c r="A276" s="18" t="s">
        <v>262</v>
      </c>
      <c r="B276" s="11" t="s">
        <v>792</v>
      </c>
      <c r="C276" s="20">
        <v>50654.6</v>
      </c>
      <c r="D276" s="20">
        <v>46102.550090000004</v>
      </c>
      <c r="E276" s="30">
        <f t="shared" si="4"/>
        <v>91.01355077327628</v>
      </c>
    </row>
    <row r="277" spans="1:5" s="10" customFormat="1" ht="45">
      <c r="A277" s="18" t="s">
        <v>1387</v>
      </c>
      <c r="B277" s="11" t="s">
        <v>793</v>
      </c>
      <c r="C277" s="20">
        <v>206</v>
      </c>
      <c r="D277" s="20">
        <v>692.32051</v>
      </c>
      <c r="E277" s="30" t="s">
        <v>1353</v>
      </c>
    </row>
    <row r="278" spans="1:5" s="10" customFormat="1" ht="33.75">
      <c r="A278" s="18" t="s">
        <v>263</v>
      </c>
      <c r="B278" s="11" t="s">
        <v>794</v>
      </c>
      <c r="C278" s="20">
        <v>121563.411</v>
      </c>
      <c r="D278" s="20">
        <v>47783.40818</v>
      </c>
      <c r="E278" s="30">
        <f t="shared" si="4"/>
        <v>39.30739338994034</v>
      </c>
    </row>
    <row r="279" spans="1:5" s="10" customFormat="1" ht="33.75">
      <c r="A279" s="18" t="s">
        <v>264</v>
      </c>
      <c r="B279" s="11" t="s">
        <v>795</v>
      </c>
      <c r="C279" s="20">
        <v>40016.30311</v>
      </c>
      <c r="D279" s="20">
        <v>14064.24599</v>
      </c>
      <c r="E279" s="30">
        <f t="shared" si="4"/>
        <v>35.14629012914831</v>
      </c>
    </row>
    <row r="280" spans="1:5" s="10" customFormat="1" ht="33.75">
      <c r="A280" s="18" t="s">
        <v>265</v>
      </c>
      <c r="B280" s="11" t="s">
        <v>796</v>
      </c>
      <c r="C280" s="20">
        <v>318980.091</v>
      </c>
      <c r="D280" s="20">
        <v>51596.888119999996</v>
      </c>
      <c r="E280" s="30">
        <f t="shared" si="4"/>
        <v>16.17558260712892</v>
      </c>
    </row>
    <row r="281" spans="1:5" s="10" customFormat="1" ht="45">
      <c r="A281" s="18" t="s">
        <v>266</v>
      </c>
      <c r="B281" s="11" t="s">
        <v>797</v>
      </c>
      <c r="C281" s="20">
        <v>60745</v>
      </c>
      <c r="D281" s="20">
        <v>613.42114</v>
      </c>
      <c r="E281" s="30">
        <f t="shared" si="4"/>
        <v>1.0098298460778665</v>
      </c>
    </row>
    <row r="282" spans="1:5" s="10" customFormat="1" ht="33.75">
      <c r="A282" s="18" t="s">
        <v>267</v>
      </c>
      <c r="B282" s="11" t="s">
        <v>798</v>
      </c>
      <c r="C282" s="20">
        <v>98388</v>
      </c>
      <c r="D282" s="20">
        <v>17394.183</v>
      </c>
      <c r="E282" s="30">
        <f t="shared" si="4"/>
        <v>17.67917124039517</v>
      </c>
    </row>
    <row r="283" spans="1:5" s="10" customFormat="1" ht="33.75">
      <c r="A283" s="18" t="s">
        <v>268</v>
      </c>
      <c r="B283" s="11" t="s">
        <v>799</v>
      </c>
      <c r="C283" s="20">
        <v>81215.217</v>
      </c>
      <c r="D283" s="20">
        <v>1879.15578</v>
      </c>
      <c r="E283" s="30">
        <f t="shared" si="4"/>
        <v>2.3137976470591712</v>
      </c>
    </row>
    <row r="284" spans="1:5" s="10" customFormat="1" ht="33.75">
      <c r="A284" s="18" t="s">
        <v>269</v>
      </c>
      <c r="B284" s="11" t="s">
        <v>800</v>
      </c>
      <c r="C284" s="20">
        <v>32333.61</v>
      </c>
      <c r="D284" s="20">
        <v>25001.72538</v>
      </c>
      <c r="E284" s="30">
        <f t="shared" si="4"/>
        <v>77.32426221507589</v>
      </c>
    </row>
    <row r="285" spans="1:5" s="10" customFormat="1" ht="33.75">
      <c r="A285" s="18" t="s">
        <v>270</v>
      </c>
      <c r="B285" s="11" t="s">
        <v>801</v>
      </c>
      <c r="C285" s="20">
        <v>46298.264</v>
      </c>
      <c r="D285" s="20">
        <v>6708.40282</v>
      </c>
      <c r="E285" s="30">
        <f t="shared" si="4"/>
        <v>14.48953425121944</v>
      </c>
    </row>
    <row r="286" spans="1:5" s="10" customFormat="1" ht="45">
      <c r="A286" s="18" t="s">
        <v>271</v>
      </c>
      <c r="B286" s="11" t="s">
        <v>802</v>
      </c>
      <c r="C286" s="20">
        <v>17549.327</v>
      </c>
      <c r="D286" s="20">
        <v>31763.957879999998</v>
      </c>
      <c r="E286" s="30">
        <f t="shared" si="4"/>
        <v>180.9981538323378</v>
      </c>
    </row>
    <row r="287" spans="1:5" s="10" customFormat="1" ht="45">
      <c r="A287" s="18" t="s">
        <v>272</v>
      </c>
      <c r="B287" s="11" t="s">
        <v>803</v>
      </c>
      <c r="C287" s="20">
        <v>17523.327</v>
      </c>
      <c r="D287" s="20">
        <v>31370.895800000002</v>
      </c>
      <c r="E287" s="30">
        <f t="shared" si="4"/>
        <v>179.02362833267907</v>
      </c>
    </row>
    <row r="288" spans="1:5" s="10" customFormat="1" ht="56.25">
      <c r="A288" s="18" t="s">
        <v>273</v>
      </c>
      <c r="B288" s="11" t="s">
        <v>804</v>
      </c>
      <c r="C288" s="20">
        <v>824</v>
      </c>
      <c r="D288" s="20">
        <v>3721.33486</v>
      </c>
      <c r="E288" s="30" t="s">
        <v>1353</v>
      </c>
    </row>
    <row r="289" spans="1:5" s="10" customFormat="1" ht="56.25">
      <c r="A289" s="18" t="s">
        <v>274</v>
      </c>
      <c r="B289" s="11" t="s">
        <v>805</v>
      </c>
      <c r="C289" s="20">
        <v>13482.627</v>
      </c>
      <c r="D289" s="20">
        <v>23907.98868</v>
      </c>
      <c r="E289" s="30">
        <f t="shared" si="4"/>
        <v>177.32440925644534</v>
      </c>
    </row>
    <row r="290" spans="1:5" s="10" customFormat="1" ht="56.25">
      <c r="A290" s="18" t="s">
        <v>275</v>
      </c>
      <c r="B290" s="11" t="s">
        <v>806</v>
      </c>
      <c r="C290" s="20">
        <v>3216.7</v>
      </c>
      <c r="D290" s="20">
        <v>3741.57226</v>
      </c>
      <c r="E290" s="30">
        <f t="shared" si="4"/>
        <v>116.31710324245346</v>
      </c>
    </row>
    <row r="291" spans="1:5" s="10" customFormat="1" ht="45">
      <c r="A291" s="18" t="s">
        <v>276</v>
      </c>
      <c r="B291" s="11" t="s">
        <v>807</v>
      </c>
      <c r="C291" s="20">
        <v>26</v>
      </c>
      <c r="D291" s="20">
        <v>393.06208000000004</v>
      </c>
      <c r="E291" s="30" t="s">
        <v>1353</v>
      </c>
    </row>
    <row r="292" spans="1:5" s="10" customFormat="1" ht="45">
      <c r="A292" s="18" t="s">
        <v>277</v>
      </c>
      <c r="B292" s="11" t="s">
        <v>808</v>
      </c>
      <c r="C292" s="20">
        <v>26</v>
      </c>
      <c r="D292" s="20">
        <v>0</v>
      </c>
      <c r="E292" s="30">
        <f t="shared" si="4"/>
        <v>0</v>
      </c>
    </row>
    <row r="293" spans="1:5" s="10" customFormat="1" ht="45">
      <c r="A293" s="18" t="s">
        <v>1388</v>
      </c>
      <c r="B293" s="11" t="s">
        <v>1417</v>
      </c>
      <c r="C293" s="20">
        <v>0</v>
      </c>
      <c r="D293" s="20">
        <v>393.06208000000004</v>
      </c>
      <c r="E293" s="30">
        <v>0</v>
      </c>
    </row>
    <row r="294" spans="1:5" s="10" customFormat="1" ht="11.25">
      <c r="A294" s="25" t="s">
        <v>278</v>
      </c>
      <c r="B294" s="16" t="s">
        <v>809</v>
      </c>
      <c r="C294" s="22">
        <v>6177.8</v>
      </c>
      <c r="D294" s="22">
        <v>4249.75744</v>
      </c>
      <c r="E294" s="21">
        <f t="shared" si="4"/>
        <v>68.79079024895594</v>
      </c>
    </row>
    <row r="295" spans="1:5" s="10" customFormat="1" ht="22.5">
      <c r="A295" s="18" t="s">
        <v>279</v>
      </c>
      <c r="B295" s="11" t="s">
        <v>810</v>
      </c>
      <c r="C295" s="20">
        <v>6177.8</v>
      </c>
      <c r="D295" s="20">
        <v>4249.75744</v>
      </c>
      <c r="E295" s="30">
        <f t="shared" si="4"/>
        <v>68.79079024895594</v>
      </c>
    </row>
    <row r="296" spans="1:5" s="10" customFormat="1" ht="33.75">
      <c r="A296" s="18" t="s">
        <v>280</v>
      </c>
      <c r="B296" s="11" t="s">
        <v>811</v>
      </c>
      <c r="C296" s="20">
        <v>6177.8</v>
      </c>
      <c r="D296" s="20">
        <v>4249.75744</v>
      </c>
      <c r="E296" s="30">
        <f t="shared" si="4"/>
        <v>68.79079024895594</v>
      </c>
    </row>
    <row r="297" spans="1:5" s="10" customFormat="1" ht="11.25">
      <c r="A297" s="25" t="s">
        <v>281</v>
      </c>
      <c r="B297" s="16" t="s">
        <v>812</v>
      </c>
      <c r="C297" s="22">
        <v>1116140.6787400001</v>
      </c>
      <c r="D297" s="22">
        <v>711496.72465</v>
      </c>
      <c r="E297" s="21">
        <f t="shared" si="4"/>
        <v>63.74615119782226</v>
      </c>
    </row>
    <row r="298" spans="1:5" s="10" customFormat="1" ht="56.25">
      <c r="A298" s="18" t="s">
        <v>282</v>
      </c>
      <c r="B298" s="11" t="s">
        <v>813</v>
      </c>
      <c r="C298" s="20">
        <v>923</v>
      </c>
      <c r="D298" s="20">
        <v>206.712</v>
      </c>
      <c r="E298" s="30">
        <f t="shared" si="4"/>
        <v>22.39566630552546</v>
      </c>
    </row>
    <row r="299" spans="1:5" s="10" customFormat="1" ht="56.25">
      <c r="A299" s="18" t="s">
        <v>283</v>
      </c>
      <c r="B299" s="11" t="s">
        <v>814</v>
      </c>
      <c r="C299" s="20">
        <v>923</v>
      </c>
      <c r="D299" s="20">
        <v>206.712</v>
      </c>
      <c r="E299" s="30">
        <f t="shared" si="4"/>
        <v>22.39566630552546</v>
      </c>
    </row>
    <row r="300" spans="1:5" s="10" customFormat="1" ht="22.5">
      <c r="A300" s="18" t="s">
        <v>284</v>
      </c>
      <c r="B300" s="11" t="s">
        <v>815</v>
      </c>
      <c r="C300" s="20">
        <v>2212.225</v>
      </c>
      <c r="D300" s="20">
        <v>3064.6896</v>
      </c>
      <c r="E300" s="30">
        <f t="shared" si="4"/>
        <v>138.53426301574208</v>
      </c>
    </row>
    <row r="301" spans="1:5" s="10" customFormat="1" ht="56.25">
      <c r="A301" s="18" t="s">
        <v>285</v>
      </c>
      <c r="B301" s="11" t="s">
        <v>816</v>
      </c>
      <c r="C301" s="20">
        <v>1902.725</v>
      </c>
      <c r="D301" s="20">
        <v>2915.84739</v>
      </c>
      <c r="E301" s="30">
        <f t="shared" si="4"/>
        <v>153.24586527217542</v>
      </c>
    </row>
    <row r="302" spans="1:5" s="10" customFormat="1" ht="33.75">
      <c r="A302" s="18" t="s">
        <v>286</v>
      </c>
      <c r="B302" s="11" t="s">
        <v>817</v>
      </c>
      <c r="C302" s="20">
        <v>309.5</v>
      </c>
      <c r="D302" s="20">
        <v>148.84221</v>
      </c>
      <c r="E302" s="30">
        <f t="shared" si="4"/>
        <v>48.09118255250404</v>
      </c>
    </row>
    <row r="303" spans="1:5" s="10" customFormat="1" ht="45">
      <c r="A303" s="18" t="s">
        <v>287</v>
      </c>
      <c r="B303" s="11" t="s">
        <v>818</v>
      </c>
      <c r="C303" s="20">
        <v>746.5</v>
      </c>
      <c r="D303" s="20">
        <v>317.8</v>
      </c>
      <c r="E303" s="30">
        <f t="shared" si="4"/>
        <v>42.57200267916946</v>
      </c>
    </row>
    <row r="304" spans="1:5" s="10" customFormat="1" ht="45">
      <c r="A304" s="18" t="s">
        <v>288</v>
      </c>
      <c r="B304" s="11" t="s">
        <v>819</v>
      </c>
      <c r="C304" s="20">
        <v>11180.44</v>
      </c>
      <c r="D304" s="20">
        <v>6390.6074100000005</v>
      </c>
      <c r="E304" s="30">
        <f t="shared" si="4"/>
        <v>57.15881852592564</v>
      </c>
    </row>
    <row r="305" spans="1:5" s="17" customFormat="1" ht="33.75">
      <c r="A305" s="18" t="s">
        <v>289</v>
      </c>
      <c r="B305" s="11" t="s">
        <v>820</v>
      </c>
      <c r="C305" s="20">
        <v>11117.44</v>
      </c>
      <c r="D305" s="20">
        <v>6297.6074100000005</v>
      </c>
      <c r="E305" s="30">
        <f t="shared" si="4"/>
        <v>56.646201013902484</v>
      </c>
    </row>
    <row r="306" spans="1:5" s="10" customFormat="1" ht="33.75">
      <c r="A306" s="18" t="s">
        <v>290</v>
      </c>
      <c r="B306" s="11" t="s">
        <v>821</v>
      </c>
      <c r="C306" s="20">
        <v>63</v>
      </c>
      <c r="D306" s="20">
        <v>93</v>
      </c>
      <c r="E306" s="30">
        <f t="shared" si="4"/>
        <v>147.61904761904762</v>
      </c>
    </row>
    <row r="307" spans="1:5" s="10" customFormat="1" ht="22.5">
      <c r="A307" s="18" t="s">
        <v>291</v>
      </c>
      <c r="B307" s="11" t="s">
        <v>822</v>
      </c>
      <c r="C307" s="20">
        <v>144.3</v>
      </c>
      <c r="D307" s="20">
        <v>249.93363</v>
      </c>
      <c r="E307" s="30">
        <f t="shared" si="4"/>
        <v>173.20417879417877</v>
      </c>
    </row>
    <row r="308" spans="1:5" s="10" customFormat="1" ht="22.5">
      <c r="A308" s="18" t="s">
        <v>292</v>
      </c>
      <c r="B308" s="11" t="s">
        <v>823</v>
      </c>
      <c r="C308" s="20">
        <v>144.3</v>
      </c>
      <c r="D308" s="20">
        <v>179.93363</v>
      </c>
      <c r="E308" s="30">
        <f t="shared" si="4"/>
        <v>124.69413028413028</v>
      </c>
    </row>
    <row r="309" spans="1:5" s="10" customFormat="1" ht="22.5">
      <c r="A309" s="18" t="s">
        <v>293</v>
      </c>
      <c r="B309" s="11" t="s">
        <v>824</v>
      </c>
      <c r="C309" s="20">
        <v>0</v>
      </c>
      <c r="D309" s="20">
        <v>20</v>
      </c>
      <c r="E309" s="30">
        <v>0</v>
      </c>
    </row>
    <row r="310" spans="1:5" s="10" customFormat="1" ht="22.5">
      <c r="A310" s="18" t="s">
        <v>294</v>
      </c>
      <c r="B310" s="11" t="s">
        <v>825</v>
      </c>
      <c r="C310" s="20">
        <v>0</v>
      </c>
      <c r="D310" s="20">
        <v>50</v>
      </c>
      <c r="E310" s="30">
        <v>0</v>
      </c>
    </row>
    <row r="311" spans="1:5" s="10" customFormat="1" ht="33.75">
      <c r="A311" s="18" t="s">
        <v>295</v>
      </c>
      <c r="B311" s="11" t="s">
        <v>826</v>
      </c>
      <c r="C311" s="20">
        <v>10.5</v>
      </c>
      <c r="D311" s="20">
        <v>5</v>
      </c>
      <c r="E311" s="30">
        <f t="shared" si="4"/>
        <v>47.61904761904761</v>
      </c>
    </row>
    <row r="312" spans="1:5" s="10" customFormat="1" ht="33.75">
      <c r="A312" s="18" t="s">
        <v>296</v>
      </c>
      <c r="B312" s="11" t="s">
        <v>827</v>
      </c>
      <c r="C312" s="20">
        <v>10.5</v>
      </c>
      <c r="D312" s="20">
        <v>0</v>
      </c>
      <c r="E312" s="30">
        <f t="shared" si="4"/>
        <v>0</v>
      </c>
    </row>
    <row r="313" spans="1:5" s="17" customFormat="1" ht="33.75">
      <c r="A313" s="18" t="s">
        <v>1355</v>
      </c>
      <c r="B313" s="11" t="s">
        <v>1364</v>
      </c>
      <c r="C313" s="20">
        <v>0</v>
      </c>
      <c r="D313" s="20">
        <v>5</v>
      </c>
      <c r="E313" s="30">
        <v>0</v>
      </c>
    </row>
    <row r="314" spans="1:5" s="10" customFormat="1" ht="11.25">
      <c r="A314" s="18" t="s">
        <v>297</v>
      </c>
      <c r="B314" s="11" t="s">
        <v>828</v>
      </c>
      <c r="C314" s="20">
        <v>319.119</v>
      </c>
      <c r="D314" s="20">
        <v>465.32533</v>
      </c>
      <c r="E314" s="30">
        <f t="shared" si="4"/>
        <v>145.81561423794884</v>
      </c>
    </row>
    <row r="315" spans="1:5" s="10" customFormat="1" ht="33.75">
      <c r="A315" s="18" t="s">
        <v>298</v>
      </c>
      <c r="B315" s="11" t="s">
        <v>829</v>
      </c>
      <c r="C315" s="20">
        <v>122.9</v>
      </c>
      <c r="D315" s="20">
        <v>64.12859999999999</v>
      </c>
      <c r="E315" s="30">
        <f t="shared" si="4"/>
        <v>52.17949552481691</v>
      </c>
    </row>
    <row r="316" spans="1:5" s="10" customFormat="1" ht="45">
      <c r="A316" s="18" t="s">
        <v>299</v>
      </c>
      <c r="B316" s="11" t="s">
        <v>830</v>
      </c>
      <c r="C316" s="20">
        <v>122.9</v>
      </c>
      <c r="D316" s="20">
        <v>64.12859999999999</v>
      </c>
      <c r="E316" s="30">
        <f t="shared" si="4"/>
        <v>52.17949552481691</v>
      </c>
    </row>
    <row r="317" spans="1:5" s="10" customFormat="1" ht="33.75">
      <c r="A317" s="18" t="s">
        <v>300</v>
      </c>
      <c r="B317" s="11" t="s">
        <v>831</v>
      </c>
      <c r="C317" s="20">
        <v>17</v>
      </c>
      <c r="D317" s="20">
        <v>110.9788</v>
      </c>
      <c r="E317" s="30" t="s">
        <v>1353</v>
      </c>
    </row>
    <row r="318" spans="1:5" s="10" customFormat="1" ht="45">
      <c r="A318" s="18" t="s">
        <v>301</v>
      </c>
      <c r="B318" s="11" t="s">
        <v>832</v>
      </c>
      <c r="C318" s="20">
        <v>17</v>
      </c>
      <c r="D318" s="20">
        <v>110.9788</v>
      </c>
      <c r="E318" s="30" t="s">
        <v>1353</v>
      </c>
    </row>
    <row r="319" spans="1:5" s="10" customFormat="1" ht="33.75">
      <c r="A319" s="18" t="s">
        <v>302</v>
      </c>
      <c r="B319" s="11" t="s">
        <v>833</v>
      </c>
      <c r="C319" s="20">
        <v>153.219</v>
      </c>
      <c r="D319" s="20">
        <v>243.38458</v>
      </c>
      <c r="E319" s="30">
        <f t="shared" si="4"/>
        <v>158.84751891084002</v>
      </c>
    </row>
    <row r="320" spans="1:5" s="10" customFormat="1" ht="33.75">
      <c r="A320" s="18" t="s">
        <v>303</v>
      </c>
      <c r="B320" s="11" t="s">
        <v>834</v>
      </c>
      <c r="C320" s="20">
        <v>0</v>
      </c>
      <c r="D320" s="20">
        <v>32.3</v>
      </c>
      <c r="E320" s="30">
        <v>0</v>
      </c>
    </row>
    <row r="321" spans="1:5" s="10" customFormat="1" ht="33.75">
      <c r="A321" s="18" t="s">
        <v>304</v>
      </c>
      <c r="B321" s="11" t="s">
        <v>835</v>
      </c>
      <c r="C321" s="20">
        <v>26</v>
      </c>
      <c r="D321" s="20">
        <v>14.53335</v>
      </c>
      <c r="E321" s="30">
        <f t="shared" si="4"/>
        <v>55.8975</v>
      </c>
    </row>
    <row r="322" spans="1:5" s="17" customFormat="1" ht="45">
      <c r="A322" s="18" t="s">
        <v>305</v>
      </c>
      <c r="B322" s="11" t="s">
        <v>836</v>
      </c>
      <c r="C322" s="20">
        <v>144.219</v>
      </c>
      <c r="D322" s="20">
        <v>234.219</v>
      </c>
      <c r="E322" s="30">
        <f t="shared" si="4"/>
        <v>162.40509225552807</v>
      </c>
    </row>
    <row r="323" spans="1:5" s="10" customFormat="1" ht="45">
      <c r="A323" s="18" t="s">
        <v>306</v>
      </c>
      <c r="B323" s="11" t="s">
        <v>837</v>
      </c>
      <c r="C323" s="20">
        <v>0</v>
      </c>
      <c r="D323" s="20">
        <v>32.3</v>
      </c>
      <c r="E323" s="30">
        <v>0</v>
      </c>
    </row>
    <row r="324" spans="1:5" s="17" customFormat="1" ht="33.75">
      <c r="A324" s="18" t="s">
        <v>307</v>
      </c>
      <c r="B324" s="11" t="s">
        <v>838</v>
      </c>
      <c r="C324" s="20">
        <v>9</v>
      </c>
      <c r="D324" s="20">
        <v>9.16558</v>
      </c>
      <c r="E324" s="30">
        <f t="shared" si="4"/>
        <v>101.83977777777777</v>
      </c>
    </row>
    <row r="325" spans="1:5" s="10" customFormat="1" ht="33.75">
      <c r="A325" s="18" t="s">
        <v>308</v>
      </c>
      <c r="B325" s="11" t="s">
        <v>839</v>
      </c>
      <c r="C325" s="20">
        <v>26</v>
      </c>
      <c r="D325" s="20">
        <v>14.53335</v>
      </c>
      <c r="E325" s="30">
        <f t="shared" si="4"/>
        <v>55.8975</v>
      </c>
    </row>
    <row r="326" spans="1:7" s="10" customFormat="1" ht="78.75">
      <c r="A326" s="18" t="s">
        <v>309</v>
      </c>
      <c r="B326" s="11" t="s">
        <v>840</v>
      </c>
      <c r="C326" s="20">
        <v>20676</v>
      </c>
      <c r="D326" s="20">
        <v>16366.545880000001</v>
      </c>
      <c r="E326" s="30">
        <f aca="true" t="shared" si="5" ref="E326:E386">D326/C326*100</f>
        <v>79.15721551557363</v>
      </c>
      <c r="F326" s="20"/>
      <c r="G326" s="33"/>
    </row>
    <row r="327" spans="1:7" s="10" customFormat="1" ht="22.5">
      <c r="A327" s="18" t="s">
        <v>310</v>
      </c>
      <c r="B327" s="11" t="s">
        <v>841</v>
      </c>
      <c r="C327" s="20">
        <v>993</v>
      </c>
      <c r="D327" s="20">
        <v>733</v>
      </c>
      <c r="E327" s="30">
        <f t="shared" si="5"/>
        <v>73.81671701913393</v>
      </c>
      <c r="F327" s="20"/>
      <c r="G327" s="33"/>
    </row>
    <row r="328" spans="1:7" s="10" customFormat="1" ht="22.5">
      <c r="A328" s="18" t="s">
        <v>311</v>
      </c>
      <c r="B328" s="11" t="s">
        <v>842</v>
      </c>
      <c r="C328" s="20">
        <v>649</v>
      </c>
      <c r="D328" s="20">
        <v>793.08188</v>
      </c>
      <c r="E328" s="30">
        <f t="shared" si="5"/>
        <v>122.20059784283512</v>
      </c>
      <c r="F328" s="20"/>
      <c r="G328" s="33"/>
    </row>
    <row r="329" spans="1:5" s="10" customFormat="1" ht="22.5">
      <c r="A329" s="18" t="s">
        <v>312</v>
      </c>
      <c r="B329" s="11" t="s">
        <v>843</v>
      </c>
      <c r="C329" s="20">
        <v>1830</v>
      </c>
      <c r="D329" s="20">
        <v>1430.49567</v>
      </c>
      <c r="E329" s="30">
        <f t="shared" si="5"/>
        <v>78.16916229508197</v>
      </c>
    </row>
    <row r="330" spans="1:5" s="17" customFormat="1" ht="22.5">
      <c r="A330" s="18" t="s">
        <v>313</v>
      </c>
      <c r="B330" s="11" t="s">
        <v>844</v>
      </c>
      <c r="C330" s="20">
        <v>4</v>
      </c>
      <c r="D330" s="20">
        <v>0</v>
      </c>
      <c r="E330" s="30">
        <f t="shared" si="5"/>
        <v>0</v>
      </c>
    </row>
    <row r="331" spans="1:5" s="10" customFormat="1" ht="22.5">
      <c r="A331" s="18" t="s">
        <v>314</v>
      </c>
      <c r="B331" s="11" t="s">
        <v>845</v>
      </c>
      <c r="C331" s="20">
        <v>5508</v>
      </c>
      <c r="D331" s="20">
        <v>4077.30357</v>
      </c>
      <c r="E331" s="30">
        <f t="shared" si="5"/>
        <v>74.02511928104575</v>
      </c>
    </row>
    <row r="332" spans="1:5" s="17" customFormat="1" ht="22.5">
      <c r="A332" s="18" t="s">
        <v>315</v>
      </c>
      <c r="B332" s="11" t="s">
        <v>846</v>
      </c>
      <c r="C332" s="20">
        <v>10998.3</v>
      </c>
      <c r="D332" s="20">
        <v>5984.290690000001</v>
      </c>
      <c r="E332" s="30">
        <f t="shared" si="5"/>
        <v>54.411051617068104</v>
      </c>
    </row>
    <row r="333" spans="1:5" s="17" customFormat="1" ht="11.25">
      <c r="A333" s="18" t="s">
        <v>1389</v>
      </c>
      <c r="B333" s="11" t="s">
        <v>1418</v>
      </c>
      <c r="C333" s="20">
        <v>0</v>
      </c>
      <c r="D333" s="20">
        <v>30</v>
      </c>
      <c r="E333" s="30">
        <v>0</v>
      </c>
    </row>
    <row r="334" spans="1:5" s="10" customFormat="1" ht="33.75">
      <c r="A334" s="18" t="s">
        <v>1390</v>
      </c>
      <c r="B334" s="11" t="s">
        <v>1419</v>
      </c>
      <c r="C334" s="20">
        <v>0</v>
      </c>
      <c r="D334" s="20">
        <v>30</v>
      </c>
      <c r="E334" s="30">
        <v>0</v>
      </c>
    </row>
    <row r="335" spans="1:5" s="10" customFormat="1" ht="11.25">
      <c r="A335" s="18" t="s">
        <v>316</v>
      </c>
      <c r="B335" s="11" t="s">
        <v>847</v>
      </c>
      <c r="C335" s="20">
        <v>693.7</v>
      </c>
      <c r="D335" s="20">
        <v>3318.37407</v>
      </c>
      <c r="E335" s="30" t="s">
        <v>1353</v>
      </c>
    </row>
    <row r="336" spans="1:5" s="17" customFormat="1" ht="33.75">
      <c r="A336" s="18" t="s">
        <v>317</v>
      </c>
      <c r="B336" s="11" t="s">
        <v>848</v>
      </c>
      <c r="C336" s="20">
        <v>7</v>
      </c>
      <c r="D336" s="20">
        <v>0</v>
      </c>
      <c r="E336" s="30">
        <f t="shared" si="5"/>
        <v>0</v>
      </c>
    </row>
    <row r="337" spans="1:5" s="10" customFormat="1" ht="45">
      <c r="A337" s="18" t="s">
        <v>318</v>
      </c>
      <c r="B337" s="11" t="s">
        <v>849</v>
      </c>
      <c r="C337" s="20">
        <v>686.7</v>
      </c>
      <c r="D337" s="20">
        <v>3318.37407</v>
      </c>
      <c r="E337" s="30" t="s">
        <v>1353</v>
      </c>
    </row>
    <row r="338" spans="1:5" s="17" customFormat="1" ht="22.5">
      <c r="A338" s="18" t="s">
        <v>319</v>
      </c>
      <c r="B338" s="11" t="s">
        <v>850</v>
      </c>
      <c r="C338" s="20">
        <v>285</v>
      </c>
      <c r="D338" s="20">
        <v>106.49846000000001</v>
      </c>
      <c r="E338" s="30">
        <f t="shared" si="5"/>
        <v>37.367880701754395</v>
      </c>
    </row>
    <row r="339" spans="1:5" s="17" customFormat="1" ht="22.5">
      <c r="A339" s="18" t="s">
        <v>320</v>
      </c>
      <c r="B339" s="11" t="s">
        <v>851</v>
      </c>
      <c r="C339" s="20">
        <v>5261.5</v>
      </c>
      <c r="D339" s="20">
        <v>2472.38375</v>
      </c>
      <c r="E339" s="30">
        <f t="shared" si="5"/>
        <v>46.99009312933574</v>
      </c>
    </row>
    <row r="340" spans="1:5" s="10" customFormat="1" ht="33.75">
      <c r="A340" s="18" t="s">
        <v>321</v>
      </c>
      <c r="B340" s="11" t="s">
        <v>852</v>
      </c>
      <c r="C340" s="20">
        <v>20000</v>
      </c>
      <c r="D340" s="20">
        <v>9187.53158</v>
      </c>
      <c r="E340" s="30">
        <f t="shared" si="5"/>
        <v>45.937657900000005</v>
      </c>
    </row>
    <row r="341" spans="1:5" s="17" customFormat="1" ht="22.5">
      <c r="A341" s="18" t="s">
        <v>322</v>
      </c>
      <c r="B341" s="11" t="s">
        <v>853</v>
      </c>
      <c r="C341" s="20">
        <v>919982.7</v>
      </c>
      <c r="D341" s="20">
        <v>557044.3660299999</v>
      </c>
      <c r="E341" s="30">
        <f t="shared" si="5"/>
        <v>60.549439248151074</v>
      </c>
    </row>
    <row r="342" spans="1:5" s="10" customFormat="1" ht="33.75">
      <c r="A342" s="18" t="s">
        <v>323</v>
      </c>
      <c r="B342" s="11" t="s">
        <v>854</v>
      </c>
      <c r="C342" s="20">
        <v>845</v>
      </c>
      <c r="D342" s="20">
        <v>99.5</v>
      </c>
      <c r="E342" s="30">
        <f t="shared" si="5"/>
        <v>11.775147928994082</v>
      </c>
    </row>
    <row r="343" spans="1:5" s="17" customFormat="1" ht="33.75">
      <c r="A343" s="18" t="s">
        <v>324</v>
      </c>
      <c r="B343" s="11" t="s">
        <v>855</v>
      </c>
      <c r="C343" s="20">
        <v>845</v>
      </c>
      <c r="D343" s="20">
        <v>99.5</v>
      </c>
      <c r="E343" s="30">
        <f t="shared" si="5"/>
        <v>11.775147928994082</v>
      </c>
    </row>
    <row r="344" spans="1:5" s="17" customFormat="1" ht="22.5">
      <c r="A344" s="18" t="s">
        <v>325</v>
      </c>
      <c r="B344" s="11" t="s">
        <v>856</v>
      </c>
      <c r="C344" s="20">
        <v>916065.7</v>
      </c>
      <c r="D344" s="20">
        <v>551039.66726</v>
      </c>
      <c r="E344" s="30">
        <f t="shared" si="5"/>
        <v>60.15285445792807</v>
      </c>
    </row>
    <row r="345" spans="1:5" s="17" customFormat="1" ht="22.5">
      <c r="A345" s="18" t="s">
        <v>326</v>
      </c>
      <c r="B345" s="11" t="s">
        <v>857</v>
      </c>
      <c r="C345" s="20">
        <v>3072</v>
      </c>
      <c r="D345" s="20">
        <v>5905.19877</v>
      </c>
      <c r="E345" s="30">
        <f t="shared" si="5"/>
        <v>192.2265224609375</v>
      </c>
    </row>
    <row r="346" spans="1:5" s="10" customFormat="1" ht="33.75">
      <c r="A346" s="18" t="s">
        <v>327</v>
      </c>
      <c r="B346" s="11" t="s">
        <v>858</v>
      </c>
      <c r="C346" s="20">
        <v>0</v>
      </c>
      <c r="D346" s="20">
        <v>0.5</v>
      </c>
      <c r="E346" s="30">
        <v>0</v>
      </c>
    </row>
    <row r="347" spans="1:5" s="17" customFormat="1" ht="33.75">
      <c r="A347" s="18" t="s">
        <v>328</v>
      </c>
      <c r="B347" s="11" t="s">
        <v>859</v>
      </c>
      <c r="C347" s="20">
        <v>0</v>
      </c>
      <c r="D347" s="20">
        <v>0.5</v>
      </c>
      <c r="E347" s="30">
        <v>0</v>
      </c>
    </row>
    <row r="348" spans="1:5" s="10" customFormat="1" ht="45">
      <c r="A348" s="18" t="s">
        <v>329</v>
      </c>
      <c r="B348" s="11" t="s">
        <v>860</v>
      </c>
      <c r="C348" s="20">
        <v>770.8</v>
      </c>
      <c r="D348" s="20">
        <v>951.72875</v>
      </c>
      <c r="E348" s="30">
        <f t="shared" si="5"/>
        <v>123.47285288012455</v>
      </c>
    </row>
    <row r="349" spans="1:5" s="17" customFormat="1" ht="45">
      <c r="A349" s="18" t="s">
        <v>330</v>
      </c>
      <c r="B349" s="11" t="s">
        <v>861</v>
      </c>
      <c r="C349" s="20">
        <v>418</v>
      </c>
      <c r="D349" s="20">
        <v>228.1372</v>
      </c>
      <c r="E349" s="30">
        <f t="shared" si="5"/>
        <v>54.57827751196172</v>
      </c>
    </row>
    <row r="350" spans="1:7" s="17" customFormat="1" ht="45">
      <c r="A350" s="18" t="s">
        <v>331</v>
      </c>
      <c r="B350" s="11" t="s">
        <v>862</v>
      </c>
      <c r="C350" s="20">
        <v>0</v>
      </c>
      <c r="D350" s="20">
        <v>430.91983</v>
      </c>
      <c r="E350" s="30">
        <v>0</v>
      </c>
      <c r="F350" s="20"/>
      <c r="G350" s="35"/>
    </row>
    <row r="351" spans="1:7" s="10" customFormat="1" ht="45">
      <c r="A351" s="18" t="s">
        <v>332</v>
      </c>
      <c r="B351" s="11" t="s">
        <v>863</v>
      </c>
      <c r="C351" s="20">
        <v>282.8</v>
      </c>
      <c r="D351" s="20">
        <v>166.67172</v>
      </c>
      <c r="E351" s="30">
        <f t="shared" si="5"/>
        <v>58.93625176803394</v>
      </c>
      <c r="F351" s="20"/>
      <c r="G351" s="33"/>
    </row>
    <row r="352" spans="1:5" s="10" customFormat="1" ht="45">
      <c r="A352" s="18" t="s">
        <v>333</v>
      </c>
      <c r="B352" s="11" t="s">
        <v>864</v>
      </c>
      <c r="C352" s="20">
        <v>0</v>
      </c>
      <c r="D352" s="20">
        <v>21</v>
      </c>
      <c r="E352" s="30">
        <v>0</v>
      </c>
    </row>
    <row r="353" spans="1:5" s="10" customFormat="1" ht="45">
      <c r="A353" s="18" t="s">
        <v>334</v>
      </c>
      <c r="B353" s="11" t="s">
        <v>865</v>
      </c>
      <c r="C353" s="20">
        <v>70</v>
      </c>
      <c r="D353" s="20">
        <v>105</v>
      </c>
      <c r="E353" s="30">
        <f t="shared" si="5"/>
        <v>150</v>
      </c>
    </row>
    <row r="354" spans="1:5" s="10" customFormat="1" ht="22.5">
      <c r="A354" s="18" t="s">
        <v>335</v>
      </c>
      <c r="B354" s="11" t="s">
        <v>866</v>
      </c>
      <c r="C354" s="20">
        <v>320</v>
      </c>
      <c r="D354" s="20">
        <v>736.5271</v>
      </c>
      <c r="E354" s="30" t="s">
        <v>1353</v>
      </c>
    </row>
    <row r="355" spans="1:5" s="10" customFormat="1" ht="22.5">
      <c r="A355" s="13" t="s">
        <v>336</v>
      </c>
      <c r="B355" s="11" t="s">
        <v>867</v>
      </c>
      <c r="C355" s="20">
        <v>40</v>
      </c>
      <c r="D355" s="20">
        <v>496.18126</v>
      </c>
      <c r="E355" s="30" t="s">
        <v>1353</v>
      </c>
    </row>
    <row r="356" spans="1:5" s="10" customFormat="1" ht="22.5">
      <c r="A356" s="13" t="s">
        <v>337</v>
      </c>
      <c r="B356" s="11" t="s">
        <v>868</v>
      </c>
      <c r="C356" s="20">
        <v>280</v>
      </c>
      <c r="D356" s="20">
        <v>240.34584</v>
      </c>
      <c r="E356" s="30">
        <f t="shared" si="5"/>
        <v>85.83780000000002</v>
      </c>
    </row>
    <row r="357" spans="1:5" s="10" customFormat="1" ht="33.75">
      <c r="A357" s="13" t="s">
        <v>338</v>
      </c>
      <c r="B357" s="11" t="s">
        <v>869</v>
      </c>
      <c r="C357" s="20">
        <v>6118.13799</v>
      </c>
      <c r="D357" s="20">
        <v>8297.810230000001</v>
      </c>
      <c r="E357" s="30">
        <f t="shared" si="5"/>
        <v>135.62639880896182</v>
      </c>
    </row>
    <row r="358" spans="1:5" s="17" customFormat="1" ht="56.25">
      <c r="A358" s="13" t="s">
        <v>339</v>
      </c>
      <c r="B358" s="11" t="s">
        <v>870</v>
      </c>
      <c r="C358" s="20">
        <v>5353.2</v>
      </c>
      <c r="D358" s="20">
        <v>3525.52553</v>
      </c>
      <c r="E358" s="30">
        <f t="shared" si="5"/>
        <v>65.85828158858253</v>
      </c>
    </row>
    <row r="359" spans="1:5" s="10" customFormat="1" ht="45">
      <c r="A359" s="13" t="s">
        <v>340</v>
      </c>
      <c r="B359" s="11" t="s">
        <v>871</v>
      </c>
      <c r="C359" s="20">
        <v>600</v>
      </c>
      <c r="D359" s="20">
        <v>4645.5199</v>
      </c>
      <c r="E359" s="30" t="s">
        <v>1353</v>
      </c>
    </row>
    <row r="360" spans="1:5" s="10" customFormat="1" ht="45">
      <c r="A360" s="13" t="s">
        <v>341</v>
      </c>
      <c r="B360" s="11" t="s">
        <v>872</v>
      </c>
      <c r="C360" s="20">
        <v>164.93798999999999</v>
      </c>
      <c r="D360" s="20">
        <v>126.76480000000001</v>
      </c>
      <c r="E360" s="30">
        <f t="shared" si="5"/>
        <v>76.85603541064131</v>
      </c>
    </row>
    <row r="361" spans="1:5" s="10" customFormat="1" ht="22.5">
      <c r="A361" s="13" t="s">
        <v>342</v>
      </c>
      <c r="B361" s="11" t="s">
        <v>873</v>
      </c>
      <c r="C361" s="20">
        <v>1869</v>
      </c>
      <c r="D361" s="20">
        <v>2615.2821099999996</v>
      </c>
      <c r="E361" s="30">
        <f t="shared" si="5"/>
        <v>139.92948689138575</v>
      </c>
    </row>
    <row r="362" spans="1:5" s="10" customFormat="1" ht="22.5">
      <c r="A362" s="13" t="s">
        <v>343</v>
      </c>
      <c r="B362" s="11" t="s">
        <v>874</v>
      </c>
      <c r="C362" s="20">
        <v>295.4</v>
      </c>
      <c r="D362" s="20">
        <v>0</v>
      </c>
      <c r="E362" s="30">
        <f t="shared" si="5"/>
        <v>0</v>
      </c>
    </row>
    <row r="363" spans="1:6" s="6" customFormat="1" ht="33.75">
      <c r="A363" s="13" t="s">
        <v>344</v>
      </c>
      <c r="B363" s="11" t="s">
        <v>875</v>
      </c>
      <c r="C363" s="20">
        <v>295.4</v>
      </c>
      <c r="D363" s="20">
        <v>0</v>
      </c>
      <c r="E363" s="30">
        <f t="shared" si="5"/>
        <v>0</v>
      </c>
      <c r="F363" s="26"/>
    </row>
    <row r="364" spans="1:5" s="6" customFormat="1" ht="45">
      <c r="A364" s="13" t="s">
        <v>345</v>
      </c>
      <c r="B364" s="11" t="s">
        <v>876</v>
      </c>
      <c r="C364" s="20">
        <v>3788.3</v>
      </c>
      <c r="D364" s="20">
        <v>2488.52103</v>
      </c>
      <c r="E364" s="30">
        <f t="shared" si="5"/>
        <v>65.68965050286407</v>
      </c>
    </row>
    <row r="365" spans="1:5" ht="22.5">
      <c r="A365" s="13" t="s">
        <v>346</v>
      </c>
      <c r="B365" s="11" t="s">
        <v>877</v>
      </c>
      <c r="C365" s="20">
        <v>6512</v>
      </c>
      <c r="D365" s="20">
        <v>3353.96999</v>
      </c>
      <c r="E365" s="30">
        <f t="shared" si="5"/>
        <v>51.504453163390664</v>
      </c>
    </row>
    <row r="366" spans="1:5" ht="56.25">
      <c r="A366" s="13" t="s">
        <v>347</v>
      </c>
      <c r="B366" s="11" t="s">
        <v>878</v>
      </c>
      <c r="C366" s="20">
        <v>5784.1</v>
      </c>
      <c r="D366" s="20">
        <v>4789.70104</v>
      </c>
      <c r="E366" s="30">
        <f t="shared" si="5"/>
        <v>82.80806071817568</v>
      </c>
    </row>
    <row r="367" spans="1:5" ht="56.25">
      <c r="A367" s="13" t="s">
        <v>348</v>
      </c>
      <c r="B367" s="11" t="s">
        <v>879</v>
      </c>
      <c r="C367" s="20">
        <v>5784.1</v>
      </c>
      <c r="D367" s="20">
        <v>4789.70104</v>
      </c>
      <c r="E367" s="30">
        <f t="shared" si="5"/>
        <v>82.80806071817568</v>
      </c>
    </row>
    <row r="368" spans="1:5" ht="22.5">
      <c r="A368" s="13" t="s">
        <v>349</v>
      </c>
      <c r="B368" s="11" t="s">
        <v>880</v>
      </c>
      <c r="C368" s="20">
        <v>0</v>
      </c>
      <c r="D368" s="20">
        <v>4</v>
      </c>
      <c r="E368" s="30">
        <v>0</v>
      </c>
    </row>
    <row r="369" spans="1:5" ht="33.75">
      <c r="A369" s="13" t="s">
        <v>350</v>
      </c>
      <c r="B369" s="11" t="s">
        <v>881</v>
      </c>
      <c r="C369" s="20">
        <v>6455</v>
      </c>
      <c r="D369" s="20">
        <v>12106.18013</v>
      </c>
      <c r="E369" s="30">
        <f t="shared" si="5"/>
        <v>187.54732966692487</v>
      </c>
    </row>
    <row r="370" spans="1:5" ht="33.75">
      <c r="A370" s="13" t="s">
        <v>351</v>
      </c>
      <c r="B370" s="11" t="s">
        <v>882</v>
      </c>
      <c r="C370" s="20">
        <v>5944.5</v>
      </c>
      <c r="D370" s="20">
        <v>11834.38416</v>
      </c>
      <c r="E370" s="30">
        <f t="shared" si="5"/>
        <v>199.081237446379</v>
      </c>
    </row>
    <row r="371" spans="1:5" ht="33.75">
      <c r="A371" s="13" t="s">
        <v>352</v>
      </c>
      <c r="B371" s="11" t="s">
        <v>883</v>
      </c>
      <c r="C371" s="20">
        <v>114.4</v>
      </c>
      <c r="D371" s="20">
        <v>60.70896</v>
      </c>
      <c r="E371" s="30">
        <f t="shared" si="5"/>
        <v>53.067272727272716</v>
      </c>
    </row>
    <row r="372" spans="1:5" ht="33.75">
      <c r="A372" s="13" t="s">
        <v>353</v>
      </c>
      <c r="B372" s="11" t="s">
        <v>884</v>
      </c>
      <c r="C372" s="20">
        <v>396.1</v>
      </c>
      <c r="D372" s="20">
        <v>211.08701000000002</v>
      </c>
      <c r="E372" s="30">
        <f t="shared" si="5"/>
        <v>53.29134309517799</v>
      </c>
    </row>
    <row r="373" spans="1:5" ht="22.5">
      <c r="A373" s="13" t="s">
        <v>354</v>
      </c>
      <c r="B373" s="11" t="s">
        <v>885</v>
      </c>
      <c r="C373" s="20">
        <v>102486.65675</v>
      </c>
      <c r="D373" s="20">
        <v>80275.1106</v>
      </c>
      <c r="E373" s="30">
        <f t="shared" si="5"/>
        <v>78.32737757834998</v>
      </c>
    </row>
    <row r="374" spans="1:5" ht="33.75">
      <c r="A374" s="13" t="s">
        <v>355</v>
      </c>
      <c r="B374" s="11" t="s">
        <v>886</v>
      </c>
      <c r="C374" s="20">
        <v>4682.6</v>
      </c>
      <c r="D374" s="20">
        <v>3356.5202200000003</v>
      </c>
      <c r="E374" s="30">
        <f t="shared" si="5"/>
        <v>71.68069491308248</v>
      </c>
    </row>
    <row r="375" spans="1:5" ht="22.5">
      <c r="A375" s="13" t="s">
        <v>356</v>
      </c>
      <c r="B375" s="11" t="s">
        <v>887</v>
      </c>
      <c r="C375" s="20">
        <v>34139.295</v>
      </c>
      <c r="D375" s="20">
        <v>28242.79422</v>
      </c>
      <c r="E375" s="30">
        <f t="shared" si="5"/>
        <v>82.72811204800803</v>
      </c>
    </row>
    <row r="376" spans="1:5" ht="22.5">
      <c r="A376" s="13" t="s">
        <v>357</v>
      </c>
      <c r="B376" s="11" t="s">
        <v>888</v>
      </c>
      <c r="C376" s="20">
        <v>56452.77</v>
      </c>
      <c r="D376" s="20">
        <v>47458.25298</v>
      </c>
      <c r="E376" s="30">
        <f t="shared" si="5"/>
        <v>84.0671821418152</v>
      </c>
    </row>
    <row r="377" spans="1:5" ht="22.5">
      <c r="A377" s="13" t="s">
        <v>358</v>
      </c>
      <c r="B377" s="11" t="s">
        <v>889</v>
      </c>
      <c r="C377" s="20">
        <v>152.57365</v>
      </c>
      <c r="D377" s="20">
        <v>145.71921</v>
      </c>
      <c r="E377" s="30">
        <f t="shared" si="5"/>
        <v>95.50745492422841</v>
      </c>
    </row>
    <row r="378" spans="1:5" ht="22.5">
      <c r="A378" s="13" t="s">
        <v>359</v>
      </c>
      <c r="B378" s="11" t="s">
        <v>890</v>
      </c>
      <c r="C378" s="20">
        <v>7059.4181</v>
      </c>
      <c r="D378" s="20">
        <v>1071.82397</v>
      </c>
      <c r="E378" s="30">
        <f t="shared" si="5"/>
        <v>15.182894040515887</v>
      </c>
    </row>
    <row r="379" spans="1:7" ht="12.75">
      <c r="A379" s="15" t="s">
        <v>360</v>
      </c>
      <c r="B379" s="16" t="s">
        <v>891</v>
      </c>
      <c r="C379" s="22">
        <v>2807.97449</v>
      </c>
      <c r="D379" s="22">
        <v>3785.85235</v>
      </c>
      <c r="E379" s="21">
        <f t="shared" si="5"/>
        <v>134.82502649089236</v>
      </c>
      <c r="F379" s="20"/>
      <c r="G379" s="20"/>
    </row>
    <row r="380" spans="1:7" ht="12.75">
      <c r="A380" s="13" t="s">
        <v>361</v>
      </c>
      <c r="B380" s="11" t="s">
        <v>892</v>
      </c>
      <c r="C380" s="20">
        <v>0</v>
      </c>
      <c r="D380" s="20">
        <v>1000.5594100000001</v>
      </c>
      <c r="E380" s="30">
        <v>0</v>
      </c>
      <c r="F380" s="20"/>
      <c r="G380" s="20"/>
    </row>
    <row r="381" spans="1:7" ht="22.5">
      <c r="A381" s="13" t="s">
        <v>362</v>
      </c>
      <c r="B381" s="11" t="s">
        <v>893</v>
      </c>
      <c r="C381" s="20">
        <v>0</v>
      </c>
      <c r="D381" s="20">
        <v>917.28982</v>
      </c>
      <c r="E381" s="30">
        <v>0</v>
      </c>
      <c r="F381" s="20"/>
      <c r="G381" s="34"/>
    </row>
    <row r="382" spans="1:7" ht="22.5">
      <c r="A382" s="13" t="s">
        <v>363</v>
      </c>
      <c r="B382" s="11" t="s">
        <v>894</v>
      </c>
      <c r="C382" s="20">
        <v>0</v>
      </c>
      <c r="D382" s="20">
        <v>-723.06317</v>
      </c>
      <c r="E382" s="30">
        <v>0</v>
      </c>
      <c r="F382" s="20"/>
      <c r="G382" s="34"/>
    </row>
    <row r="383" spans="1:7" ht="22.5">
      <c r="A383" s="13" t="s">
        <v>364</v>
      </c>
      <c r="B383" s="11" t="s">
        <v>895</v>
      </c>
      <c r="C383" s="20">
        <v>0</v>
      </c>
      <c r="D383" s="20">
        <v>253.17015</v>
      </c>
      <c r="E383" s="30">
        <v>0</v>
      </c>
      <c r="F383" s="20"/>
      <c r="G383" s="20"/>
    </row>
    <row r="384" spans="1:5" ht="22.5">
      <c r="A384" s="13" t="s">
        <v>365</v>
      </c>
      <c r="B384" s="11" t="s">
        <v>896</v>
      </c>
      <c r="C384" s="32">
        <v>0</v>
      </c>
      <c r="D384" s="20">
        <v>556.8036</v>
      </c>
      <c r="E384" s="30">
        <v>0</v>
      </c>
    </row>
    <row r="385" spans="1:5" ht="22.5">
      <c r="A385" s="13" t="s">
        <v>366</v>
      </c>
      <c r="B385" s="11" t="s">
        <v>897</v>
      </c>
      <c r="C385" s="20">
        <v>0</v>
      </c>
      <c r="D385" s="20">
        <v>-3.64099</v>
      </c>
      <c r="E385" s="30">
        <v>0</v>
      </c>
    </row>
    <row r="386" spans="1:5" ht="12.75">
      <c r="A386" s="13" t="s">
        <v>367</v>
      </c>
      <c r="B386" s="11" t="s">
        <v>898</v>
      </c>
      <c r="C386" s="20">
        <v>2010.6744899999999</v>
      </c>
      <c r="D386" s="20">
        <v>2356.42794</v>
      </c>
      <c r="E386" s="30">
        <f t="shared" si="5"/>
        <v>117.1958938017859</v>
      </c>
    </row>
    <row r="387" spans="1:5" ht="22.5">
      <c r="A387" s="13" t="s">
        <v>368</v>
      </c>
      <c r="B387" s="11" t="s">
        <v>899</v>
      </c>
      <c r="C387" s="20">
        <v>145.3</v>
      </c>
      <c r="D387" s="20">
        <v>131.25407</v>
      </c>
      <c r="E387" s="30">
        <f aca="true" t="shared" si="6" ref="E387:E418">D387/C387*100</f>
        <v>90.33315209910529</v>
      </c>
    </row>
    <row r="388" spans="1:5" ht="12.75">
      <c r="A388" s="13" t="s">
        <v>369</v>
      </c>
      <c r="B388" s="11" t="s">
        <v>900</v>
      </c>
      <c r="C388" s="20">
        <v>100</v>
      </c>
      <c r="D388" s="20">
        <v>657.7335400000001</v>
      </c>
      <c r="E388" s="30" t="s">
        <v>1353</v>
      </c>
    </row>
    <row r="389" spans="1:5" ht="12.75">
      <c r="A389" s="13" t="s">
        <v>370</v>
      </c>
      <c r="B389" s="11" t="s">
        <v>901</v>
      </c>
      <c r="C389" s="20">
        <v>1297.0335</v>
      </c>
      <c r="D389" s="20">
        <v>1165.35551</v>
      </c>
      <c r="E389" s="30">
        <f t="shared" si="6"/>
        <v>89.84775720904665</v>
      </c>
    </row>
    <row r="390" spans="1:5" ht="12.75">
      <c r="A390" s="13" t="s">
        <v>371</v>
      </c>
      <c r="B390" s="11" t="s">
        <v>902</v>
      </c>
      <c r="C390" s="20">
        <v>360.927</v>
      </c>
      <c r="D390" s="20">
        <v>65.28844000000001</v>
      </c>
      <c r="E390" s="30">
        <f t="shared" si="6"/>
        <v>18.089098349527745</v>
      </c>
    </row>
    <row r="391" spans="1:5" ht="12.75">
      <c r="A391" s="13" t="s">
        <v>372</v>
      </c>
      <c r="B391" s="11" t="s">
        <v>903</v>
      </c>
      <c r="C391" s="20">
        <v>107.41399</v>
      </c>
      <c r="D391" s="20">
        <v>336.79638</v>
      </c>
      <c r="E391" s="30" t="s">
        <v>1353</v>
      </c>
    </row>
    <row r="392" spans="1:5" ht="12.75">
      <c r="A392" s="13" t="s">
        <v>373</v>
      </c>
      <c r="B392" s="11" t="s">
        <v>904</v>
      </c>
      <c r="C392" s="20">
        <v>797.3</v>
      </c>
      <c r="D392" s="20">
        <v>428.865</v>
      </c>
      <c r="E392" s="30">
        <f t="shared" si="6"/>
        <v>53.789665119779265</v>
      </c>
    </row>
    <row r="393" spans="1:5" ht="22.5">
      <c r="A393" s="13" t="s">
        <v>374</v>
      </c>
      <c r="B393" s="11" t="s">
        <v>905</v>
      </c>
      <c r="C393" s="20">
        <v>797.3</v>
      </c>
      <c r="D393" s="20">
        <v>428.865</v>
      </c>
      <c r="E393" s="30">
        <f t="shared" si="6"/>
        <v>53.789665119779265</v>
      </c>
    </row>
    <row r="394" spans="1:7" ht="12.75">
      <c r="A394" s="15" t="s">
        <v>375</v>
      </c>
      <c r="B394" s="16" t="s">
        <v>906</v>
      </c>
      <c r="C394" s="22">
        <f>C395+C507+C510+C524+C539+C557</f>
        <v>12311932.134900002</v>
      </c>
      <c r="D394" s="22">
        <f>D395+D507+D510+D524+D539+D557</f>
        <v>6374773.266889999</v>
      </c>
      <c r="E394" s="21">
        <f t="shared" si="6"/>
        <v>51.77719627628353</v>
      </c>
      <c r="F394" s="20">
        <v>12310774.86107</v>
      </c>
      <c r="G394" s="34">
        <f>F394+F500</f>
        <v>12311932.13415</v>
      </c>
    </row>
    <row r="395" spans="1:7" ht="21.75">
      <c r="A395" s="15" t="s">
        <v>376</v>
      </c>
      <c r="B395" s="16" t="s">
        <v>907</v>
      </c>
      <c r="C395" s="22">
        <f>C396+C403+C459+C493</f>
        <v>11960682.27397</v>
      </c>
      <c r="D395" s="22">
        <f>D396+D403+D459+D493</f>
        <v>6353273.19191</v>
      </c>
      <c r="E395" s="21">
        <f t="shared" si="6"/>
        <v>53.11798312489757</v>
      </c>
      <c r="F395" s="20">
        <v>11959525.00014</v>
      </c>
      <c r="G395" s="34">
        <f>F395+F500</f>
        <v>11960682.27322</v>
      </c>
    </row>
    <row r="396" spans="1:5" ht="12.75">
      <c r="A396" s="13" t="s">
        <v>377</v>
      </c>
      <c r="B396" s="11" t="s">
        <v>908</v>
      </c>
      <c r="C396" s="20">
        <v>4535937.5</v>
      </c>
      <c r="D396" s="20">
        <v>2645968.6</v>
      </c>
      <c r="E396" s="30">
        <f t="shared" si="6"/>
        <v>58.33344485015501</v>
      </c>
    </row>
    <row r="397" spans="1:5" ht="12.75">
      <c r="A397" s="13" t="s">
        <v>378</v>
      </c>
      <c r="B397" s="11" t="s">
        <v>909</v>
      </c>
      <c r="C397" s="20">
        <v>3903597.2</v>
      </c>
      <c r="D397" s="20">
        <v>2277098.6</v>
      </c>
      <c r="E397" s="30">
        <f t="shared" si="6"/>
        <v>58.33333931072602</v>
      </c>
    </row>
    <row r="398" spans="1:5" ht="22.5">
      <c r="A398" s="13" t="s">
        <v>379</v>
      </c>
      <c r="B398" s="11" t="s">
        <v>910</v>
      </c>
      <c r="C398" s="20">
        <v>3903597.2</v>
      </c>
      <c r="D398" s="20">
        <v>2277098.6</v>
      </c>
      <c r="E398" s="30">
        <f t="shared" si="6"/>
        <v>58.33333931072602</v>
      </c>
    </row>
    <row r="399" spans="1:5" ht="22.5">
      <c r="A399" s="13" t="s">
        <v>380</v>
      </c>
      <c r="B399" s="11" t="s">
        <v>911</v>
      </c>
      <c r="C399" s="20">
        <v>399450.3</v>
      </c>
      <c r="D399" s="20">
        <v>233016</v>
      </c>
      <c r="E399" s="30">
        <f t="shared" si="6"/>
        <v>58.33416572725068</v>
      </c>
    </row>
    <row r="400" spans="1:5" ht="33.75">
      <c r="A400" s="13" t="s">
        <v>381</v>
      </c>
      <c r="B400" s="11" t="s">
        <v>912</v>
      </c>
      <c r="C400" s="20">
        <v>399450.3</v>
      </c>
      <c r="D400" s="20">
        <v>233016</v>
      </c>
      <c r="E400" s="30">
        <f t="shared" si="6"/>
        <v>58.33416572725068</v>
      </c>
    </row>
    <row r="401" spans="1:5" ht="33.75">
      <c r="A401" s="13" t="s">
        <v>382</v>
      </c>
      <c r="B401" s="11" t="s">
        <v>913</v>
      </c>
      <c r="C401" s="20">
        <v>232890</v>
      </c>
      <c r="D401" s="20">
        <v>135854</v>
      </c>
      <c r="E401" s="30">
        <f t="shared" si="6"/>
        <v>58.3339774142299</v>
      </c>
    </row>
    <row r="402" spans="1:5" ht="33.75">
      <c r="A402" s="13" t="s">
        <v>383</v>
      </c>
      <c r="B402" s="11" t="s">
        <v>914</v>
      </c>
      <c r="C402" s="20">
        <v>232890</v>
      </c>
      <c r="D402" s="20">
        <v>135854</v>
      </c>
      <c r="E402" s="30">
        <f t="shared" si="6"/>
        <v>58.3339774142299</v>
      </c>
    </row>
    <row r="403" spans="1:5" ht="22.5">
      <c r="A403" s="13" t="s">
        <v>384</v>
      </c>
      <c r="B403" s="11" t="s">
        <v>915</v>
      </c>
      <c r="C403" s="20">
        <v>3564722.7641399996</v>
      </c>
      <c r="D403" s="20">
        <v>1977478.06013</v>
      </c>
      <c r="E403" s="30">
        <f t="shared" si="6"/>
        <v>55.47354425490849</v>
      </c>
    </row>
    <row r="404" spans="1:5" ht="12.75">
      <c r="A404" s="13" t="s">
        <v>385</v>
      </c>
      <c r="B404" s="11" t="s">
        <v>916</v>
      </c>
      <c r="C404" s="20">
        <v>33959.4437</v>
      </c>
      <c r="D404" s="20">
        <v>29372.63648</v>
      </c>
      <c r="E404" s="30">
        <f t="shared" si="6"/>
        <v>86.49327927594997</v>
      </c>
    </row>
    <row r="405" spans="1:5" ht="22.5">
      <c r="A405" s="13" t="s">
        <v>386</v>
      </c>
      <c r="B405" s="11" t="s">
        <v>917</v>
      </c>
      <c r="C405" s="20">
        <v>33937.8</v>
      </c>
      <c r="D405" s="20">
        <v>29372.63648</v>
      </c>
      <c r="E405" s="30">
        <f t="shared" si="6"/>
        <v>86.54844002852276</v>
      </c>
    </row>
    <row r="406" spans="1:5" ht="22.5">
      <c r="A406" s="13" t="s">
        <v>1391</v>
      </c>
      <c r="B406" s="11" t="s">
        <v>1420</v>
      </c>
      <c r="C406" s="20">
        <v>21.6</v>
      </c>
      <c r="D406" s="20">
        <v>0</v>
      </c>
      <c r="E406" s="30">
        <f t="shared" si="6"/>
        <v>0</v>
      </c>
    </row>
    <row r="407" spans="1:5" ht="22.5">
      <c r="A407" s="13" t="s">
        <v>387</v>
      </c>
      <c r="B407" s="11" t="s">
        <v>918</v>
      </c>
      <c r="C407" s="20">
        <v>268242.084</v>
      </c>
      <c r="D407" s="20">
        <v>0</v>
      </c>
      <c r="E407" s="30">
        <f t="shared" si="6"/>
        <v>0</v>
      </c>
    </row>
    <row r="408" spans="1:5" ht="33.75">
      <c r="A408" s="13" t="s">
        <v>388</v>
      </c>
      <c r="B408" s="11" t="s">
        <v>919</v>
      </c>
      <c r="C408" s="20">
        <v>247006</v>
      </c>
      <c r="D408" s="20">
        <v>0</v>
      </c>
      <c r="E408" s="30">
        <f t="shared" si="6"/>
        <v>0</v>
      </c>
    </row>
    <row r="409" spans="1:5" ht="22.5">
      <c r="A409" s="13" t="s">
        <v>1392</v>
      </c>
      <c r="B409" s="11" t="s">
        <v>1421</v>
      </c>
      <c r="C409" s="20">
        <v>21236.084</v>
      </c>
      <c r="D409" s="20">
        <v>0</v>
      </c>
      <c r="E409" s="30">
        <f t="shared" si="6"/>
        <v>0</v>
      </c>
    </row>
    <row r="410" spans="1:5" ht="56.25">
      <c r="A410" s="13" t="s">
        <v>1393</v>
      </c>
      <c r="B410" s="11" t="s">
        <v>1422</v>
      </c>
      <c r="C410" s="20">
        <v>14199.5</v>
      </c>
      <c r="D410" s="20">
        <v>0</v>
      </c>
      <c r="E410" s="30">
        <f t="shared" si="6"/>
        <v>0</v>
      </c>
    </row>
    <row r="411" spans="1:5" ht="56.25">
      <c r="A411" s="13" t="s">
        <v>1394</v>
      </c>
      <c r="B411" s="11" t="s">
        <v>1423</v>
      </c>
      <c r="C411" s="20">
        <v>14199.5</v>
      </c>
      <c r="D411" s="20">
        <v>0</v>
      </c>
      <c r="E411" s="30">
        <f t="shared" si="6"/>
        <v>0</v>
      </c>
    </row>
    <row r="412" spans="1:5" ht="33.75">
      <c r="A412" s="13" t="s">
        <v>389</v>
      </c>
      <c r="B412" s="11" t="s">
        <v>920</v>
      </c>
      <c r="C412" s="20">
        <v>33809.5</v>
      </c>
      <c r="D412" s="20">
        <v>2651.1285</v>
      </c>
      <c r="E412" s="30">
        <f t="shared" si="6"/>
        <v>7.841371508008104</v>
      </c>
    </row>
    <row r="413" spans="1:5" ht="33.75">
      <c r="A413" s="13" t="s">
        <v>390</v>
      </c>
      <c r="B413" s="11" t="s">
        <v>921</v>
      </c>
      <c r="C413" s="20">
        <v>33809.5</v>
      </c>
      <c r="D413" s="20">
        <v>2651.1285</v>
      </c>
      <c r="E413" s="30">
        <f t="shared" si="6"/>
        <v>7.841371508008104</v>
      </c>
    </row>
    <row r="414" spans="1:5" ht="22.5">
      <c r="A414" s="13" t="s">
        <v>391</v>
      </c>
      <c r="B414" s="11" t="s">
        <v>922</v>
      </c>
      <c r="C414" s="20">
        <v>7795.6</v>
      </c>
      <c r="D414" s="20">
        <v>0</v>
      </c>
      <c r="E414" s="30">
        <f t="shared" si="6"/>
        <v>0</v>
      </c>
    </row>
    <row r="415" spans="1:5" ht="22.5">
      <c r="A415" s="13" t="s">
        <v>392</v>
      </c>
      <c r="B415" s="11" t="s">
        <v>923</v>
      </c>
      <c r="C415" s="20">
        <v>7795.6</v>
      </c>
      <c r="D415" s="20">
        <v>0</v>
      </c>
      <c r="E415" s="30">
        <f t="shared" si="6"/>
        <v>0</v>
      </c>
    </row>
    <row r="416" spans="1:5" ht="33.75">
      <c r="A416" s="13" t="s">
        <v>393</v>
      </c>
      <c r="B416" s="11" t="s">
        <v>924</v>
      </c>
      <c r="C416" s="20">
        <v>336.6</v>
      </c>
      <c r="D416" s="20">
        <v>0</v>
      </c>
      <c r="E416" s="30">
        <f t="shared" si="6"/>
        <v>0</v>
      </c>
    </row>
    <row r="417" spans="1:5" ht="33.75">
      <c r="A417" s="13" t="s">
        <v>394</v>
      </c>
      <c r="B417" s="11" t="s">
        <v>925</v>
      </c>
      <c r="C417" s="20">
        <v>7561</v>
      </c>
      <c r="D417" s="20">
        <v>6999.77937</v>
      </c>
      <c r="E417" s="30">
        <f t="shared" si="6"/>
        <v>92.57742851474673</v>
      </c>
    </row>
    <row r="418" spans="1:5" ht="45">
      <c r="A418" s="13" t="s">
        <v>395</v>
      </c>
      <c r="B418" s="11" t="s">
        <v>926</v>
      </c>
      <c r="C418" s="20">
        <v>7561</v>
      </c>
      <c r="D418" s="20">
        <v>6999.77937</v>
      </c>
      <c r="E418" s="30">
        <f t="shared" si="6"/>
        <v>92.57742851474673</v>
      </c>
    </row>
    <row r="419" spans="1:5" ht="45">
      <c r="A419" s="13" t="s">
        <v>396</v>
      </c>
      <c r="B419" s="11" t="s">
        <v>927</v>
      </c>
      <c r="C419" s="20">
        <v>49068.5</v>
      </c>
      <c r="D419" s="20">
        <v>20581.264030000002</v>
      </c>
      <c r="E419" s="30">
        <f aca="true" t="shared" si="7" ref="E419:E465">D419/C419*100</f>
        <v>41.94394373172198</v>
      </c>
    </row>
    <row r="420" spans="1:5" ht="45">
      <c r="A420" s="13" t="s">
        <v>397</v>
      </c>
      <c r="B420" s="11" t="s">
        <v>928</v>
      </c>
      <c r="C420" s="20">
        <v>322110.4</v>
      </c>
      <c r="D420" s="20">
        <v>207669.24539</v>
      </c>
      <c r="E420" s="30">
        <f t="shared" si="7"/>
        <v>64.4714499718109</v>
      </c>
    </row>
    <row r="421" spans="1:5" ht="56.25">
      <c r="A421" s="13" t="s">
        <v>398</v>
      </c>
      <c r="B421" s="11" t="s">
        <v>929</v>
      </c>
      <c r="C421" s="20">
        <v>5902.7</v>
      </c>
      <c r="D421" s="20">
        <v>1567.56779</v>
      </c>
      <c r="E421" s="30">
        <f t="shared" si="7"/>
        <v>26.556792484795093</v>
      </c>
    </row>
    <row r="422" spans="1:5" ht="56.25">
      <c r="A422" s="13" t="s">
        <v>399</v>
      </c>
      <c r="B422" s="11" t="s">
        <v>930</v>
      </c>
      <c r="C422" s="20">
        <v>5902.7</v>
      </c>
      <c r="D422" s="20">
        <v>1567.56779</v>
      </c>
      <c r="E422" s="30">
        <f t="shared" si="7"/>
        <v>26.556792484795093</v>
      </c>
    </row>
    <row r="423" spans="1:5" ht="33.75">
      <c r="A423" s="13" t="s">
        <v>400</v>
      </c>
      <c r="B423" s="11" t="s">
        <v>931</v>
      </c>
      <c r="C423" s="20">
        <v>14038.5</v>
      </c>
      <c r="D423" s="20">
        <v>507.99</v>
      </c>
      <c r="E423" s="30">
        <f t="shared" si="7"/>
        <v>3.618548990276739</v>
      </c>
    </row>
    <row r="424" spans="1:5" ht="33.75">
      <c r="A424" s="13" t="s">
        <v>401</v>
      </c>
      <c r="B424" s="11" t="s">
        <v>932</v>
      </c>
      <c r="C424" s="20">
        <v>13415.4</v>
      </c>
      <c r="D424" s="20">
        <v>507.99</v>
      </c>
      <c r="E424" s="30">
        <f t="shared" si="7"/>
        <v>3.786618363969766</v>
      </c>
    </row>
    <row r="425" spans="1:5" ht="33.75">
      <c r="A425" s="13" t="s">
        <v>1395</v>
      </c>
      <c r="B425" s="11" t="s">
        <v>1424</v>
      </c>
      <c r="C425" s="20">
        <v>623.1</v>
      </c>
      <c r="D425" s="20">
        <v>0</v>
      </c>
      <c r="E425" s="30">
        <f t="shared" si="7"/>
        <v>0</v>
      </c>
    </row>
    <row r="426" spans="1:5" ht="67.5">
      <c r="A426" s="13" t="s">
        <v>1396</v>
      </c>
      <c r="B426" s="11" t="s">
        <v>1425</v>
      </c>
      <c r="C426" s="20">
        <v>3224.1</v>
      </c>
      <c r="D426" s="20">
        <v>0</v>
      </c>
      <c r="E426" s="30">
        <f t="shared" si="7"/>
        <v>0</v>
      </c>
    </row>
    <row r="427" spans="1:5" ht="33.75">
      <c r="A427" s="13" t="s">
        <v>402</v>
      </c>
      <c r="B427" s="11" t="s">
        <v>933</v>
      </c>
      <c r="C427" s="20">
        <v>39074.7</v>
      </c>
      <c r="D427" s="20">
        <v>1446.06232</v>
      </c>
      <c r="E427" s="30">
        <f t="shared" si="7"/>
        <v>3.700763716676008</v>
      </c>
    </row>
    <row r="428" spans="1:5" ht="56.25">
      <c r="A428" s="13" t="s">
        <v>403</v>
      </c>
      <c r="B428" s="11" t="s">
        <v>934</v>
      </c>
      <c r="C428" s="20">
        <v>13789.5</v>
      </c>
      <c r="D428" s="20">
        <v>6905.75342</v>
      </c>
      <c r="E428" s="30">
        <f t="shared" si="7"/>
        <v>50.07979564161137</v>
      </c>
    </row>
    <row r="429" spans="1:5" ht="33.75">
      <c r="A429" s="13" t="s">
        <v>404</v>
      </c>
      <c r="B429" s="11" t="s">
        <v>935</v>
      </c>
      <c r="C429" s="20">
        <v>26858.9</v>
      </c>
      <c r="D429" s="20">
        <v>14742.90245</v>
      </c>
      <c r="E429" s="30">
        <f t="shared" si="7"/>
        <v>54.89019449791316</v>
      </c>
    </row>
    <row r="430" spans="1:5" ht="22.5">
      <c r="A430" s="13" t="s">
        <v>1397</v>
      </c>
      <c r="B430" s="11" t="s">
        <v>1426</v>
      </c>
      <c r="C430" s="20">
        <v>3896.4</v>
      </c>
      <c r="D430" s="20">
        <v>0</v>
      </c>
      <c r="E430" s="30">
        <f t="shared" si="7"/>
        <v>0</v>
      </c>
    </row>
    <row r="431" spans="1:5" ht="33.75">
      <c r="A431" s="13" t="s">
        <v>1398</v>
      </c>
      <c r="B431" s="11" t="s">
        <v>1427</v>
      </c>
      <c r="C431" s="20">
        <v>3896.4</v>
      </c>
      <c r="D431" s="20">
        <v>0</v>
      </c>
      <c r="E431" s="30">
        <f t="shared" si="7"/>
        <v>0</v>
      </c>
    </row>
    <row r="432" spans="1:5" ht="33.75">
      <c r="A432" s="13" t="s">
        <v>405</v>
      </c>
      <c r="B432" s="11" t="s">
        <v>936</v>
      </c>
      <c r="C432" s="20">
        <v>4641.6</v>
      </c>
      <c r="D432" s="20">
        <v>4641.6</v>
      </c>
      <c r="E432" s="30">
        <f t="shared" si="7"/>
        <v>100</v>
      </c>
    </row>
    <row r="433" spans="1:5" ht="33.75">
      <c r="A433" s="13" t="s">
        <v>406</v>
      </c>
      <c r="B433" s="11" t="s">
        <v>937</v>
      </c>
      <c r="C433" s="20">
        <v>4641.6</v>
      </c>
      <c r="D433" s="20">
        <v>4641.6</v>
      </c>
      <c r="E433" s="30">
        <f t="shared" si="7"/>
        <v>100</v>
      </c>
    </row>
    <row r="434" spans="1:5" ht="12.75">
      <c r="A434" s="13" t="s">
        <v>407</v>
      </c>
      <c r="B434" s="11" t="s">
        <v>938</v>
      </c>
      <c r="C434" s="20">
        <v>5105.4</v>
      </c>
      <c r="D434" s="20">
        <v>0</v>
      </c>
      <c r="E434" s="30">
        <f t="shared" si="7"/>
        <v>0</v>
      </c>
    </row>
    <row r="435" spans="1:5" ht="22.5">
      <c r="A435" s="13" t="s">
        <v>408</v>
      </c>
      <c r="B435" s="11" t="s">
        <v>939</v>
      </c>
      <c r="C435" s="20">
        <v>5105.4</v>
      </c>
      <c r="D435" s="20">
        <v>0</v>
      </c>
      <c r="E435" s="30">
        <f t="shared" si="7"/>
        <v>0</v>
      </c>
    </row>
    <row r="436" spans="1:5" ht="33.75">
      <c r="A436" s="13" t="s">
        <v>409</v>
      </c>
      <c r="B436" s="11" t="s">
        <v>940</v>
      </c>
      <c r="C436" s="20">
        <v>275856.9</v>
      </c>
      <c r="D436" s="20">
        <v>0</v>
      </c>
      <c r="E436" s="30">
        <f t="shared" si="7"/>
        <v>0</v>
      </c>
    </row>
    <row r="437" spans="1:5" ht="33.75">
      <c r="A437" s="13" t="s">
        <v>410</v>
      </c>
      <c r="B437" s="11" t="s">
        <v>941</v>
      </c>
      <c r="C437" s="20">
        <v>275856.9</v>
      </c>
      <c r="D437" s="20">
        <v>0</v>
      </c>
      <c r="E437" s="30">
        <f t="shared" si="7"/>
        <v>0</v>
      </c>
    </row>
    <row r="438" spans="1:5" ht="45">
      <c r="A438" s="13" t="s">
        <v>411</v>
      </c>
      <c r="B438" s="11" t="s">
        <v>942</v>
      </c>
      <c r="C438" s="20">
        <v>63581.7</v>
      </c>
      <c r="D438" s="20">
        <v>0</v>
      </c>
      <c r="E438" s="30">
        <f t="shared" si="7"/>
        <v>0</v>
      </c>
    </row>
    <row r="439" spans="1:5" ht="45">
      <c r="A439" s="13" t="s">
        <v>412</v>
      </c>
      <c r="B439" s="11" t="s">
        <v>943</v>
      </c>
      <c r="C439" s="20">
        <v>63581.7</v>
      </c>
      <c r="D439" s="20">
        <v>0</v>
      </c>
      <c r="E439" s="30">
        <f t="shared" si="7"/>
        <v>0</v>
      </c>
    </row>
    <row r="440" spans="1:5" ht="33.75">
      <c r="A440" s="13" t="s">
        <v>413</v>
      </c>
      <c r="B440" s="11" t="s">
        <v>944</v>
      </c>
      <c r="C440" s="20">
        <v>110680.9</v>
      </c>
      <c r="D440" s="20">
        <v>87052.88162</v>
      </c>
      <c r="E440" s="30">
        <f t="shared" si="7"/>
        <v>78.65212662708743</v>
      </c>
    </row>
    <row r="441" spans="1:5" ht="22.5">
      <c r="A441" s="13" t="s">
        <v>414</v>
      </c>
      <c r="B441" s="11" t="s">
        <v>945</v>
      </c>
      <c r="C441" s="20">
        <v>54183</v>
      </c>
      <c r="D441" s="20">
        <v>49888.84586</v>
      </c>
      <c r="E441" s="30">
        <f t="shared" si="7"/>
        <v>92.07472059502058</v>
      </c>
    </row>
    <row r="442" spans="1:5" ht="33.75">
      <c r="A442" s="13" t="s">
        <v>415</v>
      </c>
      <c r="B442" s="11" t="s">
        <v>946</v>
      </c>
      <c r="C442" s="20">
        <v>166733.7</v>
      </c>
      <c r="D442" s="20">
        <v>79413.85884999999</v>
      </c>
      <c r="E442" s="30">
        <f t="shared" si="7"/>
        <v>47.62915886230557</v>
      </c>
    </row>
    <row r="443" spans="1:7" ht="33.75">
      <c r="A443" s="13" t="s">
        <v>416</v>
      </c>
      <c r="B443" s="11" t="s">
        <v>947</v>
      </c>
      <c r="C443" s="20">
        <v>1159991.3</v>
      </c>
      <c r="D443" s="20">
        <v>697670.3670399999</v>
      </c>
      <c r="E443" s="30">
        <f t="shared" si="7"/>
        <v>60.144448241982495</v>
      </c>
      <c r="F443" s="20"/>
      <c r="G443" s="20"/>
    </row>
    <row r="444" spans="1:5" ht="33.75">
      <c r="A444" s="13" t="s">
        <v>417</v>
      </c>
      <c r="B444" s="11" t="s">
        <v>948</v>
      </c>
      <c r="C444" s="20">
        <v>525925.6</v>
      </c>
      <c r="D444" s="20">
        <v>517327.94675999996</v>
      </c>
      <c r="E444" s="30">
        <f t="shared" si="7"/>
        <v>98.36523393422948</v>
      </c>
    </row>
    <row r="445" spans="1:5" ht="45">
      <c r="A445" s="13" t="s">
        <v>418</v>
      </c>
      <c r="B445" s="11" t="s">
        <v>949</v>
      </c>
      <c r="C445" s="20">
        <v>525925.6</v>
      </c>
      <c r="D445" s="20">
        <v>517327.94675999996</v>
      </c>
      <c r="E445" s="30">
        <f t="shared" si="7"/>
        <v>98.36523393422948</v>
      </c>
    </row>
    <row r="446" spans="1:5" ht="45">
      <c r="A446" s="13" t="s">
        <v>419</v>
      </c>
      <c r="B446" s="11" t="s">
        <v>950</v>
      </c>
      <c r="C446" s="20">
        <v>41928.2</v>
      </c>
      <c r="D446" s="20">
        <v>5823.35</v>
      </c>
      <c r="E446" s="30">
        <f t="shared" si="7"/>
        <v>13.888862388559492</v>
      </c>
    </row>
    <row r="447" spans="1:5" ht="33.75">
      <c r="A447" s="13" t="s">
        <v>420</v>
      </c>
      <c r="B447" s="11" t="s">
        <v>951</v>
      </c>
      <c r="C447" s="20">
        <v>239652.484</v>
      </c>
      <c r="D447" s="20">
        <v>231514.73925</v>
      </c>
      <c r="E447" s="30">
        <f t="shared" si="7"/>
        <v>96.60435618518355</v>
      </c>
    </row>
    <row r="448" spans="1:5" ht="45">
      <c r="A448" s="13" t="s">
        <v>421</v>
      </c>
      <c r="B448" s="11" t="s">
        <v>952</v>
      </c>
      <c r="C448" s="20">
        <v>239137.2</v>
      </c>
      <c r="D448" s="20">
        <v>231514.73925</v>
      </c>
      <c r="E448" s="30">
        <f t="shared" si="7"/>
        <v>96.81251568137455</v>
      </c>
    </row>
    <row r="449" spans="1:5" ht="45">
      <c r="A449" s="13" t="s">
        <v>1399</v>
      </c>
      <c r="B449" s="11" t="s">
        <v>1428</v>
      </c>
      <c r="C449" s="20">
        <v>411.644</v>
      </c>
      <c r="D449" s="20">
        <v>0</v>
      </c>
      <c r="E449" s="30">
        <f t="shared" si="7"/>
        <v>0</v>
      </c>
    </row>
    <row r="450" spans="1:5" ht="45">
      <c r="A450" s="13" t="s">
        <v>1400</v>
      </c>
      <c r="B450" s="11" t="s">
        <v>1429</v>
      </c>
      <c r="C450" s="20">
        <v>103.64</v>
      </c>
      <c r="D450" s="20">
        <v>0</v>
      </c>
      <c r="E450" s="30">
        <f t="shared" si="7"/>
        <v>0</v>
      </c>
    </row>
    <row r="451" spans="1:5" ht="45">
      <c r="A451" s="13" t="s">
        <v>422</v>
      </c>
      <c r="B451" s="11" t="s">
        <v>953</v>
      </c>
      <c r="C451" s="20">
        <v>38359.4</v>
      </c>
      <c r="D451" s="20">
        <v>4263.3</v>
      </c>
      <c r="E451" s="30">
        <f t="shared" si="7"/>
        <v>11.11409458959212</v>
      </c>
    </row>
    <row r="452" spans="1:5" ht="45">
      <c r="A452" s="13" t="s">
        <v>423</v>
      </c>
      <c r="B452" s="11" t="s">
        <v>954</v>
      </c>
      <c r="C452" s="20">
        <v>38359.4</v>
      </c>
      <c r="D452" s="20">
        <v>4263.3</v>
      </c>
      <c r="E452" s="30">
        <f t="shared" si="7"/>
        <v>11.11409458959212</v>
      </c>
    </row>
    <row r="453" spans="1:5" ht="22.5">
      <c r="A453" s="13" t="s">
        <v>424</v>
      </c>
      <c r="B453" s="11" t="s">
        <v>955</v>
      </c>
      <c r="C453" s="20">
        <v>7436.9</v>
      </c>
      <c r="D453" s="20">
        <v>7436.841</v>
      </c>
      <c r="E453" s="30">
        <f t="shared" si="7"/>
        <v>99.99920665868845</v>
      </c>
    </row>
    <row r="454" spans="1:5" ht="22.5">
      <c r="A454" s="13" t="s">
        <v>425</v>
      </c>
      <c r="B454" s="11" t="s">
        <v>956</v>
      </c>
      <c r="C454" s="20">
        <v>7436.9</v>
      </c>
      <c r="D454" s="20">
        <v>7436.841</v>
      </c>
      <c r="E454" s="30">
        <f t="shared" si="7"/>
        <v>99.99920665868845</v>
      </c>
    </row>
    <row r="455" spans="1:5" ht="12.75">
      <c r="A455" s="13" t="s">
        <v>426</v>
      </c>
      <c r="B455" s="11" t="s">
        <v>957</v>
      </c>
      <c r="C455" s="20">
        <v>26778.25244</v>
      </c>
      <c r="D455" s="20">
        <v>0</v>
      </c>
      <c r="E455" s="30">
        <f t="shared" si="7"/>
        <v>0</v>
      </c>
    </row>
    <row r="456" spans="1:5" ht="12.75">
      <c r="A456" s="13" t="s">
        <v>427</v>
      </c>
      <c r="B456" s="11" t="s">
        <v>958</v>
      </c>
      <c r="C456" s="20">
        <v>3561.17913</v>
      </c>
      <c r="D456" s="20">
        <v>0</v>
      </c>
      <c r="E456" s="30">
        <f t="shared" si="7"/>
        <v>0</v>
      </c>
    </row>
    <row r="457" spans="1:5" ht="12.75">
      <c r="A457" s="13" t="s">
        <v>428</v>
      </c>
      <c r="B457" s="11" t="s">
        <v>959</v>
      </c>
      <c r="C457" s="20">
        <v>23067.07331</v>
      </c>
      <c r="D457" s="20">
        <v>0</v>
      </c>
      <c r="E457" s="30">
        <f t="shared" si="7"/>
        <v>0</v>
      </c>
    </row>
    <row r="458" spans="1:5" ht="12.75">
      <c r="A458" s="13" t="s">
        <v>1356</v>
      </c>
      <c r="B458" s="11" t="s">
        <v>1365</v>
      </c>
      <c r="C458" s="20">
        <v>150</v>
      </c>
      <c r="D458" s="20">
        <v>0</v>
      </c>
      <c r="E458" s="30">
        <f t="shared" si="7"/>
        <v>0</v>
      </c>
    </row>
    <row r="459" spans="1:5" ht="12.75">
      <c r="A459" s="13" t="s">
        <v>429</v>
      </c>
      <c r="B459" s="11" t="s">
        <v>960</v>
      </c>
      <c r="C459" s="20">
        <v>2719928.1</v>
      </c>
      <c r="D459" s="20">
        <v>1636760.81912</v>
      </c>
      <c r="E459" s="30">
        <f t="shared" si="7"/>
        <v>60.17662081288104</v>
      </c>
    </row>
    <row r="460" spans="1:5" ht="22.5">
      <c r="A460" s="13" t="s">
        <v>430</v>
      </c>
      <c r="B460" s="11" t="s">
        <v>961</v>
      </c>
      <c r="C460" s="20">
        <v>30157.5</v>
      </c>
      <c r="D460" s="20">
        <v>30157.5</v>
      </c>
      <c r="E460" s="30">
        <f t="shared" si="7"/>
        <v>100</v>
      </c>
    </row>
    <row r="461" spans="1:5" ht="33" customHeight="1">
      <c r="A461" s="13" t="s">
        <v>431</v>
      </c>
      <c r="B461" s="11" t="s">
        <v>962</v>
      </c>
      <c r="C461" s="20">
        <v>30157.5</v>
      </c>
      <c r="D461" s="20">
        <v>30157.5</v>
      </c>
      <c r="E461" s="30">
        <f t="shared" si="7"/>
        <v>100</v>
      </c>
    </row>
    <row r="462" spans="1:5" ht="22.5">
      <c r="A462" s="13" t="s">
        <v>432</v>
      </c>
      <c r="B462" s="11" t="s">
        <v>963</v>
      </c>
      <c r="C462" s="20">
        <v>19123.8</v>
      </c>
      <c r="D462" s="20">
        <v>0</v>
      </c>
      <c r="E462" s="30">
        <f t="shared" si="7"/>
        <v>0</v>
      </c>
    </row>
    <row r="463" spans="1:5" ht="22.5">
      <c r="A463" s="13" t="s">
        <v>433</v>
      </c>
      <c r="B463" s="11" t="s">
        <v>964</v>
      </c>
      <c r="C463" s="20">
        <v>19123.8</v>
      </c>
      <c r="D463" s="20">
        <v>0</v>
      </c>
      <c r="E463" s="30">
        <f t="shared" si="7"/>
        <v>0</v>
      </c>
    </row>
    <row r="464" spans="1:5" ht="22.5">
      <c r="A464" s="13" t="s">
        <v>434</v>
      </c>
      <c r="B464" s="11" t="s">
        <v>965</v>
      </c>
      <c r="C464" s="20">
        <v>288295.7</v>
      </c>
      <c r="D464" s="20">
        <v>145441.91959</v>
      </c>
      <c r="E464" s="30">
        <f t="shared" si="7"/>
        <v>50.44886884889369</v>
      </c>
    </row>
    <row r="465" spans="1:5" ht="22.5">
      <c r="A465" s="13" t="s">
        <v>435</v>
      </c>
      <c r="B465" s="11" t="s">
        <v>966</v>
      </c>
      <c r="C465" s="20">
        <v>288295.7</v>
      </c>
      <c r="D465" s="20">
        <v>145441.91959</v>
      </c>
      <c r="E465" s="30">
        <f t="shared" si="7"/>
        <v>50.44886884889369</v>
      </c>
    </row>
    <row r="466" spans="1:5" ht="67.5">
      <c r="A466" s="13" t="s">
        <v>436</v>
      </c>
      <c r="B466" s="11" t="s">
        <v>967</v>
      </c>
      <c r="C466" s="20">
        <v>45898.8</v>
      </c>
      <c r="D466" s="20">
        <v>36482.076</v>
      </c>
      <c r="E466" s="30">
        <f aca="true" t="shared" si="8" ref="E466:E506">D466/C466*100</f>
        <v>79.48372506470757</v>
      </c>
    </row>
    <row r="467" spans="1:5" ht="67.5">
      <c r="A467" s="13" t="s">
        <v>437</v>
      </c>
      <c r="B467" s="11" t="s">
        <v>968</v>
      </c>
      <c r="C467" s="20">
        <v>45898.8</v>
      </c>
      <c r="D467" s="20">
        <v>36482.076</v>
      </c>
      <c r="E467" s="30">
        <f t="shared" si="8"/>
        <v>79.48372506470757</v>
      </c>
    </row>
    <row r="468" spans="1:5" ht="56.25">
      <c r="A468" s="13" t="s">
        <v>438</v>
      </c>
      <c r="B468" s="11" t="s">
        <v>969</v>
      </c>
      <c r="C468" s="20">
        <v>16425.7</v>
      </c>
      <c r="D468" s="20">
        <v>6755.94</v>
      </c>
      <c r="E468" s="30">
        <f t="shared" si="8"/>
        <v>41.13030190494164</v>
      </c>
    </row>
    <row r="469" spans="1:5" ht="67.5">
      <c r="A469" s="13" t="s">
        <v>439</v>
      </c>
      <c r="B469" s="11" t="s">
        <v>970</v>
      </c>
      <c r="C469" s="20">
        <v>16425.7</v>
      </c>
      <c r="D469" s="20">
        <v>6755.94</v>
      </c>
      <c r="E469" s="30">
        <f t="shared" si="8"/>
        <v>41.13030190494164</v>
      </c>
    </row>
    <row r="470" spans="1:5" ht="33.75">
      <c r="A470" s="13" t="s">
        <v>440</v>
      </c>
      <c r="B470" s="11" t="s">
        <v>971</v>
      </c>
      <c r="C470" s="20">
        <v>38011.3</v>
      </c>
      <c r="D470" s="20">
        <v>17836.38246</v>
      </c>
      <c r="E470" s="30">
        <f t="shared" si="8"/>
        <v>46.923894894412975</v>
      </c>
    </row>
    <row r="471" spans="1:5" ht="45">
      <c r="A471" s="13" t="s">
        <v>441</v>
      </c>
      <c r="B471" s="11" t="s">
        <v>972</v>
      </c>
      <c r="C471" s="20">
        <v>38011.3</v>
      </c>
      <c r="D471" s="20">
        <v>17836.38246</v>
      </c>
      <c r="E471" s="30">
        <f t="shared" si="8"/>
        <v>46.923894894412975</v>
      </c>
    </row>
    <row r="472" spans="1:5" ht="45">
      <c r="A472" s="13" t="s">
        <v>442</v>
      </c>
      <c r="B472" s="11" t="s">
        <v>973</v>
      </c>
      <c r="C472" s="20">
        <v>69891.5</v>
      </c>
      <c r="D472" s="20">
        <v>68080.07123</v>
      </c>
      <c r="E472" s="30">
        <f t="shared" si="8"/>
        <v>97.4082273667041</v>
      </c>
    </row>
    <row r="473" spans="1:5" ht="45">
      <c r="A473" s="13" t="s">
        <v>443</v>
      </c>
      <c r="B473" s="11" t="s">
        <v>974</v>
      </c>
      <c r="C473" s="20">
        <v>69891.5</v>
      </c>
      <c r="D473" s="20">
        <v>68080.07123</v>
      </c>
      <c r="E473" s="30">
        <f t="shared" si="8"/>
        <v>97.4082273667041</v>
      </c>
    </row>
    <row r="474" spans="1:5" ht="33.75">
      <c r="A474" s="13" t="s">
        <v>444</v>
      </c>
      <c r="B474" s="11" t="s">
        <v>975</v>
      </c>
      <c r="C474" s="20">
        <v>30.2</v>
      </c>
      <c r="D474" s="20">
        <v>16.6068</v>
      </c>
      <c r="E474" s="30">
        <f t="shared" si="8"/>
        <v>54.98940397350993</v>
      </c>
    </row>
    <row r="475" spans="1:5" ht="45">
      <c r="A475" s="13" t="s">
        <v>445</v>
      </c>
      <c r="B475" s="11" t="s">
        <v>976</v>
      </c>
      <c r="C475" s="20">
        <v>30.2</v>
      </c>
      <c r="D475" s="20">
        <v>16.6068</v>
      </c>
      <c r="E475" s="30">
        <f t="shared" si="8"/>
        <v>54.98940397350993</v>
      </c>
    </row>
    <row r="476" spans="1:5" ht="22.5">
      <c r="A476" s="13" t="s">
        <v>446</v>
      </c>
      <c r="B476" s="11" t="s">
        <v>977</v>
      </c>
      <c r="C476" s="20">
        <v>1131396.1</v>
      </c>
      <c r="D476" s="20">
        <v>684586.66051</v>
      </c>
      <c r="E476" s="30">
        <f t="shared" si="8"/>
        <v>60.508133315113945</v>
      </c>
    </row>
    <row r="477" spans="1:5" ht="22.5">
      <c r="A477" s="13" t="s">
        <v>447</v>
      </c>
      <c r="B477" s="11" t="s">
        <v>978</v>
      </c>
      <c r="C477" s="20">
        <v>1131396.1</v>
      </c>
      <c r="D477" s="20">
        <v>684586.66051</v>
      </c>
      <c r="E477" s="30">
        <f t="shared" si="8"/>
        <v>60.508133315113945</v>
      </c>
    </row>
    <row r="478" spans="1:5" ht="33.75">
      <c r="A478" s="13" t="s">
        <v>448</v>
      </c>
      <c r="B478" s="11" t="s">
        <v>979</v>
      </c>
      <c r="C478" s="20">
        <v>9011.7</v>
      </c>
      <c r="D478" s="20">
        <v>6415.91833</v>
      </c>
      <c r="E478" s="30">
        <f t="shared" si="8"/>
        <v>71.19542738883895</v>
      </c>
    </row>
    <row r="479" spans="1:5" ht="33.75">
      <c r="A479" s="13" t="s">
        <v>449</v>
      </c>
      <c r="B479" s="11" t="s">
        <v>980</v>
      </c>
      <c r="C479" s="20">
        <v>9011.7</v>
      </c>
      <c r="D479" s="20">
        <v>6415.91833</v>
      </c>
      <c r="E479" s="30">
        <f t="shared" si="8"/>
        <v>71.19542738883895</v>
      </c>
    </row>
    <row r="480" spans="1:5" ht="45">
      <c r="A480" s="13" t="s">
        <v>450</v>
      </c>
      <c r="B480" s="11" t="s">
        <v>981</v>
      </c>
      <c r="C480" s="20">
        <v>7747.5</v>
      </c>
      <c r="D480" s="20">
        <v>2912.3471</v>
      </c>
      <c r="E480" s="30">
        <f t="shared" si="8"/>
        <v>37.59079832203936</v>
      </c>
    </row>
    <row r="481" spans="1:5" ht="56.25">
      <c r="A481" s="13" t="s">
        <v>451</v>
      </c>
      <c r="B481" s="11" t="s">
        <v>982</v>
      </c>
      <c r="C481" s="20">
        <v>7747.5</v>
      </c>
      <c r="D481" s="20">
        <v>2912.3471</v>
      </c>
      <c r="E481" s="30">
        <f t="shared" si="8"/>
        <v>37.59079832203936</v>
      </c>
    </row>
    <row r="482" spans="1:5" ht="33.75">
      <c r="A482" s="13" t="s">
        <v>452</v>
      </c>
      <c r="B482" s="11" t="s">
        <v>983</v>
      </c>
      <c r="C482" s="20">
        <v>102.9</v>
      </c>
      <c r="D482" s="20">
        <v>33.30672</v>
      </c>
      <c r="E482" s="30">
        <f t="shared" si="8"/>
        <v>32.36804664723032</v>
      </c>
    </row>
    <row r="483" spans="1:5" ht="45">
      <c r="A483" s="13" t="s">
        <v>453</v>
      </c>
      <c r="B483" s="11" t="s">
        <v>984</v>
      </c>
      <c r="C483" s="20">
        <v>102.9</v>
      </c>
      <c r="D483" s="20">
        <v>33.30672</v>
      </c>
      <c r="E483" s="30">
        <f t="shared" si="8"/>
        <v>32.36804664723032</v>
      </c>
    </row>
    <row r="484" spans="1:5" ht="33.75">
      <c r="A484" s="13" t="s">
        <v>454</v>
      </c>
      <c r="B484" s="11" t="s">
        <v>985</v>
      </c>
      <c r="C484" s="20">
        <v>275704.9</v>
      </c>
      <c r="D484" s="20">
        <v>161512.22207</v>
      </c>
      <c r="E484" s="30">
        <f t="shared" si="8"/>
        <v>58.58155660998408</v>
      </c>
    </row>
    <row r="485" spans="1:5" ht="33.75">
      <c r="A485" s="13" t="s">
        <v>455</v>
      </c>
      <c r="B485" s="11" t="s">
        <v>986</v>
      </c>
      <c r="C485" s="20">
        <v>275704.9</v>
      </c>
      <c r="D485" s="20">
        <v>161512.22207</v>
      </c>
      <c r="E485" s="30">
        <f t="shared" si="8"/>
        <v>58.58155660998408</v>
      </c>
    </row>
    <row r="486" spans="1:5" ht="56.25">
      <c r="A486" s="13" t="s">
        <v>456</v>
      </c>
      <c r="B486" s="11" t="s">
        <v>987</v>
      </c>
      <c r="C486" s="20">
        <v>423690</v>
      </c>
      <c r="D486" s="20">
        <v>244673.40549</v>
      </c>
      <c r="E486" s="30">
        <f t="shared" si="8"/>
        <v>57.74821343199037</v>
      </c>
    </row>
    <row r="487" spans="1:5" ht="67.5">
      <c r="A487" s="13" t="s">
        <v>457</v>
      </c>
      <c r="B487" s="11" t="s">
        <v>988</v>
      </c>
      <c r="C487" s="20">
        <v>423690</v>
      </c>
      <c r="D487" s="20">
        <v>244673.40549</v>
      </c>
      <c r="E487" s="30">
        <f t="shared" si="8"/>
        <v>57.74821343199037</v>
      </c>
    </row>
    <row r="488" spans="1:5" ht="67.5">
      <c r="A488" s="13" t="s">
        <v>458</v>
      </c>
      <c r="B488" s="11" t="s">
        <v>989</v>
      </c>
      <c r="C488" s="20">
        <v>233907.2</v>
      </c>
      <c r="D488" s="20">
        <v>165954.74283</v>
      </c>
      <c r="E488" s="30">
        <f t="shared" si="8"/>
        <v>70.94896729557705</v>
      </c>
    </row>
    <row r="489" spans="1:5" ht="67.5">
      <c r="A489" s="13" t="s">
        <v>459</v>
      </c>
      <c r="B489" s="11" t="s">
        <v>990</v>
      </c>
      <c r="C489" s="20">
        <v>233907.2</v>
      </c>
      <c r="D489" s="20">
        <v>165954.74283</v>
      </c>
      <c r="E489" s="30">
        <f t="shared" si="8"/>
        <v>70.94896729557705</v>
      </c>
    </row>
    <row r="490" spans="1:5" ht="22.5">
      <c r="A490" s="13" t="s">
        <v>460</v>
      </c>
      <c r="B490" s="11" t="s">
        <v>991</v>
      </c>
      <c r="C490" s="20">
        <v>14758.6</v>
      </c>
      <c r="D490" s="20">
        <v>14758.6</v>
      </c>
      <c r="E490" s="30">
        <f t="shared" si="8"/>
        <v>100</v>
      </c>
    </row>
    <row r="491" spans="1:5" ht="33.75">
      <c r="A491" s="13" t="s">
        <v>461</v>
      </c>
      <c r="B491" s="11" t="s">
        <v>992</v>
      </c>
      <c r="C491" s="20">
        <v>14758.6</v>
      </c>
      <c r="D491" s="20">
        <v>14758.6</v>
      </c>
      <c r="E491" s="30">
        <f t="shared" si="8"/>
        <v>100</v>
      </c>
    </row>
    <row r="492" spans="1:5" ht="22.5">
      <c r="A492" s="13" t="s">
        <v>462</v>
      </c>
      <c r="B492" s="11" t="s">
        <v>993</v>
      </c>
      <c r="C492" s="20">
        <v>115774.7</v>
      </c>
      <c r="D492" s="20">
        <v>51143.11999</v>
      </c>
      <c r="E492" s="30">
        <f t="shared" si="8"/>
        <v>44.174694462607114</v>
      </c>
    </row>
    <row r="493" spans="1:7" ht="12.75">
      <c r="A493" s="13" t="s">
        <v>463</v>
      </c>
      <c r="B493" s="11" t="s">
        <v>994</v>
      </c>
      <c r="C493" s="20">
        <f>C494+C496+C497+C498+C500+C502+C504+C505</f>
        <v>1140093.90983</v>
      </c>
      <c r="D493" s="20">
        <v>93065.71265999999</v>
      </c>
      <c r="E493" s="30">
        <f t="shared" si="8"/>
        <v>8.162986562561066</v>
      </c>
      <c r="F493" s="20">
        <v>1138936.636</v>
      </c>
      <c r="G493" s="34">
        <f>F493+F500</f>
        <v>1140093.90908</v>
      </c>
    </row>
    <row r="494" spans="1:5" ht="45">
      <c r="A494" s="13" t="s">
        <v>1401</v>
      </c>
      <c r="B494" s="11" t="s">
        <v>1430</v>
      </c>
      <c r="C494" s="20">
        <v>458.236</v>
      </c>
      <c r="D494" s="20">
        <v>0</v>
      </c>
      <c r="E494" s="30">
        <f t="shared" si="8"/>
        <v>0</v>
      </c>
    </row>
    <row r="495" spans="1:5" ht="45">
      <c r="A495" s="13" t="s">
        <v>1402</v>
      </c>
      <c r="B495" s="11" t="s">
        <v>1431</v>
      </c>
      <c r="C495" s="20">
        <v>458.236</v>
      </c>
      <c r="D495" s="20">
        <v>0</v>
      </c>
      <c r="E495" s="30">
        <f t="shared" si="8"/>
        <v>0</v>
      </c>
    </row>
    <row r="496" spans="1:5" ht="56.25">
      <c r="A496" s="13" t="s">
        <v>1403</v>
      </c>
      <c r="B496" s="11" t="s">
        <v>1432</v>
      </c>
      <c r="C496" s="20">
        <v>9160.5</v>
      </c>
      <c r="D496" s="20">
        <v>9160.5</v>
      </c>
      <c r="E496" s="30">
        <f t="shared" si="8"/>
        <v>100</v>
      </c>
    </row>
    <row r="497" spans="1:5" ht="33.75">
      <c r="A497" s="13" t="s">
        <v>464</v>
      </c>
      <c r="B497" s="11" t="s">
        <v>995</v>
      </c>
      <c r="C497" s="20">
        <v>18000</v>
      </c>
      <c r="D497" s="20">
        <v>0</v>
      </c>
      <c r="E497" s="30">
        <f t="shared" si="8"/>
        <v>0</v>
      </c>
    </row>
    <row r="498" spans="1:5" ht="33.75">
      <c r="A498" s="13" t="s">
        <v>465</v>
      </c>
      <c r="B498" s="11" t="s">
        <v>996</v>
      </c>
      <c r="C498" s="20">
        <v>3256.2</v>
      </c>
      <c r="D498" s="20">
        <v>4116.37399</v>
      </c>
      <c r="E498" s="30">
        <f t="shared" si="8"/>
        <v>126.41649745101653</v>
      </c>
    </row>
    <row r="499" spans="1:5" ht="33.75">
      <c r="A499" s="13" t="s">
        <v>466</v>
      </c>
      <c r="B499" s="11" t="s">
        <v>997</v>
      </c>
      <c r="C499" s="20">
        <v>3256.2</v>
      </c>
      <c r="D499" s="20">
        <v>4116.37399</v>
      </c>
      <c r="E499" s="30">
        <f t="shared" si="8"/>
        <v>126.41649745101653</v>
      </c>
    </row>
    <row r="500" spans="1:6" ht="33.75">
      <c r="A500" s="13" t="s">
        <v>467</v>
      </c>
      <c r="B500" s="11" t="s">
        <v>998</v>
      </c>
      <c r="C500" s="20">
        <v>1177.07383</v>
      </c>
      <c r="D500" s="20">
        <v>1177.07383</v>
      </c>
      <c r="E500" s="30">
        <f t="shared" si="8"/>
        <v>100</v>
      </c>
      <c r="F500" s="20">
        <v>1157.27308</v>
      </c>
    </row>
    <row r="501" spans="1:5" ht="33.75">
      <c r="A501" s="13" t="s">
        <v>468</v>
      </c>
      <c r="B501" s="11" t="s">
        <v>999</v>
      </c>
      <c r="C501" s="20">
        <v>1177.07383</v>
      </c>
      <c r="D501" s="20">
        <v>1177.07383</v>
      </c>
      <c r="E501" s="30">
        <f t="shared" si="8"/>
        <v>100</v>
      </c>
    </row>
    <row r="502" spans="1:5" ht="22.5">
      <c r="A502" s="13" t="s">
        <v>469</v>
      </c>
      <c r="B502" s="11" t="s">
        <v>1000</v>
      </c>
      <c r="C502" s="20">
        <v>88546.2</v>
      </c>
      <c r="D502" s="20">
        <v>46935.720420000005</v>
      </c>
      <c r="E502" s="30">
        <f t="shared" si="8"/>
        <v>53.007040866801745</v>
      </c>
    </row>
    <row r="503" spans="1:5" ht="33.75">
      <c r="A503" s="13" t="s">
        <v>470</v>
      </c>
      <c r="B503" s="11" t="s">
        <v>1001</v>
      </c>
      <c r="C503" s="20">
        <v>88546.2</v>
      </c>
      <c r="D503" s="20">
        <v>46935.720420000005</v>
      </c>
      <c r="E503" s="30">
        <f t="shared" si="8"/>
        <v>53.007040866801745</v>
      </c>
    </row>
    <row r="504" spans="1:5" ht="78.75">
      <c r="A504" s="13" t="s">
        <v>471</v>
      </c>
      <c r="B504" s="11" t="s">
        <v>1002</v>
      </c>
      <c r="C504" s="20">
        <v>125</v>
      </c>
      <c r="D504" s="20">
        <v>0</v>
      </c>
      <c r="E504" s="30">
        <f t="shared" si="8"/>
        <v>0</v>
      </c>
    </row>
    <row r="505" spans="1:5" ht="22.5">
      <c r="A505" s="13" t="s">
        <v>472</v>
      </c>
      <c r="B505" s="11" t="s">
        <v>1003</v>
      </c>
      <c r="C505" s="20">
        <v>1019370.7</v>
      </c>
      <c r="D505" s="20">
        <v>31676.044420000002</v>
      </c>
      <c r="E505" s="30">
        <f t="shared" si="8"/>
        <v>3.1074117021413312</v>
      </c>
    </row>
    <row r="506" spans="1:5" ht="33.75">
      <c r="A506" s="13" t="s">
        <v>473</v>
      </c>
      <c r="B506" s="11" t="s">
        <v>1004</v>
      </c>
      <c r="C506" s="20">
        <v>1019370.7</v>
      </c>
      <c r="D506" s="20">
        <v>31676.044420000002</v>
      </c>
      <c r="E506" s="30">
        <f t="shared" si="8"/>
        <v>3.1074117021413312</v>
      </c>
    </row>
    <row r="507" spans="1:5" ht="21.75">
      <c r="A507" s="15" t="s">
        <v>474</v>
      </c>
      <c r="B507" s="16" t="s">
        <v>1005</v>
      </c>
      <c r="C507" s="22">
        <v>37116</v>
      </c>
      <c r="D507" s="22">
        <v>0</v>
      </c>
      <c r="E507" s="21">
        <f aca="true" t="shared" si="9" ref="E507:E555">D507/C507*100</f>
        <v>0</v>
      </c>
    </row>
    <row r="508" spans="1:5" ht="22.5">
      <c r="A508" s="13" t="s">
        <v>475</v>
      </c>
      <c r="B508" s="11" t="s">
        <v>1006</v>
      </c>
      <c r="C508" s="20">
        <v>37116</v>
      </c>
      <c r="D508" s="20">
        <v>0</v>
      </c>
      <c r="E508" s="30">
        <f t="shared" si="9"/>
        <v>0</v>
      </c>
    </row>
    <row r="509" spans="1:5" ht="78.75">
      <c r="A509" s="13" t="s">
        <v>476</v>
      </c>
      <c r="B509" s="11" t="s">
        <v>1007</v>
      </c>
      <c r="C509" s="20">
        <v>37116</v>
      </c>
      <c r="D509" s="20">
        <v>0</v>
      </c>
      <c r="E509" s="30">
        <f t="shared" si="9"/>
        <v>0</v>
      </c>
    </row>
    <row r="510" spans="1:5" ht="21.75">
      <c r="A510" s="15" t="s">
        <v>477</v>
      </c>
      <c r="B510" s="16" t="s">
        <v>1008</v>
      </c>
      <c r="C510" s="22">
        <v>22708.01139</v>
      </c>
      <c r="D510" s="22">
        <v>15636.68579</v>
      </c>
      <c r="E510" s="21">
        <f t="shared" si="9"/>
        <v>68.8597760563304</v>
      </c>
    </row>
    <row r="511" spans="1:5" ht="22.5">
      <c r="A511" s="13" t="s">
        <v>478</v>
      </c>
      <c r="B511" s="11" t="s">
        <v>1009</v>
      </c>
      <c r="C511" s="20">
        <v>7065.5</v>
      </c>
      <c r="D511" s="20">
        <v>7065.45</v>
      </c>
      <c r="E511" s="30">
        <f t="shared" si="9"/>
        <v>99.99929233599887</v>
      </c>
    </row>
    <row r="512" spans="1:5" ht="22.5">
      <c r="A512" s="13" t="s">
        <v>479</v>
      </c>
      <c r="B512" s="11" t="s">
        <v>1010</v>
      </c>
      <c r="C512" s="20">
        <v>7065.5</v>
      </c>
      <c r="D512" s="20">
        <v>7065.45</v>
      </c>
      <c r="E512" s="30">
        <f t="shared" si="9"/>
        <v>99.99929233599887</v>
      </c>
    </row>
    <row r="513" spans="1:5" ht="22.5">
      <c r="A513" s="13" t="s">
        <v>480</v>
      </c>
      <c r="B513" s="11" t="s">
        <v>1011</v>
      </c>
      <c r="C513" s="20">
        <v>3426.32406</v>
      </c>
      <c r="D513" s="20">
        <v>3436.53706</v>
      </c>
      <c r="E513" s="30">
        <f t="shared" si="9"/>
        <v>100.29807454931745</v>
      </c>
    </row>
    <row r="514" spans="1:5" ht="22.5">
      <c r="A514" s="13" t="s">
        <v>481</v>
      </c>
      <c r="B514" s="11" t="s">
        <v>1012</v>
      </c>
      <c r="C514" s="20">
        <v>1562.936</v>
      </c>
      <c r="D514" s="20">
        <v>1400.709</v>
      </c>
      <c r="E514" s="30">
        <f t="shared" si="9"/>
        <v>89.62036833242053</v>
      </c>
    </row>
    <row r="515" spans="1:5" ht="33.75">
      <c r="A515" s="13" t="s">
        <v>482</v>
      </c>
      <c r="B515" s="11" t="s">
        <v>1013</v>
      </c>
      <c r="C515" s="20">
        <v>900</v>
      </c>
      <c r="D515" s="20">
        <v>586.138</v>
      </c>
      <c r="E515" s="30">
        <f t="shared" si="9"/>
        <v>65.12644444444446</v>
      </c>
    </row>
    <row r="516" spans="1:5" ht="22.5">
      <c r="A516" s="13" t="s">
        <v>1357</v>
      </c>
      <c r="B516" s="11" t="s">
        <v>1366</v>
      </c>
      <c r="C516" s="20">
        <v>963.3880600000001</v>
      </c>
      <c r="D516" s="20">
        <v>1449.6900600000001</v>
      </c>
      <c r="E516" s="30">
        <f t="shared" si="9"/>
        <v>150.47830881358442</v>
      </c>
    </row>
    <row r="517" spans="1:5" ht="22.5">
      <c r="A517" s="13" t="s">
        <v>483</v>
      </c>
      <c r="B517" s="11" t="s">
        <v>1014</v>
      </c>
      <c r="C517" s="20">
        <v>1305.404</v>
      </c>
      <c r="D517" s="20">
        <v>1218.904</v>
      </c>
      <c r="E517" s="30">
        <f t="shared" si="9"/>
        <v>93.37369887023482</v>
      </c>
    </row>
    <row r="518" spans="1:5" ht="22.5">
      <c r="A518" s="13" t="s">
        <v>484</v>
      </c>
      <c r="B518" s="11" t="s">
        <v>1015</v>
      </c>
      <c r="C518" s="20">
        <v>8381.54823</v>
      </c>
      <c r="D518" s="20">
        <v>3171.29473</v>
      </c>
      <c r="E518" s="30">
        <f t="shared" si="9"/>
        <v>37.83662210102202</v>
      </c>
    </row>
    <row r="519" spans="1:5" ht="22.5">
      <c r="A519" s="13" t="s">
        <v>485</v>
      </c>
      <c r="B519" s="11" t="s">
        <v>1016</v>
      </c>
      <c r="C519" s="20">
        <v>2529.2351</v>
      </c>
      <c r="D519" s="20">
        <v>744.5</v>
      </c>
      <c r="E519" s="30">
        <f t="shared" si="9"/>
        <v>29.435776848107164</v>
      </c>
    </row>
    <row r="520" spans="1:5" ht="22.5">
      <c r="A520" s="13" t="s">
        <v>1358</v>
      </c>
      <c r="B520" s="11" t="s">
        <v>1367</v>
      </c>
      <c r="C520" s="20">
        <v>999.904</v>
      </c>
      <c r="D520" s="20">
        <v>999.904</v>
      </c>
      <c r="E520" s="30">
        <f t="shared" si="9"/>
        <v>100</v>
      </c>
    </row>
    <row r="521" spans="1:5" ht="22.5">
      <c r="A521" s="13" t="s">
        <v>486</v>
      </c>
      <c r="B521" s="11" t="s">
        <v>1017</v>
      </c>
      <c r="C521" s="20">
        <v>305.5</v>
      </c>
      <c r="D521" s="20">
        <v>219</v>
      </c>
      <c r="E521" s="30">
        <f t="shared" si="9"/>
        <v>71.68576104746317</v>
      </c>
    </row>
    <row r="522" spans="1:5" ht="22.5">
      <c r="A522" s="13" t="s">
        <v>487</v>
      </c>
      <c r="B522" s="11" t="s">
        <v>1018</v>
      </c>
      <c r="C522" s="20">
        <v>8381.54823</v>
      </c>
      <c r="D522" s="20">
        <v>3171.29473</v>
      </c>
      <c r="E522" s="30">
        <f t="shared" si="9"/>
        <v>37.83662210102202</v>
      </c>
    </row>
    <row r="523" spans="1:5" ht="22.5">
      <c r="A523" s="13" t="s">
        <v>488</v>
      </c>
      <c r="B523" s="11" t="s">
        <v>1019</v>
      </c>
      <c r="C523" s="20">
        <v>2529.2351</v>
      </c>
      <c r="D523" s="20">
        <v>744.5</v>
      </c>
      <c r="E523" s="30">
        <f t="shared" si="9"/>
        <v>29.435776848107164</v>
      </c>
    </row>
    <row r="524" spans="1:5" ht="12.75">
      <c r="A524" s="15" t="s">
        <v>489</v>
      </c>
      <c r="B524" s="16" t="s">
        <v>1020</v>
      </c>
      <c r="C524" s="22">
        <v>64809.942189999994</v>
      </c>
      <c r="D524" s="22">
        <v>31314.936899999997</v>
      </c>
      <c r="E524" s="21">
        <f t="shared" si="9"/>
        <v>48.31810651550282</v>
      </c>
    </row>
    <row r="525" spans="1:5" ht="22.5">
      <c r="A525" s="13" t="s">
        <v>490</v>
      </c>
      <c r="B525" s="11" t="s">
        <v>1021</v>
      </c>
      <c r="C525" s="20">
        <v>0</v>
      </c>
      <c r="D525" s="20">
        <v>229.69173999999998</v>
      </c>
      <c r="E525" s="30">
        <v>0</v>
      </c>
    </row>
    <row r="526" spans="1:5" ht="33.75">
      <c r="A526" s="13" t="s">
        <v>1359</v>
      </c>
      <c r="B526" s="11" t="s">
        <v>1368</v>
      </c>
      <c r="C526" s="20">
        <v>0</v>
      </c>
      <c r="D526" s="20">
        <v>0.988</v>
      </c>
      <c r="E526" s="30">
        <v>0</v>
      </c>
    </row>
    <row r="527" spans="1:5" ht="22.5">
      <c r="A527" s="13" t="s">
        <v>490</v>
      </c>
      <c r="B527" s="11" t="s">
        <v>1022</v>
      </c>
      <c r="C527" s="20">
        <v>0</v>
      </c>
      <c r="D527" s="20">
        <v>228.70373999999998</v>
      </c>
      <c r="E527" s="30">
        <v>0</v>
      </c>
    </row>
    <row r="528" spans="1:5" ht="12.75">
      <c r="A528" s="13" t="s">
        <v>491</v>
      </c>
      <c r="B528" s="11" t="s">
        <v>1023</v>
      </c>
      <c r="C528" s="20">
        <v>6233.49795</v>
      </c>
      <c r="D528" s="20">
        <v>3587.05671</v>
      </c>
      <c r="E528" s="30">
        <f t="shared" si="9"/>
        <v>57.544844624517765</v>
      </c>
    </row>
    <row r="529" spans="1:5" ht="33.75">
      <c r="A529" s="13" t="s">
        <v>492</v>
      </c>
      <c r="B529" s="11" t="s">
        <v>1024</v>
      </c>
      <c r="C529" s="20">
        <v>723</v>
      </c>
      <c r="D529" s="20">
        <v>395.23246</v>
      </c>
      <c r="E529" s="30">
        <f t="shared" si="9"/>
        <v>54.66562378976487</v>
      </c>
    </row>
    <row r="530" spans="1:5" ht="12.75">
      <c r="A530" s="13" t="s">
        <v>491</v>
      </c>
      <c r="B530" s="11" t="s">
        <v>1025</v>
      </c>
      <c r="C530" s="20">
        <v>5510.49795</v>
      </c>
      <c r="D530" s="20">
        <v>3191.82425</v>
      </c>
      <c r="E530" s="30">
        <f t="shared" si="9"/>
        <v>57.92261024250994</v>
      </c>
    </row>
    <row r="531" spans="1:5" ht="22.5">
      <c r="A531" s="13" t="s">
        <v>493</v>
      </c>
      <c r="B531" s="11" t="s">
        <v>1026</v>
      </c>
      <c r="C531" s="20">
        <v>26778.389</v>
      </c>
      <c r="D531" s="20">
        <v>11603.609369999998</v>
      </c>
      <c r="E531" s="30">
        <f t="shared" si="9"/>
        <v>43.33199196561077</v>
      </c>
    </row>
    <row r="532" spans="1:5" ht="12.75">
      <c r="A532" s="13" t="s">
        <v>494</v>
      </c>
      <c r="B532" s="11" t="s">
        <v>1027</v>
      </c>
      <c r="C532" s="20">
        <v>20562.33314</v>
      </c>
      <c r="D532" s="20">
        <v>12580.95363</v>
      </c>
      <c r="E532" s="30">
        <f t="shared" si="9"/>
        <v>61.18446551926646</v>
      </c>
    </row>
    <row r="533" spans="1:5" ht="12.75">
      <c r="A533" s="13" t="s">
        <v>495</v>
      </c>
      <c r="B533" s="11" t="s">
        <v>1028</v>
      </c>
      <c r="C533" s="20">
        <v>11235.722099999999</v>
      </c>
      <c r="D533" s="20">
        <v>3313.62545</v>
      </c>
      <c r="E533" s="30">
        <f t="shared" si="9"/>
        <v>29.491877963054996</v>
      </c>
    </row>
    <row r="534" spans="1:5" ht="33.75">
      <c r="A534" s="13" t="s">
        <v>496</v>
      </c>
      <c r="B534" s="11" t="s">
        <v>1029</v>
      </c>
      <c r="C534" s="20">
        <v>25643.2</v>
      </c>
      <c r="D534" s="20">
        <v>9617.39237</v>
      </c>
      <c r="E534" s="30">
        <f t="shared" si="9"/>
        <v>37.50464984869283</v>
      </c>
    </row>
    <row r="535" spans="1:5" ht="33.75">
      <c r="A535" s="13" t="s">
        <v>1360</v>
      </c>
      <c r="B535" s="11" t="s">
        <v>1369</v>
      </c>
      <c r="C535" s="20">
        <v>25</v>
      </c>
      <c r="D535" s="20">
        <v>25</v>
      </c>
      <c r="E535" s="30">
        <f t="shared" si="9"/>
        <v>100</v>
      </c>
    </row>
    <row r="536" spans="1:5" ht="22.5">
      <c r="A536" s="13" t="s">
        <v>493</v>
      </c>
      <c r="B536" s="11" t="s">
        <v>1030</v>
      </c>
      <c r="C536" s="20">
        <v>1135.189</v>
      </c>
      <c r="D536" s="20">
        <v>1986.217</v>
      </c>
      <c r="E536" s="30">
        <f t="shared" si="9"/>
        <v>174.9679568776653</v>
      </c>
    </row>
    <row r="537" spans="1:5" ht="12.75">
      <c r="A537" s="13" t="s">
        <v>494</v>
      </c>
      <c r="B537" s="11" t="s">
        <v>1031</v>
      </c>
      <c r="C537" s="20">
        <v>20537.33314</v>
      </c>
      <c r="D537" s="20">
        <v>12555.95363</v>
      </c>
      <c r="E537" s="30">
        <f t="shared" si="9"/>
        <v>61.13721554988615</v>
      </c>
    </row>
    <row r="538" spans="1:5" ht="12.75">
      <c r="A538" s="13" t="s">
        <v>495</v>
      </c>
      <c r="B538" s="11" t="s">
        <v>1032</v>
      </c>
      <c r="C538" s="20">
        <v>11235.722099999999</v>
      </c>
      <c r="D538" s="20">
        <v>3313.62545</v>
      </c>
      <c r="E538" s="30">
        <f t="shared" si="9"/>
        <v>29.491877963054996</v>
      </c>
    </row>
    <row r="539" spans="1:5" ht="63.75">
      <c r="A539" s="15" t="s">
        <v>497</v>
      </c>
      <c r="B539" s="16" t="s">
        <v>1033</v>
      </c>
      <c r="C539" s="22">
        <v>243342.64066</v>
      </c>
      <c r="D539" s="22">
        <v>54965.00132</v>
      </c>
      <c r="E539" s="21">
        <f t="shared" si="9"/>
        <v>22.587492751341298</v>
      </c>
    </row>
    <row r="540" spans="1:5" ht="45">
      <c r="A540" s="13" t="s">
        <v>498</v>
      </c>
      <c r="B540" s="11" t="s">
        <v>1034</v>
      </c>
      <c r="C540" s="20">
        <v>243129.11253</v>
      </c>
      <c r="D540" s="20">
        <v>107.53816</v>
      </c>
      <c r="E540" s="30">
        <v>0</v>
      </c>
    </row>
    <row r="541" spans="1:5" ht="22.5">
      <c r="A541" s="13" t="s">
        <v>499</v>
      </c>
      <c r="B541" s="11" t="s">
        <v>1035</v>
      </c>
      <c r="C541" s="20">
        <v>213.52813</v>
      </c>
      <c r="D541" s="20">
        <v>54857.46316</v>
      </c>
      <c r="E541" s="30" t="s">
        <v>1353</v>
      </c>
    </row>
    <row r="542" spans="1:5" ht="45">
      <c r="A542" s="13" t="s">
        <v>500</v>
      </c>
      <c r="B542" s="11" t="s">
        <v>1036</v>
      </c>
      <c r="C542" s="20">
        <v>242644.5</v>
      </c>
      <c r="D542" s="20">
        <v>107.53816</v>
      </c>
      <c r="E542" s="30">
        <v>0</v>
      </c>
    </row>
    <row r="543" spans="1:5" ht="45">
      <c r="A543" s="13" t="s">
        <v>501</v>
      </c>
      <c r="B543" s="11" t="s">
        <v>1037</v>
      </c>
      <c r="C543" s="20">
        <v>484.61253000000005</v>
      </c>
      <c r="D543" s="20">
        <v>0</v>
      </c>
      <c r="E543" s="30">
        <f t="shared" si="9"/>
        <v>0</v>
      </c>
    </row>
    <row r="544" spans="1:5" ht="22.5">
      <c r="A544" s="13" t="s">
        <v>502</v>
      </c>
      <c r="B544" s="11" t="s">
        <v>1038</v>
      </c>
      <c r="C544" s="20">
        <v>0</v>
      </c>
      <c r="D544" s="20">
        <v>54262.95407</v>
      </c>
      <c r="E544" s="30">
        <v>0</v>
      </c>
    </row>
    <row r="545" spans="1:5" ht="22.5">
      <c r="A545" s="13" t="s">
        <v>503</v>
      </c>
      <c r="B545" s="11" t="s">
        <v>1039</v>
      </c>
      <c r="C545" s="20">
        <v>0</v>
      </c>
      <c r="D545" s="20">
        <v>51211.05573</v>
      </c>
      <c r="E545" s="30">
        <v>0</v>
      </c>
    </row>
    <row r="546" spans="1:5" ht="22.5">
      <c r="A546" s="13" t="s">
        <v>504</v>
      </c>
      <c r="B546" s="11" t="s">
        <v>1040</v>
      </c>
      <c r="C546" s="20">
        <v>0</v>
      </c>
      <c r="D546" s="20">
        <v>43.97207</v>
      </c>
      <c r="E546" s="30">
        <v>0</v>
      </c>
    </row>
    <row r="547" spans="1:5" ht="22.5">
      <c r="A547" s="13" t="s">
        <v>505</v>
      </c>
      <c r="B547" s="11" t="s">
        <v>1041</v>
      </c>
      <c r="C547" s="20">
        <v>0</v>
      </c>
      <c r="D547" s="20">
        <v>3007.92627</v>
      </c>
      <c r="E547" s="30">
        <v>0</v>
      </c>
    </row>
    <row r="548" spans="1:5" ht="22.5">
      <c r="A548" s="13" t="s">
        <v>506</v>
      </c>
      <c r="B548" s="11" t="s">
        <v>1042</v>
      </c>
      <c r="C548" s="20">
        <v>0</v>
      </c>
      <c r="D548" s="20">
        <v>17.74764</v>
      </c>
      <c r="E548" s="30">
        <v>0</v>
      </c>
    </row>
    <row r="549" spans="1:5" ht="22.5">
      <c r="A549" s="13" t="s">
        <v>507</v>
      </c>
      <c r="B549" s="11" t="s">
        <v>1043</v>
      </c>
      <c r="C549" s="20">
        <v>0</v>
      </c>
      <c r="D549" s="20">
        <v>17.55864</v>
      </c>
      <c r="E549" s="30">
        <v>0</v>
      </c>
    </row>
    <row r="550" spans="1:5" ht="22.5">
      <c r="A550" s="13" t="s">
        <v>508</v>
      </c>
      <c r="B550" s="11" t="s">
        <v>1044</v>
      </c>
      <c r="C550" s="20">
        <v>0</v>
      </c>
      <c r="D550" s="20">
        <v>0.189</v>
      </c>
      <c r="E550" s="30">
        <v>0</v>
      </c>
    </row>
    <row r="551" spans="1:5" ht="22.5">
      <c r="A551" s="13" t="s">
        <v>509</v>
      </c>
      <c r="B551" s="11" t="s">
        <v>1045</v>
      </c>
      <c r="C551" s="20">
        <v>213.52813</v>
      </c>
      <c r="D551" s="20">
        <v>576.76145</v>
      </c>
      <c r="E551" s="30" t="s">
        <v>1353</v>
      </c>
    </row>
    <row r="552" spans="1:5" ht="22.5">
      <c r="A552" s="13" t="s">
        <v>510</v>
      </c>
      <c r="B552" s="11" t="s">
        <v>1046</v>
      </c>
      <c r="C552" s="20">
        <v>213.52813</v>
      </c>
      <c r="D552" s="20">
        <v>576.76145</v>
      </c>
      <c r="E552" s="30" t="s">
        <v>1353</v>
      </c>
    </row>
    <row r="553" spans="1:5" ht="67.5">
      <c r="A553" s="13" t="s">
        <v>511</v>
      </c>
      <c r="B553" s="11" t="s">
        <v>1047</v>
      </c>
      <c r="C553" s="20">
        <v>0</v>
      </c>
      <c r="D553" s="20">
        <v>13.45238</v>
      </c>
      <c r="E553" s="30">
        <v>0</v>
      </c>
    </row>
    <row r="554" spans="1:5" ht="45">
      <c r="A554" s="13" t="s">
        <v>512</v>
      </c>
      <c r="B554" s="11" t="s">
        <v>1048</v>
      </c>
      <c r="C554" s="20">
        <v>242644.5</v>
      </c>
      <c r="D554" s="20">
        <v>0</v>
      </c>
      <c r="E554" s="30">
        <f t="shared" si="9"/>
        <v>0</v>
      </c>
    </row>
    <row r="555" spans="1:5" ht="45">
      <c r="A555" s="13" t="s">
        <v>513</v>
      </c>
      <c r="B555" s="11" t="s">
        <v>1049</v>
      </c>
      <c r="C555" s="20">
        <v>484.61253000000005</v>
      </c>
      <c r="D555" s="20">
        <v>0</v>
      </c>
      <c r="E555" s="30">
        <f t="shared" si="9"/>
        <v>0</v>
      </c>
    </row>
    <row r="556" spans="1:5" ht="45">
      <c r="A556" s="13" t="s">
        <v>514</v>
      </c>
      <c r="B556" s="11" t="s">
        <v>1050</v>
      </c>
      <c r="C556" s="20">
        <v>0</v>
      </c>
      <c r="D556" s="20">
        <v>94.08578</v>
      </c>
      <c r="E556" s="30">
        <v>0</v>
      </c>
    </row>
    <row r="557" spans="1:5" ht="32.25">
      <c r="A557" s="15" t="s">
        <v>515</v>
      </c>
      <c r="B557" s="16" t="s">
        <v>1051</v>
      </c>
      <c r="C557" s="22">
        <v>-16726.73331</v>
      </c>
      <c r="D557" s="22">
        <v>-80416.54903</v>
      </c>
      <c r="E557" s="21" t="s">
        <v>1353</v>
      </c>
    </row>
    <row r="558" spans="1:5" ht="33.75">
      <c r="A558" s="13" t="s">
        <v>516</v>
      </c>
      <c r="B558" s="11" t="s">
        <v>1052</v>
      </c>
      <c r="C558" s="20">
        <v>0</v>
      </c>
      <c r="D558" s="20">
        <v>-80416.54903</v>
      </c>
      <c r="E558" s="30">
        <v>0</v>
      </c>
    </row>
    <row r="559" spans="1:5" ht="33.75" hidden="1">
      <c r="A559" s="13" t="s">
        <v>517</v>
      </c>
      <c r="B559" s="11" t="s">
        <v>1053</v>
      </c>
      <c r="C559" s="20">
        <v>-16726.73331</v>
      </c>
      <c r="D559" s="20">
        <v>0</v>
      </c>
      <c r="E559" s="30">
        <f>D559/C559*100</f>
        <v>0</v>
      </c>
    </row>
    <row r="560" spans="1:5" ht="45" hidden="1">
      <c r="A560" s="13" t="s">
        <v>518</v>
      </c>
      <c r="B560" s="11" t="s">
        <v>1054</v>
      </c>
      <c r="C560" s="20">
        <v>0</v>
      </c>
      <c r="D560" s="20">
        <v>-557.578</v>
      </c>
      <c r="E560" s="30">
        <v>0</v>
      </c>
    </row>
    <row r="561" spans="1:5" ht="45" hidden="1">
      <c r="A561" s="13" t="s">
        <v>519</v>
      </c>
      <c r="B561" s="11" t="s">
        <v>1055</v>
      </c>
      <c r="C561" s="20">
        <v>0</v>
      </c>
      <c r="D561" s="20">
        <v>-166.523</v>
      </c>
      <c r="E561" s="30">
        <v>0</v>
      </c>
    </row>
    <row r="562" spans="1:5" ht="33.75" hidden="1">
      <c r="A562" s="13" t="s">
        <v>520</v>
      </c>
      <c r="B562" s="11" t="s">
        <v>1056</v>
      </c>
      <c r="C562" s="20">
        <v>0</v>
      </c>
      <c r="D562" s="20">
        <v>-102.57388</v>
      </c>
      <c r="E562" s="30">
        <v>0</v>
      </c>
    </row>
    <row r="563" spans="1:5" ht="22.5" hidden="1">
      <c r="A563" s="13" t="s">
        <v>1361</v>
      </c>
      <c r="B563" s="11" t="s">
        <v>1370</v>
      </c>
      <c r="C563" s="20">
        <v>0</v>
      </c>
      <c r="D563" s="20">
        <v>-50.741550000000004</v>
      </c>
      <c r="E563" s="30">
        <v>0</v>
      </c>
    </row>
    <row r="564" spans="1:5" ht="22.5" hidden="1">
      <c r="A564" s="13" t="s">
        <v>521</v>
      </c>
      <c r="B564" s="11" t="s">
        <v>1057</v>
      </c>
      <c r="C564" s="20">
        <v>0</v>
      </c>
      <c r="D564" s="20">
        <v>-1464.742</v>
      </c>
      <c r="E564" s="30">
        <v>0</v>
      </c>
    </row>
    <row r="565" spans="1:5" ht="22.5" hidden="1">
      <c r="A565" s="13" t="s">
        <v>522</v>
      </c>
      <c r="B565" s="11" t="s">
        <v>1058</v>
      </c>
      <c r="C565" s="20">
        <v>0</v>
      </c>
      <c r="D565" s="20">
        <v>-168.925</v>
      </c>
      <c r="E565" s="30">
        <v>0</v>
      </c>
    </row>
    <row r="566" spans="1:5" ht="33.75" hidden="1">
      <c r="A566" s="13" t="s">
        <v>523</v>
      </c>
      <c r="B566" s="11" t="s">
        <v>1059</v>
      </c>
      <c r="C566" s="20">
        <v>0</v>
      </c>
      <c r="D566" s="20">
        <v>-8.5</v>
      </c>
      <c r="E566" s="30">
        <v>0</v>
      </c>
    </row>
    <row r="567" spans="1:5" ht="45" hidden="1">
      <c r="A567" s="13" t="s">
        <v>524</v>
      </c>
      <c r="B567" s="11" t="s">
        <v>1060</v>
      </c>
      <c r="C567" s="20">
        <v>0</v>
      </c>
      <c r="D567" s="20">
        <v>-452.18142</v>
      </c>
      <c r="E567" s="30">
        <v>0</v>
      </c>
    </row>
    <row r="568" spans="1:5" ht="45" hidden="1">
      <c r="A568" s="13" t="s">
        <v>525</v>
      </c>
      <c r="B568" s="11" t="s">
        <v>1061</v>
      </c>
      <c r="C568" s="20">
        <v>0</v>
      </c>
      <c r="D568" s="20">
        <v>-0.703</v>
      </c>
      <c r="E568" s="30">
        <v>0</v>
      </c>
    </row>
    <row r="569" spans="1:5" ht="45" hidden="1">
      <c r="A569" s="13" t="s">
        <v>526</v>
      </c>
      <c r="B569" s="11" t="s">
        <v>1062</v>
      </c>
      <c r="C569" s="20">
        <v>0</v>
      </c>
      <c r="D569" s="20">
        <v>-5.5</v>
      </c>
      <c r="E569" s="30">
        <v>0</v>
      </c>
    </row>
    <row r="570" spans="1:5" ht="67.5" hidden="1">
      <c r="A570" s="13" t="s">
        <v>527</v>
      </c>
      <c r="B570" s="11" t="s">
        <v>1063</v>
      </c>
      <c r="C570" s="20">
        <v>0</v>
      </c>
      <c r="D570" s="20">
        <v>-13.16</v>
      </c>
      <c r="E570" s="30">
        <v>0</v>
      </c>
    </row>
    <row r="571" spans="1:5" ht="45" hidden="1">
      <c r="A571" s="13" t="s">
        <v>528</v>
      </c>
      <c r="B571" s="11" t="s">
        <v>1064</v>
      </c>
      <c r="C571" s="20">
        <v>0</v>
      </c>
      <c r="D571" s="20">
        <v>-55.66318</v>
      </c>
      <c r="E571" s="30">
        <v>0</v>
      </c>
    </row>
    <row r="572" spans="1:5" ht="45" hidden="1">
      <c r="A572" s="13" t="s">
        <v>1362</v>
      </c>
      <c r="B572" s="11" t="s">
        <v>1371</v>
      </c>
      <c r="C572" s="20">
        <v>0</v>
      </c>
      <c r="D572" s="20">
        <v>-62.619080000000004</v>
      </c>
      <c r="E572" s="30">
        <v>0</v>
      </c>
    </row>
    <row r="573" spans="1:5" ht="45" hidden="1">
      <c r="A573" s="13" t="s">
        <v>529</v>
      </c>
      <c r="B573" s="11" t="s">
        <v>1065</v>
      </c>
      <c r="C573" s="20">
        <v>0</v>
      </c>
      <c r="D573" s="20">
        <v>-1.41</v>
      </c>
      <c r="E573" s="30">
        <v>0</v>
      </c>
    </row>
    <row r="574" spans="1:5" ht="33.75" hidden="1">
      <c r="A574" s="13" t="s">
        <v>530</v>
      </c>
      <c r="B574" s="11" t="s">
        <v>1066</v>
      </c>
      <c r="C574" s="20">
        <v>0</v>
      </c>
      <c r="D574" s="20">
        <v>-4122.2458</v>
      </c>
      <c r="E574" s="30">
        <v>0</v>
      </c>
    </row>
    <row r="575" spans="1:5" ht="33.75" hidden="1">
      <c r="A575" s="13" t="s">
        <v>531</v>
      </c>
      <c r="B575" s="11" t="s">
        <v>1067</v>
      </c>
      <c r="C575" s="20">
        <v>0</v>
      </c>
      <c r="D575" s="20">
        <v>-560.864</v>
      </c>
      <c r="E575" s="30">
        <v>0</v>
      </c>
    </row>
    <row r="576" spans="1:5" ht="67.5" hidden="1">
      <c r="A576" s="13" t="s">
        <v>532</v>
      </c>
      <c r="B576" s="11" t="s">
        <v>1068</v>
      </c>
      <c r="C576" s="20">
        <v>0</v>
      </c>
      <c r="D576" s="20">
        <v>-263.54839000000004</v>
      </c>
      <c r="E576" s="30">
        <v>0</v>
      </c>
    </row>
    <row r="577" spans="1:5" ht="78.75" hidden="1">
      <c r="A577" s="13" t="s">
        <v>533</v>
      </c>
      <c r="B577" s="11" t="s">
        <v>1069</v>
      </c>
      <c r="C577" s="20">
        <v>0</v>
      </c>
      <c r="D577" s="20">
        <v>-7558.63052</v>
      </c>
      <c r="E577" s="30">
        <v>0</v>
      </c>
    </row>
    <row r="578" spans="1:5" ht="101.25" hidden="1">
      <c r="A578" s="13" t="s">
        <v>1404</v>
      </c>
      <c r="B578" s="11" t="s">
        <v>1433</v>
      </c>
      <c r="C578" s="20">
        <v>0</v>
      </c>
      <c r="D578" s="20">
        <v>-6.68492</v>
      </c>
      <c r="E578" s="30">
        <v>0</v>
      </c>
    </row>
    <row r="579" spans="1:5" ht="45" hidden="1">
      <c r="A579" s="13" t="s">
        <v>1405</v>
      </c>
      <c r="B579" s="11" t="s">
        <v>1434</v>
      </c>
      <c r="C579" s="20">
        <v>0</v>
      </c>
      <c r="D579" s="20">
        <v>-10.65757</v>
      </c>
      <c r="E579" s="30">
        <v>0</v>
      </c>
    </row>
    <row r="580" spans="1:5" ht="33.75" hidden="1">
      <c r="A580" s="13" t="s">
        <v>534</v>
      </c>
      <c r="B580" s="11" t="s">
        <v>1070</v>
      </c>
      <c r="C580" s="20">
        <v>-16726.73331</v>
      </c>
      <c r="D580" s="20">
        <v>0</v>
      </c>
      <c r="E580" s="30">
        <f>D580/C580*100</f>
        <v>0</v>
      </c>
    </row>
    <row r="581" spans="1:5" ht="33.75" hidden="1">
      <c r="A581" s="13" t="s">
        <v>535</v>
      </c>
      <c r="B581" s="11" t="s">
        <v>1071</v>
      </c>
      <c r="C581" s="20">
        <v>0</v>
      </c>
      <c r="D581" s="20">
        <v>-64783.09772</v>
      </c>
      <c r="E581" s="30">
        <v>0</v>
      </c>
    </row>
    <row r="582" spans="1:5" ht="12.75">
      <c r="A582" s="15" t="s">
        <v>1073</v>
      </c>
      <c r="B582" s="16" t="s">
        <v>1072</v>
      </c>
      <c r="C582" s="22">
        <v>72688943.36874</v>
      </c>
      <c r="D582" s="22">
        <v>32622146.688729998</v>
      </c>
      <c r="E582" s="21">
        <f aca="true" t="shared" si="10" ref="E582:E606">D582/C582*100</f>
        <v>44.879104272079985</v>
      </c>
    </row>
    <row r="583" spans="1:5" ht="12.75">
      <c r="A583" s="15" t="s">
        <v>1074</v>
      </c>
      <c r="B583" s="16" t="s">
        <v>1151</v>
      </c>
      <c r="C583" s="22">
        <v>6241935.07854</v>
      </c>
      <c r="D583" s="22">
        <v>2875025.67575</v>
      </c>
      <c r="E583" s="21">
        <f t="shared" si="10"/>
        <v>46.05984585828909</v>
      </c>
    </row>
    <row r="584" spans="1:5" ht="22.5">
      <c r="A584" s="13" t="s">
        <v>1075</v>
      </c>
      <c r="B584" s="11" t="s">
        <v>1152</v>
      </c>
      <c r="C584" s="20">
        <v>152351.34868</v>
      </c>
      <c r="D584" s="20">
        <v>85521.12006</v>
      </c>
      <c r="E584" s="30">
        <f t="shared" si="10"/>
        <v>56.1341404595172</v>
      </c>
    </row>
    <row r="585" spans="1:5" ht="33.75">
      <c r="A585" s="13" t="s">
        <v>1076</v>
      </c>
      <c r="B585" s="11" t="s">
        <v>1153</v>
      </c>
      <c r="C585" s="20">
        <v>350096.07875</v>
      </c>
      <c r="D585" s="20">
        <v>188623.30867</v>
      </c>
      <c r="E585" s="30">
        <f t="shared" si="10"/>
        <v>53.87758393166522</v>
      </c>
    </row>
    <row r="586" spans="1:5" ht="33.75">
      <c r="A586" s="13" t="s">
        <v>1077</v>
      </c>
      <c r="B586" s="11" t="s">
        <v>1154</v>
      </c>
      <c r="C586" s="20">
        <v>2150430.40693</v>
      </c>
      <c r="D586" s="20">
        <v>1173316.73728</v>
      </c>
      <c r="E586" s="30">
        <f t="shared" si="10"/>
        <v>54.56194878471104</v>
      </c>
    </row>
    <row r="587" spans="1:5" ht="12.75">
      <c r="A587" s="13" t="s">
        <v>1078</v>
      </c>
      <c r="B587" s="11" t="s">
        <v>1155</v>
      </c>
      <c r="C587" s="20">
        <v>235149.4</v>
      </c>
      <c r="D587" s="20">
        <v>117661.43712999999</v>
      </c>
      <c r="E587" s="30">
        <f t="shared" si="10"/>
        <v>50.03688596696397</v>
      </c>
    </row>
    <row r="588" spans="1:5" ht="22.5">
      <c r="A588" s="13" t="s">
        <v>1079</v>
      </c>
      <c r="B588" s="11" t="s">
        <v>1156</v>
      </c>
      <c r="C588" s="20">
        <v>634712.0191</v>
      </c>
      <c r="D588" s="20">
        <v>330450.08551999996</v>
      </c>
      <c r="E588" s="30">
        <f t="shared" si="10"/>
        <v>52.06299480330732</v>
      </c>
    </row>
    <row r="589" spans="1:5" ht="12.75">
      <c r="A589" s="13" t="s">
        <v>1080</v>
      </c>
      <c r="B589" s="11" t="s">
        <v>1157</v>
      </c>
      <c r="C589" s="20">
        <v>148908.20533000003</v>
      </c>
      <c r="D589" s="20">
        <v>89210.97425</v>
      </c>
      <c r="E589" s="30">
        <f t="shared" si="10"/>
        <v>59.910045959050294</v>
      </c>
    </row>
    <row r="590" spans="1:5" ht="12.75">
      <c r="A590" s="13" t="s">
        <v>1081</v>
      </c>
      <c r="B590" s="11" t="s">
        <v>1158</v>
      </c>
      <c r="C590" s="20">
        <v>828</v>
      </c>
      <c r="D590" s="20">
        <v>554.4125799999999</v>
      </c>
      <c r="E590" s="30">
        <f t="shared" si="10"/>
        <v>66.95804106280193</v>
      </c>
    </row>
    <row r="591" spans="1:5" ht="12.75">
      <c r="A591" s="13" t="s">
        <v>1082</v>
      </c>
      <c r="B591" s="11" t="s">
        <v>1159</v>
      </c>
      <c r="C591" s="20">
        <v>110568.68725</v>
      </c>
      <c r="D591" s="20">
        <v>0</v>
      </c>
      <c r="E591" s="30">
        <f t="shared" si="10"/>
        <v>0</v>
      </c>
    </row>
    <row r="592" spans="1:5" ht="12.75">
      <c r="A592" s="13" t="s">
        <v>1083</v>
      </c>
      <c r="B592" s="11" t="s">
        <v>1160</v>
      </c>
      <c r="C592" s="20">
        <v>2458890.9325</v>
      </c>
      <c r="D592" s="20">
        <v>889687.60026</v>
      </c>
      <c r="E592" s="30">
        <f t="shared" si="10"/>
        <v>36.18247513546435</v>
      </c>
    </row>
    <row r="593" spans="1:5" ht="12.75">
      <c r="A593" s="15" t="s">
        <v>1084</v>
      </c>
      <c r="B593" s="16" t="s">
        <v>1161</v>
      </c>
      <c r="C593" s="22">
        <v>30157.5</v>
      </c>
      <c r="D593" s="22">
        <v>14732.381630000002</v>
      </c>
      <c r="E593" s="21">
        <f t="shared" si="10"/>
        <v>48.85146855674377</v>
      </c>
    </row>
    <row r="594" spans="1:5" ht="12.75">
      <c r="A594" s="13" t="s">
        <v>1085</v>
      </c>
      <c r="B594" s="11" t="s">
        <v>1162</v>
      </c>
      <c r="C594" s="20">
        <v>30157.5</v>
      </c>
      <c r="D594" s="20">
        <v>14732.381630000002</v>
      </c>
      <c r="E594" s="30">
        <f t="shared" si="10"/>
        <v>48.85146855674377</v>
      </c>
    </row>
    <row r="595" spans="1:5" ht="21.75">
      <c r="A595" s="15" t="s">
        <v>1086</v>
      </c>
      <c r="B595" s="16" t="s">
        <v>1163</v>
      </c>
      <c r="C595" s="22">
        <v>958430.2822</v>
      </c>
      <c r="D595" s="22">
        <v>452499.45512</v>
      </c>
      <c r="E595" s="21">
        <f t="shared" si="10"/>
        <v>47.21255823442094</v>
      </c>
    </row>
    <row r="596" spans="1:5" ht="12.75">
      <c r="A596" s="13" t="s">
        <v>1087</v>
      </c>
      <c r="B596" s="11" t="s">
        <v>1164</v>
      </c>
      <c r="C596" s="20">
        <v>92614.9607</v>
      </c>
      <c r="D596" s="20">
        <v>32134.26723</v>
      </c>
      <c r="E596" s="30">
        <f t="shared" si="10"/>
        <v>34.69662675136243</v>
      </c>
    </row>
    <row r="597" spans="1:5" ht="22.5">
      <c r="A597" s="13" t="s">
        <v>1088</v>
      </c>
      <c r="B597" s="11" t="s">
        <v>1165</v>
      </c>
      <c r="C597" s="20">
        <v>242782.9199</v>
      </c>
      <c r="D597" s="20">
        <v>107291.78337</v>
      </c>
      <c r="E597" s="30">
        <f t="shared" si="10"/>
        <v>44.192475901596566</v>
      </c>
    </row>
    <row r="598" spans="1:5" ht="12.75">
      <c r="A598" s="13" t="s">
        <v>1089</v>
      </c>
      <c r="B598" s="11" t="s">
        <v>1166</v>
      </c>
      <c r="C598" s="20">
        <v>428298.8453</v>
      </c>
      <c r="D598" s="20">
        <v>215374.35053</v>
      </c>
      <c r="E598" s="30">
        <f t="shared" si="10"/>
        <v>50.28599840822405</v>
      </c>
    </row>
    <row r="599" spans="1:5" ht="12.75">
      <c r="A599" s="13" t="s">
        <v>1090</v>
      </c>
      <c r="B599" s="11" t="s">
        <v>1167</v>
      </c>
      <c r="C599" s="20">
        <v>7870.3</v>
      </c>
      <c r="D599" s="20">
        <v>2090.84033</v>
      </c>
      <c r="E599" s="30">
        <f t="shared" si="10"/>
        <v>26.566208784925603</v>
      </c>
    </row>
    <row r="600" spans="1:5" ht="22.5">
      <c r="A600" s="13" t="s">
        <v>1091</v>
      </c>
      <c r="B600" s="11" t="s">
        <v>1168</v>
      </c>
      <c r="C600" s="20">
        <v>186863.2563</v>
      </c>
      <c r="D600" s="20">
        <v>95608.21366</v>
      </c>
      <c r="E600" s="30">
        <f t="shared" si="10"/>
        <v>51.16480123117708</v>
      </c>
    </row>
    <row r="601" spans="1:5" ht="12.75">
      <c r="A601" s="15" t="s">
        <v>1092</v>
      </c>
      <c r="B601" s="16" t="s">
        <v>1169</v>
      </c>
      <c r="C601" s="22">
        <v>15572385.25819</v>
      </c>
      <c r="D601" s="22">
        <v>5119960.64085</v>
      </c>
      <c r="E601" s="21">
        <f t="shared" si="10"/>
        <v>32.878461173167125</v>
      </c>
    </row>
    <row r="602" spans="1:5" ht="12.75">
      <c r="A602" s="13" t="s">
        <v>1093</v>
      </c>
      <c r="B602" s="11" t="s">
        <v>1170</v>
      </c>
      <c r="C602" s="20">
        <v>269362.39966000005</v>
      </c>
      <c r="D602" s="20">
        <v>137740.2571</v>
      </c>
      <c r="E602" s="30">
        <f t="shared" si="10"/>
        <v>51.135666029802685</v>
      </c>
    </row>
    <row r="603" spans="1:5" ht="12.75">
      <c r="A603" s="13" t="s">
        <v>1094</v>
      </c>
      <c r="B603" s="11" t="s">
        <v>1171</v>
      </c>
      <c r="C603" s="20">
        <v>2627.8</v>
      </c>
      <c r="D603" s="20">
        <v>0</v>
      </c>
      <c r="E603" s="30">
        <f t="shared" si="10"/>
        <v>0</v>
      </c>
    </row>
    <row r="604" spans="1:5" ht="12.75">
      <c r="A604" s="13" t="s">
        <v>1095</v>
      </c>
      <c r="B604" s="11" t="s">
        <v>1172</v>
      </c>
      <c r="C604" s="20">
        <v>2941253.392</v>
      </c>
      <c r="D604" s="20">
        <v>1931674.61255</v>
      </c>
      <c r="E604" s="30">
        <f t="shared" si="10"/>
        <v>65.67521920430309</v>
      </c>
    </row>
    <row r="605" spans="1:5" ht="12.75">
      <c r="A605" s="13" t="s">
        <v>1096</v>
      </c>
      <c r="B605" s="11" t="s">
        <v>1173</v>
      </c>
      <c r="C605" s="20">
        <v>20230.4</v>
      </c>
      <c r="D605" s="20">
        <v>20.4</v>
      </c>
      <c r="E605" s="30">
        <f t="shared" si="10"/>
        <v>0.10083834229674153</v>
      </c>
    </row>
    <row r="606" spans="1:5" ht="12.75">
      <c r="A606" s="13" t="s">
        <v>1097</v>
      </c>
      <c r="B606" s="11" t="s">
        <v>1174</v>
      </c>
      <c r="C606" s="20">
        <v>383534</v>
      </c>
      <c r="D606" s="20">
        <v>193563.36615000002</v>
      </c>
      <c r="E606" s="30">
        <f t="shared" si="10"/>
        <v>50.46837207392305</v>
      </c>
    </row>
    <row r="607" spans="1:5" ht="12.75">
      <c r="A607" s="13" t="s">
        <v>1098</v>
      </c>
      <c r="B607" s="11" t="s">
        <v>1175</v>
      </c>
      <c r="C607" s="20">
        <v>772054.88676</v>
      </c>
      <c r="D607" s="20">
        <v>382632.99117</v>
      </c>
      <c r="E607" s="30">
        <f aca="true" t="shared" si="11" ref="E607:E669">D607/C607*100</f>
        <v>49.56033537664075</v>
      </c>
    </row>
    <row r="608" spans="1:5" ht="12.75">
      <c r="A608" s="13" t="s">
        <v>1099</v>
      </c>
      <c r="B608" s="11" t="s">
        <v>1176</v>
      </c>
      <c r="C608" s="20">
        <v>10237459.86435</v>
      </c>
      <c r="D608" s="20">
        <v>2316641.0980700003</v>
      </c>
      <c r="E608" s="30">
        <f t="shared" si="11"/>
        <v>22.629061591120475</v>
      </c>
    </row>
    <row r="609" spans="1:5" ht="12.75">
      <c r="A609" s="13" t="s">
        <v>1100</v>
      </c>
      <c r="B609" s="11" t="s">
        <v>1177</v>
      </c>
      <c r="C609" s="20">
        <v>155771.2</v>
      </c>
      <c r="D609" s="20">
        <v>31645.26787</v>
      </c>
      <c r="E609" s="30">
        <f t="shared" si="11"/>
        <v>20.315223783343775</v>
      </c>
    </row>
    <row r="610" spans="1:5" ht="12.75">
      <c r="A610" s="13" t="s">
        <v>1101</v>
      </c>
      <c r="B610" s="11" t="s">
        <v>1178</v>
      </c>
      <c r="C610" s="20">
        <v>1215</v>
      </c>
      <c r="D610" s="20">
        <v>0</v>
      </c>
      <c r="E610" s="30">
        <f t="shared" si="11"/>
        <v>0</v>
      </c>
    </row>
    <row r="611" spans="1:5" ht="32.25" customHeight="1">
      <c r="A611" s="13" t="s">
        <v>1102</v>
      </c>
      <c r="B611" s="11" t="s">
        <v>1179</v>
      </c>
      <c r="C611" s="20">
        <v>788876.31542</v>
      </c>
      <c r="D611" s="20">
        <v>126042.64794</v>
      </c>
      <c r="E611" s="30">
        <f t="shared" si="11"/>
        <v>15.977491715275358</v>
      </c>
    </row>
    <row r="612" spans="1:5" ht="12.75">
      <c r="A612" s="15" t="s">
        <v>1103</v>
      </c>
      <c r="B612" s="16" t="s">
        <v>1180</v>
      </c>
      <c r="C612" s="22">
        <v>4677915.50789</v>
      </c>
      <c r="D612" s="22">
        <v>1234495.78322</v>
      </c>
      <c r="E612" s="21">
        <f t="shared" si="11"/>
        <v>26.389869187201853</v>
      </c>
    </row>
    <row r="613" spans="1:5" ht="12.75">
      <c r="A613" s="13" t="s">
        <v>1104</v>
      </c>
      <c r="B613" s="11" t="s">
        <v>1181</v>
      </c>
      <c r="C613" s="20">
        <v>1809930.8932999999</v>
      </c>
      <c r="D613" s="20">
        <v>478930.89989999996</v>
      </c>
      <c r="E613" s="30">
        <f t="shared" si="11"/>
        <v>26.461281017573974</v>
      </c>
    </row>
    <row r="614" spans="1:5" ht="12.75">
      <c r="A614" s="13" t="s">
        <v>1105</v>
      </c>
      <c r="B614" s="11" t="s">
        <v>1182</v>
      </c>
      <c r="C614" s="20">
        <v>1427074.97483</v>
      </c>
      <c r="D614" s="20">
        <v>205949.76136</v>
      </c>
      <c r="E614" s="30">
        <f t="shared" si="11"/>
        <v>14.431600651152454</v>
      </c>
    </row>
    <row r="615" spans="1:5" ht="12.75">
      <c r="A615" s="13" t="s">
        <v>1106</v>
      </c>
      <c r="B615" s="11" t="s">
        <v>1183</v>
      </c>
      <c r="C615" s="20">
        <v>1191933.1711300001</v>
      </c>
      <c r="D615" s="20">
        <v>408775.91277</v>
      </c>
      <c r="E615" s="30">
        <f t="shared" si="11"/>
        <v>34.29520401571374</v>
      </c>
    </row>
    <row r="616" spans="1:5" ht="12.75">
      <c r="A616" s="13" t="s">
        <v>1107</v>
      </c>
      <c r="B616" s="11" t="s">
        <v>1184</v>
      </c>
      <c r="C616" s="20">
        <v>248976.46863</v>
      </c>
      <c r="D616" s="20">
        <v>140839.20919</v>
      </c>
      <c r="E616" s="30">
        <f t="shared" si="11"/>
        <v>56.56727720694719</v>
      </c>
    </row>
    <row r="617" spans="1:5" ht="12.75">
      <c r="A617" s="15" t="s">
        <v>1108</v>
      </c>
      <c r="B617" s="16" t="s">
        <v>1185</v>
      </c>
      <c r="C617" s="22">
        <v>105034.9</v>
      </c>
      <c r="D617" s="22">
        <v>44479.329880000005</v>
      </c>
      <c r="E617" s="21">
        <f t="shared" si="11"/>
        <v>42.347191152654986</v>
      </c>
    </row>
    <row r="618" spans="1:5" ht="22.5">
      <c r="A618" s="13" t="s">
        <v>1109</v>
      </c>
      <c r="B618" s="11" t="s">
        <v>1186</v>
      </c>
      <c r="C618" s="20">
        <v>37484.8</v>
      </c>
      <c r="D618" s="20">
        <v>17877.959469999998</v>
      </c>
      <c r="E618" s="30">
        <f t="shared" si="11"/>
        <v>47.69389051028683</v>
      </c>
    </row>
    <row r="619" spans="1:5" ht="12.75">
      <c r="A619" s="13" t="s">
        <v>1110</v>
      </c>
      <c r="B619" s="11" t="s">
        <v>1187</v>
      </c>
      <c r="C619" s="20">
        <v>67550.1</v>
      </c>
      <c r="D619" s="20">
        <v>26601.37041</v>
      </c>
      <c r="E619" s="30">
        <f t="shared" si="11"/>
        <v>39.38020877837338</v>
      </c>
    </row>
    <row r="620" spans="1:5" ht="12.75">
      <c r="A620" s="15" t="s">
        <v>1111</v>
      </c>
      <c r="B620" s="16" t="s">
        <v>1188</v>
      </c>
      <c r="C620" s="22">
        <v>18375897.88803</v>
      </c>
      <c r="D620" s="22">
        <v>9762091.59561</v>
      </c>
      <c r="E620" s="21">
        <f t="shared" si="11"/>
        <v>53.12443318467173</v>
      </c>
    </row>
    <row r="621" spans="1:5" ht="12.75">
      <c r="A621" s="13" t="s">
        <v>1112</v>
      </c>
      <c r="B621" s="11" t="s">
        <v>1189</v>
      </c>
      <c r="C621" s="20">
        <v>4371545.236029999</v>
      </c>
      <c r="D621" s="20">
        <v>2391493.47819</v>
      </c>
      <c r="E621" s="30">
        <f t="shared" si="11"/>
        <v>54.70590715794182</v>
      </c>
    </row>
    <row r="622" spans="1:5" ht="12.75">
      <c r="A622" s="13" t="s">
        <v>1113</v>
      </c>
      <c r="B622" s="11" t="s">
        <v>1190</v>
      </c>
      <c r="C622" s="20">
        <v>9941834.18685</v>
      </c>
      <c r="D622" s="20">
        <v>5142867.7127</v>
      </c>
      <c r="E622" s="30">
        <f t="shared" si="11"/>
        <v>51.729566356099944</v>
      </c>
    </row>
    <row r="623" spans="1:5" ht="12.75">
      <c r="A623" s="13" t="s">
        <v>1114</v>
      </c>
      <c r="B623" s="11" t="s">
        <v>1191</v>
      </c>
      <c r="C623" s="20">
        <v>1224693.31345</v>
      </c>
      <c r="D623" s="20">
        <v>637087.48569</v>
      </c>
      <c r="E623" s="30">
        <f t="shared" si="11"/>
        <v>52.02016526858502</v>
      </c>
    </row>
    <row r="624" spans="1:5" ht="12.75">
      <c r="A624" s="13" t="s">
        <v>1115</v>
      </c>
      <c r="B624" s="11" t="s">
        <v>1192</v>
      </c>
      <c r="C624" s="20">
        <v>1578438.4</v>
      </c>
      <c r="D624" s="20">
        <v>940655.0114600001</v>
      </c>
      <c r="E624" s="30">
        <f t="shared" si="11"/>
        <v>59.594027328529265</v>
      </c>
    </row>
    <row r="625" spans="1:5" ht="22.5">
      <c r="A625" s="13" t="s">
        <v>1116</v>
      </c>
      <c r="B625" s="11" t="s">
        <v>1193</v>
      </c>
      <c r="C625" s="20">
        <v>54791.22337</v>
      </c>
      <c r="D625" s="20">
        <v>30674.79029</v>
      </c>
      <c r="E625" s="30">
        <f t="shared" si="11"/>
        <v>55.984861084148484</v>
      </c>
    </row>
    <row r="626" spans="1:5" ht="12.75">
      <c r="A626" s="13" t="s">
        <v>1117</v>
      </c>
      <c r="B626" s="11" t="s">
        <v>1194</v>
      </c>
      <c r="C626" s="20">
        <v>317251.50045</v>
      </c>
      <c r="D626" s="20">
        <v>211328.97918999998</v>
      </c>
      <c r="E626" s="30">
        <f t="shared" si="11"/>
        <v>66.61244435100984</v>
      </c>
    </row>
    <row r="627" spans="1:5" ht="12.75">
      <c r="A627" s="13" t="s">
        <v>1118</v>
      </c>
      <c r="B627" s="11" t="s">
        <v>1195</v>
      </c>
      <c r="C627" s="20">
        <v>887344.02788</v>
      </c>
      <c r="D627" s="20">
        <v>407984.13808999996</v>
      </c>
      <c r="E627" s="30">
        <f t="shared" si="11"/>
        <v>45.97812407265942</v>
      </c>
    </row>
    <row r="628" spans="1:5" ht="12.75">
      <c r="A628" s="15" t="s">
        <v>1119</v>
      </c>
      <c r="B628" s="16" t="s">
        <v>1196</v>
      </c>
      <c r="C628" s="22">
        <v>2902134.68526</v>
      </c>
      <c r="D628" s="22">
        <v>1196566.45677</v>
      </c>
      <c r="E628" s="21">
        <f t="shared" si="11"/>
        <v>41.23056255270939</v>
      </c>
    </row>
    <row r="629" spans="1:5" ht="12.75">
      <c r="A629" s="13" t="s">
        <v>1120</v>
      </c>
      <c r="B629" s="11" t="s">
        <v>1197</v>
      </c>
      <c r="C629" s="20">
        <v>2680224.13548</v>
      </c>
      <c r="D629" s="20">
        <v>1083032.72776</v>
      </c>
      <c r="E629" s="30">
        <f t="shared" si="11"/>
        <v>40.40828949426799</v>
      </c>
    </row>
    <row r="630" spans="1:5" ht="12.75">
      <c r="A630" s="13" t="s">
        <v>1121</v>
      </c>
      <c r="B630" s="11" t="s">
        <v>1198</v>
      </c>
      <c r="C630" s="20">
        <v>221910.54978</v>
      </c>
      <c r="D630" s="20">
        <v>113533.72901000001</v>
      </c>
      <c r="E630" s="30">
        <f t="shared" si="11"/>
        <v>51.16193399662894</v>
      </c>
    </row>
    <row r="631" spans="1:5" ht="12.75">
      <c r="A631" s="15" t="s">
        <v>1122</v>
      </c>
      <c r="B631" s="16" t="s">
        <v>1199</v>
      </c>
      <c r="C631" s="22">
        <v>5243743.935</v>
      </c>
      <c r="D631" s="22">
        <v>2214111.03088</v>
      </c>
      <c r="E631" s="21">
        <f t="shared" si="11"/>
        <v>42.223858722422534</v>
      </c>
    </row>
    <row r="632" spans="1:5" ht="12.75">
      <c r="A632" s="13" t="s">
        <v>1123</v>
      </c>
      <c r="B632" s="11" t="s">
        <v>1200</v>
      </c>
      <c r="C632" s="20">
        <v>1837807.7</v>
      </c>
      <c r="D632" s="20">
        <v>811102.94066</v>
      </c>
      <c r="E632" s="30">
        <f t="shared" si="11"/>
        <v>44.134266096501825</v>
      </c>
    </row>
    <row r="633" spans="1:5" ht="12.75">
      <c r="A633" s="13" t="s">
        <v>1124</v>
      </c>
      <c r="B633" s="11" t="s">
        <v>1201</v>
      </c>
      <c r="C633" s="20">
        <v>1283653.4</v>
      </c>
      <c r="D633" s="20">
        <v>716592.2625</v>
      </c>
      <c r="E633" s="30">
        <f t="shared" si="11"/>
        <v>55.82443535770637</v>
      </c>
    </row>
    <row r="634" spans="1:5" ht="12.75">
      <c r="A634" s="13" t="s">
        <v>1125</v>
      </c>
      <c r="B634" s="11" t="s">
        <v>1202</v>
      </c>
      <c r="C634" s="20">
        <v>54972.9</v>
      </c>
      <c r="D634" s="20">
        <v>23517.17689</v>
      </c>
      <c r="E634" s="30">
        <f t="shared" si="11"/>
        <v>42.779582103181745</v>
      </c>
    </row>
    <row r="635" spans="1:5" ht="12.75">
      <c r="A635" s="13" t="s">
        <v>1126</v>
      </c>
      <c r="B635" s="11" t="s">
        <v>1203</v>
      </c>
      <c r="C635" s="20">
        <v>124625.835</v>
      </c>
      <c r="D635" s="20">
        <v>67774.06515000001</v>
      </c>
      <c r="E635" s="30">
        <f t="shared" si="11"/>
        <v>54.38203495286511</v>
      </c>
    </row>
    <row r="636" spans="1:5" ht="12.75">
      <c r="A636" s="13" t="s">
        <v>1127</v>
      </c>
      <c r="B636" s="11" t="s">
        <v>1204</v>
      </c>
      <c r="C636" s="20">
        <v>392806.6</v>
      </c>
      <c r="D636" s="20">
        <v>220456.89906999998</v>
      </c>
      <c r="E636" s="30">
        <f t="shared" si="11"/>
        <v>56.12352212768319</v>
      </c>
    </row>
    <row r="637" spans="1:5" ht="22.5">
      <c r="A637" s="13" t="s">
        <v>1128</v>
      </c>
      <c r="B637" s="11" t="s">
        <v>1205</v>
      </c>
      <c r="C637" s="20">
        <v>118915.8</v>
      </c>
      <c r="D637" s="20">
        <v>60206.29215</v>
      </c>
      <c r="E637" s="30">
        <f t="shared" si="11"/>
        <v>50.629346268536224</v>
      </c>
    </row>
    <row r="638" spans="1:5" ht="12.75">
      <c r="A638" s="13" t="s">
        <v>1129</v>
      </c>
      <c r="B638" s="11" t="s">
        <v>1206</v>
      </c>
      <c r="C638" s="20">
        <v>1430961.7</v>
      </c>
      <c r="D638" s="20">
        <v>314461.39446</v>
      </c>
      <c r="E638" s="30">
        <f t="shared" si="11"/>
        <v>21.975528377873427</v>
      </c>
    </row>
    <row r="639" spans="1:5" ht="12.75">
      <c r="A639" s="15" t="s">
        <v>1130</v>
      </c>
      <c r="B639" s="16" t="s">
        <v>1207</v>
      </c>
      <c r="C639" s="22">
        <v>15393531.134709999</v>
      </c>
      <c r="D639" s="22">
        <v>8792341.277379999</v>
      </c>
      <c r="E639" s="21">
        <f t="shared" si="11"/>
        <v>57.117117576451626</v>
      </c>
    </row>
    <row r="640" spans="1:5" ht="12.75">
      <c r="A640" s="13" t="s">
        <v>1131</v>
      </c>
      <c r="B640" s="11" t="s">
        <v>1208</v>
      </c>
      <c r="C640" s="20">
        <v>237508.75903000002</v>
      </c>
      <c r="D640" s="20">
        <v>124916.79117</v>
      </c>
      <c r="E640" s="30">
        <f t="shared" si="11"/>
        <v>52.59460395488893</v>
      </c>
    </row>
    <row r="641" spans="1:5" ht="12.75">
      <c r="A641" s="13" t="s">
        <v>1132</v>
      </c>
      <c r="B641" s="11" t="s">
        <v>1209</v>
      </c>
      <c r="C641" s="20">
        <v>1622695.73</v>
      </c>
      <c r="D641" s="20">
        <v>911568.19205</v>
      </c>
      <c r="E641" s="30">
        <f t="shared" si="11"/>
        <v>56.176162616142456</v>
      </c>
    </row>
    <row r="642" spans="1:5" ht="12.75">
      <c r="A642" s="13" t="s">
        <v>1133</v>
      </c>
      <c r="B642" s="11" t="s">
        <v>1210</v>
      </c>
      <c r="C642" s="20">
        <v>11054267.46518</v>
      </c>
      <c r="D642" s="20">
        <v>6378611.747350001</v>
      </c>
      <c r="E642" s="30">
        <f t="shared" si="11"/>
        <v>57.70270863666076</v>
      </c>
    </row>
    <row r="643" spans="1:5" ht="12.75">
      <c r="A643" s="13" t="s">
        <v>1134</v>
      </c>
      <c r="B643" s="11" t="s">
        <v>1211</v>
      </c>
      <c r="C643" s="20">
        <v>2083138.85</v>
      </c>
      <c r="D643" s="20">
        <v>1164727.6594200002</v>
      </c>
      <c r="E643" s="30">
        <f t="shared" si="11"/>
        <v>55.912147162921954</v>
      </c>
    </row>
    <row r="644" spans="1:5" ht="12.75">
      <c r="A644" s="13" t="s">
        <v>1135</v>
      </c>
      <c r="B644" s="11" t="s">
        <v>1212</v>
      </c>
      <c r="C644" s="20">
        <v>395920.3305</v>
      </c>
      <c r="D644" s="20">
        <v>212516.88739</v>
      </c>
      <c r="E644" s="30">
        <f t="shared" si="11"/>
        <v>53.67667962936296</v>
      </c>
    </row>
    <row r="645" spans="1:5" ht="12.75">
      <c r="A645" s="15" t="s">
        <v>1136</v>
      </c>
      <c r="B645" s="16" t="s">
        <v>1213</v>
      </c>
      <c r="C645" s="22">
        <v>918387.4215</v>
      </c>
      <c r="D645" s="22">
        <v>431997.21785</v>
      </c>
      <c r="E645" s="21">
        <f t="shared" si="11"/>
        <v>47.0386688380836</v>
      </c>
    </row>
    <row r="646" spans="1:5" ht="12.75">
      <c r="A646" s="13" t="s">
        <v>1137</v>
      </c>
      <c r="B646" s="11" t="s">
        <v>1214</v>
      </c>
      <c r="C646" s="20">
        <v>57054.4055</v>
      </c>
      <c r="D646" s="20">
        <v>27720.82412</v>
      </c>
      <c r="E646" s="30">
        <f t="shared" si="11"/>
        <v>48.58664966721983</v>
      </c>
    </row>
    <row r="647" spans="1:5" ht="12.75">
      <c r="A647" s="13" t="s">
        <v>1138</v>
      </c>
      <c r="B647" s="11" t="s">
        <v>1215</v>
      </c>
      <c r="C647" s="20">
        <v>504787.05112</v>
      </c>
      <c r="D647" s="20">
        <v>204297.06197</v>
      </c>
      <c r="E647" s="30">
        <f t="shared" si="11"/>
        <v>40.471929998345715</v>
      </c>
    </row>
    <row r="648" spans="1:5" ht="12.75">
      <c r="A648" s="13" t="s">
        <v>1139</v>
      </c>
      <c r="B648" s="11" t="s">
        <v>1216</v>
      </c>
      <c r="C648" s="20">
        <v>322753.3097</v>
      </c>
      <c r="D648" s="20">
        <v>184351.69756</v>
      </c>
      <c r="E648" s="30">
        <f aca="true" t="shared" si="12" ref="E648:E659">D648/C648*100</f>
        <v>57.11845301644013</v>
      </c>
    </row>
    <row r="649" spans="1:5" ht="12.75">
      <c r="A649" s="13" t="s">
        <v>1140</v>
      </c>
      <c r="B649" s="11" t="s">
        <v>1217</v>
      </c>
      <c r="C649" s="20">
        <v>33792.65518</v>
      </c>
      <c r="D649" s="20">
        <v>15627.634199999999</v>
      </c>
      <c r="E649" s="30">
        <f t="shared" si="12"/>
        <v>46.24565343195976</v>
      </c>
    </row>
    <row r="650" spans="1:5" ht="12.75">
      <c r="A650" s="15" t="s">
        <v>1141</v>
      </c>
      <c r="B650" s="16" t="s">
        <v>1218</v>
      </c>
      <c r="C650" s="22">
        <v>228582.74055000002</v>
      </c>
      <c r="D650" s="22">
        <v>110042.32333</v>
      </c>
      <c r="E650" s="21">
        <f t="shared" si="12"/>
        <v>48.14113395666871</v>
      </c>
    </row>
    <row r="651" spans="1:5" ht="12.75">
      <c r="A651" s="13" t="s">
        <v>1142</v>
      </c>
      <c r="B651" s="11" t="s">
        <v>1219</v>
      </c>
      <c r="C651" s="20">
        <v>9813.715</v>
      </c>
      <c r="D651" s="20">
        <v>4851.7546600000005</v>
      </c>
      <c r="E651" s="30">
        <f t="shared" si="12"/>
        <v>49.438511919288466</v>
      </c>
    </row>
    <row r="652" spans="1:5" ht="12.75">
      <c r="A652" s="13" t="s">
        <v>1143</v>
      </c>
      <c r="B652" s="11" t="s">
        <v>1220</v>
      </c>
      <c r="C652" s="20">
        <v>48564.649</v>
      </c>
      <c r="D652" s="20">
        <v>27896.948829999998</v>
      </c>
      <c r="E652" s="30">
        <f t="shared" si="12"/>
        <v>57.44291249793652</v>
      </c>
    </row>
    <row r="653" spans="1:5" ht="12.75">
      <c r="A653" s="13" t="s">
        <v>1144</v>
      </c>
      <c r="B653" s="11" t="s">
        <v>1221</v>
      </c>
      <c r="C653" s="20">
        <v>170204.37655000002</v>
      </c>
      <c r="D653" s="20">
        <v>77293.61984</v>
      </c>
      <c r="E653" s="30">
        <f t="shared" si="12"/>
        <v>45.41223992397978</v>
      </c>
    </row>
    <row r="654" spans="1:5" ht="21.75">
      <c r="A654" s="15" t="s">
        <v>1145</v>
      </c>
      <c r="B654" s="16" t="s">
        <v>1222</v>
      </c>
      <c r="C654" s="22">
        <v>1719171.7606300001</v>
      </c>
      <c r="D654" s="22">
        <v>372925.36767</v>
      </c>
      <c r="E654" s="21">
        <f t="shared" si="12"/>
        <v>21.692152943074134</v>
      </c>
    </row>
    <row r="655" spans="1:5" ht="12.75">
      <c r="A655" s="13" t="s">
        <v>1146</v>
      </c>
      <c r="B655" s="11" t="s">
        <v>1223</v>
      </c>
      <c r="C655" s="20">
        <v>1719171.7606300001</v>
      </c>
      <c r="D655" s="20">
        <v>372925.36767</v>
      </c>
      <c r="E655" s="30">
        <f t="shared" si="12"/>
        <v>21.692152943074134</v>
      </c>
    </row>
    <row r="656" spans="1:5" ht="32.25">
      <c r="A656" s="15" t="s">
        <v>1147</v>
      </c>
      <c r="B656" s="16" t="s">
        <v>1224</v>
      </c>
      <c r="C656" s="22">
        <v>321635.27624000004</v>
      </c>
      <c r="D656" s="22">
        <v>878.15279</v>
      </c>
      <c r="E656" s="21">
        <f t="shared" si="12"/>
        <v>0.2730275112437399</v>
      </c>
    </row>
    <row r="657" spans="1:5" ht="22.5">
      <c r="A657" s="13" t="s">
        <v>1372</v>
      </c>
      <c r="B657" s="11" t="s">
        <v>1373</v>
      </c>
      <c r="C657" s="20">
        <v>710.7</v>
      </c>
      <c r="D657" s="20">
        <v>0</v>
      </c>
      <c r="E657" s="30">
        <f t="shared" si="12"/>
        <v>0</v>
      </c>
    </row>
    <row r="658" spans="1:5" ht="12.75">
      <c r="A658" s="13" t="s">
        <v>1148</v>
      </c>
      <c r="B658" s="11" t="s">
        <v>1225</v>
      </c>
      <c r="C658" s="20">
        <v>294097.3</v>
      </c>
      <c r="D658" s="20">
        <v>0</v>
      </c>
      <c r="E658" s="30">
        <f t="shared" si="12"/>
        <v>0</v>
      </c>
    </row>
    <row r="659" spans="1:5" ht="12.75">
      <c r="A659" s="13" t="s">
        <v>1149</v>
      </c>
      <c r="B659" s="11" t="s">
        <v>1226</v>
      </c>
      <c r="C659" s="20">
        <v>26827.27624</v>
      </c>
      <c r="D659" s="20">
        <v>878.15279</v>
      </c>
      <c r="E659" s="30">
        <f t="shared" si="12"/>
        <v>3.2733579888764734</v>
      </c>
    </row>
    <row r="660" spans="1:5" ht="12.75">
      <c r="A660" s="15" t="s">
        <v>1150</v>
      </c>
      <c r="B660" s="16" t="s">
        <v>1072</v>
      </c>
      <c r="C660" s="22">
        <f>C7-C582</f>
        <v>-6983415.678500004</v>
      </c>
      <c r="D660" s="22">
        <f>D7-D582</f>
        <v>4184736.578590002</v>
      </c>
      <c r="E660" s="21">
        <v>0</v>
      </c>
    </row>
    <row r="661" spans="1:6" ht="12.75">
      <c r="A661" s="15" t="s">
        <v>1227</v>
      </c>
      <c r="B661" s="16" t="s">
        <v>1072</v>
      </c>
      <c r="C661" s="22">
        <f>C662+C707</f>
        <v>6983415.678499984</v>
      </c>
      <c r="D661" s="22">
        <v>-4184736.57859</v>
      </c>
      <c r="E661" s="21">
        <v>0</v>
      </c>
      <c r="F661" s="34"/>
    </row>
    <row r="662" spans="1:5" ht="21.75">
      <c r="A662" s="15" t="s">
        <v>1228</v>
      </c>
      <c r="B662" s="16" t="s">
        <v>1291</v>
      </c>
      <c r="C662" s="22">
        <v>827562.70286</v>
      </c>
      <c r="D662" s="22">
        <v>-6421863.201</v>
      </c>
      <c r="E662" s="21">
        <v>0</v>
      </c>
    </row>
    <row r="663" spans="1:5" ht="22.5">
      <c r="A663" s="13" t="s">
        <v>1229</v>
      </c>
      <c r="B663" s="11" t="s">
        <v>1292</v>
      </c>
      <c r="C663" s="20">
        <v>-1500000</v>
      </c>
      <c r="D663" s="20">
        <v>0</v>
      </c>
      <c r="E663" s="30">
        <f t="shared" si="11"/>
        <v>0</v>
      </c>
    </row>
    <row r="664" spans="1:5" ht="33.75">
      <c r="A664" s="13" t="s">
        <v>1230</v>
      </c>
      <c r="B664" s="11" t="s">
        <v>1293</v>
      </c>
      <c r="C664" s="20">
        <v>-1500000</v>
      </c>
      <c r="D664" s="20">
        <v>0</v>
      </c>
      <c r="E664" s="30">
        <f t="shared" si="11"/>
        <v>0</v>
      </c>
    </row>
    <row r="665" spans="1:5" ht="33.75">
      <c r="A665" s="13" t="s">
        <v>1231</v>
      </c>
      <c r="B665" s="11" t="s">
        <v>1294</v>
      </c>
      <c r="C665" s="20">
        <v>-1500000</v>
      </c>
      <c r="D665" s="20">
        <v>0</v>
      </c>
      <c r="E665" s="30">
        <f t="shared" si="11"/>
        <v>0</v>
      </c>
    </row>
    <row r="666" spans="1:5" ht="12.75">
      <c r="A666" s="13" t="s">
        <v>1232</v>
      </c>
      <c r="B666" s="11" t="s">
        <v>1295</v>
      </c>
      <c r="C666" s="20">
        <v>4260083.1</v>
      </c>
      <c r="D666" s="20">
        <v>-6571899</v>
      </c>
      <c r="E666" s="30">
        <v>0</v>
      </c>
    </row>
    <row r="667" spans="1:5" ht="22.5">
      <c r="A667" s="13" t="s">
        <v>1233</v>
      </c>
      <c r="B667" s="11" t="s">
        <v>1296</v>
      </c>
      <c r="C667" s="20">
        <v>24524729.8</v>
      </c>
      <c r="D667" s="20">
        <v>0</v>
      </c>
      <c r="E667" s="30">
        <f t="shared" si="11"/>
        <v>0</v>
      </c>
    </row>
    <row r="668" spans="1:5" ht="22.5">
      <c r="A668" s="13" t="s">
        <v>1234</v>
      </c>
      <c r="B668" s="11" t="s">
        <v>1297</v>
      </c>
      <c r="C668" s="20">
        <v>-20264646.7</v>
      </c>
      <c r="D668" s="20">
        <v>-6571899</v>
      </c>
      <c r="E668" s="30">
        <f t="shared" si="11"/>
        <v>32.43036553901529</v>
      </c>
    </row>
    <row r="669" spans="1:5" ht="22.5">
      <c r="A669" s="13" t="s">
        <v>1235</v>
      </c>
      <c r="B669" s="11" t="s">
        <v>1298</v>
      </c>
      <c r="C669" s="20">
        <v>22583427.8</v>
      </c>
      <c r="D669" s="20">
        <v>0</v>
      </c>
      <c r="E669" s="30">
        <f t="shared" si="11"/>
        <v>0</v>
      </c>
    </row>
    <row r="670" spans="1:5" ht="22.5">
      <c r="A670" s="13" t="s">
        <v>1236</v>
      </c>
      <c r="B670" s="11" t="s">
        <v>1299</v>
      </c>
      <c r="C670" s="20">
        <v>-18744646.7</v>
      </c>
      <c r="D670" s="20">
        <v>-6571899</v>
      </c>
      <c r="E670" s="30">
        <f aca="true" t="shared" si="13" ref="E670:E679">D670/C670*100</f>
        <v>35.060137996626</v>
      </c>
    </row>
    <row r="671" spans="1:5" ht="22.5">
      <c r="A671" s="13" t="s">
        <v>1237</v>
      </c>
      <c r="B671" s="11" t="s">
        <v>1300</v>
      </c>
      <c r="C671" s="20">
        <v>1905809.9</v>
      </c>
      <c r="D671" s="20">
        <v>0</v>
      </c>
      <c r="E671" s="30">
        <f t="shared" si="13"/>
        <v>0</v>
      </c>
    </row>
    <row r="672" spans="1:5" ht="22.5">
      <c r="A672" s="13" t="s">
        <v>1238</v>
      </c>
      <c r="B672" s="11" t="s">
        <v>1301</v>
      </c>
      <c r="C672" s="20">
        <v>-1520000</v>
      </c>
      <c r="D672" s="20">
        <v>0</v>
      </c>
      <c r="E672" s="30">
        <f t="shared" si="13"/>
        <v>0</v>
      </c>
    </row>
    <row r="673" spans="1:5" ht="22.5">
      <c r="A673" s="13" t="s">
        <v>1239</v>
      </c>
      <c r="B673" s="11" t="s">
        <v>1302</v>
      </c>
      <c r="C673" s="20">
        <v>12024.2</v>
      </c>
      <c r="D673" s="20">
        <v>0</v>
      </c>
      <c r="E673" s="30">
        <f t="shared" si="13"/>
        <v>0</v>
      </c>
    </row>
    <row r="674" spans="1:5" ht="22.5">
      <c r="A674" s="13" t="s">
        <v>1240</v>
      </c>
      <c r="B674" s="11" t="s">
        <v>1303</v>
      </c>
      <c r="C674" s="20">
        <v>23467.9</v>
      </c>
      <c r="D674" s="20">
        <v>0</v>
      </c>
      <c r="E674" s="30">
        <f t="shared" si="13"/>
        <v>0</v>
      </c>
    </row>
    <row r="675" spans="1:5" ht="22.5">
      <c r="A675" s="13" t="s">
        <v>1241</v>
      </c>
      <c r="B675" s="11" t="s">
        <v>1304</v>
      </c>
      <c r="C675" s="20">
        <v>-1974159.99714</v>
      </c>
      <c r="D675" s="20">
        <v>0</v>
      </c>
      <c r="E675" s="30">
        <f t="shared" si="13"/>
        <v>0</v>
      </c>
    </row>
    <row r="676" spans="1:5" ht="22.5">
      <c r="A676" s="13" t="s">
        <v>1242</v>
      </c>
      <c r="B676" s="11" t="s">
        <v>1305</v>
      </c>
      <c r="C676" s="20">
        <v>-1974159.99714</v>
      </c>
      <c r="D676" s="20">
        <v>0</v>
      </c>
      <c r="E676" s="30">
        <f t="shared" si="13"/>
        <v>0</v>
      </c>
    </row>
    <row r="677" spans="1:5" ht="22.5">
      <c r="A677" s="13" t="s">
        <v>1243</v>
      </c>
      <c r="B677" s="11" t="s">
        <v>1306</v>
      </c>
      <c r="C677" s="20">
        <v>7898962.20286</v>
      </c>
      <c r="D677" s="20">
        <v>2835102</v>
      </c>
      <c r="E677" s="30">
        <f t="shared" si="13"/>
        <v>35.89208211394513</v>
      </c>
    </row>
    <row r="678" spans="1:5" ht="33.75">
      <c r="A678" s="13" t="s">
        <v>1244</v>
      </c>
      <c r="B678" s="11" t="s">
        <v>1307</v>
      </c>
      <c r="C678" s="20">
        <v>-9873122.2</v>
      </c>
      <c r="D678" s="20">
        <v>-2835102</v>
      </c>
      <c r="E678" s="30">
        <f t="shared" si="13"/>
        <v>28.71535409538434</v>
      </c>
    </row>
    <row r="679" spans="1:5" ht="33.75">
      <c r="A679" s="13" t="s">
        <v>1245</v>
      </c>
      <c r="B679" s="11" t="s">
        <v>1308</v>
      </c>
      <c r="C679" s="20">
        <v>7335102</v>
      </c>
      <c r="D679" s="20">
        <v>2835102</v>
      </c>
      <c r="E679" s="30">
        <f t="shared" si="13"/>
        <v>38.651159861171664</v>
      </c>
    </row>
    <row r="680" spans="1:5" ht="33.75">
      <c r="A680" s="13" t="s">
        <v>1246</v>
      </c>
      <c r="B680" s="11" t="s">
        <v>1309</v>
      </c>
      <c r="C680" s="20">
        <v>-9313372.2</v>
      </c>
      <c r="D680" s="20">
        <v>-2835102</v>
      </c>
      <c r="E680" s="30">
        <f aca="true" t="shared" si="14" ref="E680:E716">D680/C680*100</f>
        <v>30.441197228217725</v>
      </c>
    </row>
    <row r="681" spans="1:5" ht="33.75">
      <c r="A681" s="13" t="s">
        <v>1247</v>
      </c>
      <c r="B681" s="11" t="s">
        <v>1310</v>
      </c>
      <c r="C681" s="20">
        <v>427400</v>
      </c>
      <c r="D681" s="20">
        <v>0</v>
      </c>
      <c r="E681" s="30">
        <f t="shared" si="14"/>
        <v>0</v>
      </c>
    </row>
    <row r="682" spans="1:5" ht="33.75">
      <c r="A682" s="13" t="s">
        <v>1248</v>
      </c>
      <c r="B682" s="11" t="s">
        <v>1311</v>
      </c>
      <c r="C682" s="20">
        <v>-407400</v>
      </c>
      <c r="D682" s="20">
        <v>0</v>
      </c>
      <c r="E682" s="30">
        <f t="shared" si="14"/>
        <v>0</v>
      </c>
    </row>
    <row r="683" spans="1:5" ht="33.75">
      <c r="A683" s="13" t="s">
        <v>1249</v>
      </c>
      <c r="B683" s="11" t="s">
        <v>1312</v>
      </c>
      <c r="C683" s="20">
        <v>84010.20286</v>
      </c>
      <c r="D683" s="20">
        <v>0</v>
      </c>
      <c r="E683" s="30">
        <f t="shared" si="14"/>
        <v>0</v>
      </c>
    </row>
    <row r="684" spans="1:5" ht="33.75">
      <c r="A684" s="13" t="s">
        <v>1250</v>
      </c>
      <c r="B684" s="11" t="s">
        <v>1313</v>
      </c>
      <c r="C684" s="20">
        <v>-101950</v>
      </c>
      <c r="D684" s="20">
        <v>0</v>
      </c>
      <c r="E684" s="30">
        <f t="shared" si="14"/>
        <v>0</v>
      </c>
    </row>
    <row r="685" spans="1:5" ht="33.75">
      <c r="A685" s="13" t="s">
        <v>1251</v>
      </c>
      <c r="B685" s="11" t="s">
        <v>1314</v>
      </c>
      <c r="C685" s="20">
        <v>4650</v>
      </c>
      <c r="D685" s="20">
        <v>0</v>
      </c>
      <c r="E685" s="30">
        <f t="shared" si="14"/>
        <v>0</v>
      </c>
    </row>
    <row r="686" spans="1:5" ht="33.75">
      <c r="A686" s="13" t="s">
        <v>1252</v>
      </c>
      <c r="B686" s="11" t="s">
        <v>1315</v>
      </c>
      <c r="C686" s="20">
        <v>-16900</v>
      </c>
      <c r="D686" s="20">
        <v>0</v>
      </c>
      <c r="E686" s="30">
        <f t="shared" si="14"/>
        <v>0</v>
      </c>
    </row>
    <row r="687" spans="1:5" ht="33.75">
      <c r="A687" s="13" t="s">
        <v>1253</v>
      </c>
      <c r="B687" s="11" t="s">
        <v>1316</v>
      </c>
      <c r="C687" s="20">
        <v>47800</v>
      </c>
      <c r="D687" s="20">
        <v>0</v>
      </c>
      <c r="E687" s="30">
        <f t="shared" si="14"/>
        <v>0</v>
      </c>
    </row>
    <row r="688" spans="1:5" ht="33.75">
      <c r="A688" s="13" t="s">
        <v>1254</v>
      </c>
      <c r="B688" s="11" t="s">
        <v>1317</v>
      </c>
      <c r="C688" s="20">
        <v>-33500</v>
      </c>
      <c r="D688" s="20">
        <v>0</v>
      </c>
      <c r="E688" s="30">
        <f t="shared" si="14"/>
        <v>0</v>
      </c>
    </row>
    <row r="689" spans="1:5" ht="12.75">
      <c r="A689" s="13" t="s">
        <v>1255</v>
      </c>
      <c r="B689" s="11" t="s">
        <v>1318</v>
      </c>
      <c r="C689" s="20">
        <v>41639.6</v>
      </c>
      <c r="D689" s="20">
        <v>150035.799</v>
      </c>
      <c r="E689" s="30" t="s">
        <v>1353</v>
      </c>
    </row>
    <row r="690" spans="1:5" ht="22.5">
      <c r="A690" s="13" t="s">
        <v>1256</v>
      </c>
      <c r="B690" s="11" t="s">
        <v>1319</v>
      </c>
      <c r="C690" s="20">
        <v>5</v>
      </c>
      <c r="D690" s="20">
        <v>0</v>
      </c>
      <c r="E690" s="30">
        <f t="shared" si="14"/>
        <v>0</v>
      </c>
    </row>
    <row r="691" spans="1:5" ht="22.5">
      <c r="A691" s="13" t="s">
        <v>1257</v>
      </c>
      <c r="B691" s="11" t="s">
        <v>1320</v>
      </c>
      <c r="C691" s="20">
        <v>5</v>
      </c>
      <c r="D691" s="20">
        <v>0</v>
      </c>
      <c r="E691" s="30">
        <f t="shared" si="14"/>
        <v>0</v>
      </c>
    </row>
    <row r="692" spans="1:5" ht="22.5">
      <c r="A692" s="13" t="s">
        <v>1258</v>
      </c>
      <c r="B692" s="11" t="s">
        <v>1321</v>
      </c>
      <c r="C692" s="20">
        <v>5</v>
      </c>
      <c r="D692" s="20">
        <v>0</v>
      </c>
      <c r="E692" s="30">
        <f t="shared" si="14"/>
        <v>0</v>
      </c>
    </row>
    <row r="693" spans="1:5" ht="22.5">
      <c r="A693" s="13" t="s">
        <v>1259</v>
      </c>
      <c r="B693" s="11" t="s">
        <v>1322</v>
      </c>
      <c r="C693" s="20">
        <v>41634.6</v>
      </c>
      <c r="D693" s="20">
        <v>35.799</v>
      </c>
      <c r="E693" s="30">
        <f t="shared" si="14"/>
        <v>0.08598377311178683</v>
      </c>
    </row>
    <row r="694" spans="1:5" ht="22.5">
      <c r="A694" s="13" t="s">
        <v>1260</v>
      </c>
      <c r="B694" s="11" t="s">
        <v>1323</v>
      </c>
      <c r="C694" s="20">
        <v>-355000</v>
      </c>
      <c r="D694" s="20">
        <v>0</v>
      </c>
      <c r="E694" s="30">
        <f t="shared" si="14"/>
        <v>0</v>
      </c>
    </row>
    <row r="695" spans="1:5" ht="22.5">
      <c r="A695" s="13" t="s">
        <v>1261</v>
      </c>
      <c r="B695" s="11" t="s">
        <v>1324</v>
      </c>
      <c r="C695" s="20">
        <v>396634.6</v>
      </c>
      <c r="D695" s="20">
        <v>35.799</v>
      </c>
      <c r="E695" s="30">
        <v>0</v>
      </c>
    </row>
    <row r="696" spans="1:5" ht="22.5">
      <c r="A696" s="13" t="s">
        <v>1262</v>
      </c>
      <c r="B696" s="11" t="s">
        <v>1325</v>
      </c>
      <c r="C696" s="20">
        <v>34.6</v>
      </c>
      <c r="D696" s="20">
        <v>35.799</v>
      </c>
      <c r="E696" s="30">
        <f t="shared" si="14"/>
        <v>103.46531791907513</v>
      </c>
    </row>
    <row r="697" spans="1:5" ht="33.75">
      <c r="A697" s="13" t="s">
        <v>1263</v>
      </c>
      <c r="B697" s="11" t="s">
        <v>1326</v>
      </c>
      <c r="C697" s="20">
        <v>34.6</v>
      </c>
      <c r="D697" s="20">
        <v>35.799</v>
      </c>
      <c r="E697" s="30">
        <f t="shared" si="14"/>
        <v>103.46531791907513</v>
      </c>
    </row>
    <row r="698" spans="1:5" ht="22.5">
      <c r="A698" s="13" t="s">
        <v>1264</v>
      </c>
      <c r="B698" s="11" t="s">
        <v>1327</v>
      </c>
      <c r="C698" s="20">
        <v>-355000</v>
      </c>
      <c r="D698" s="20">
        <v>0</v>
      </c>
      <c r="E698" s="30">
        <f t="shared" si="14"/>
        <v>0</v>
      </c>
    </row>
    <row r="699" spans="1:5" ht="33.75">
      <c r="A699" s="13" t="s">
        <v>1265</v>
      </c>
      <c r="B699" s="11" t="s">
        <v>1328</v>
      </c>
      <c r="C699" s="20">
        <v>396600</v>
      </c>
      <c r="D699" s="20">
        <v>0</v>
      </c>
      <c r="E699" s="30">
        <f t="shared" si="14"/>
        <v>0</v>
      </c>
    </row>
    <row r="700" spans="1:5" ht="33.75">
      <c r="A700" s="13" t="s">
        <v>1266</v>
      </c>
      <c r="B700" s="11" t="s">
        <v>1329</v>
      </c>
      <c r="C700" s="20">
        <v>-350000</v>
      </c>
      <c r="D700" s="20">
        <v>0</v>
      </c>
      <c r="E700" s="30">
        <f t="shared" si="14"/>
        <v>0</v>
      </c>
    </row>
    <row r="701" spans="1:5" ht="33.75">
      <c r="A701" s="13" t="s">
        <v>1267</v>
      </c>
      <c r="B701" s="11" t="s">
        <v>1330</v>
      </c>
      <c r="C701" s="20">
        <v>387400</v>
      </c>
      <c r="D701" s="20">
        <v>0</v>
      </c>
      <c r="E701" s="30">
        <f t="shared" si="14"/>
        <v>0</v>
      </c>
    </row>
    <row r="702" spans="1:5" ht="33.75">
      <c r="A702" s="13" t="s">
        <v>1268</v>
      </c>
      <c r="B702" s="11" t="s">
        <v>1331</v>
      </c>
      <c r="C702" s="20">
        <v>-5000</v>
      </c>
      <c r="D702" s="20">
        <v>0</v>
      </c>
      <c r="E702" s="30">
        <f t="shared" si="14"/>
        <v>0</v>
      </c>
    </row>
    <row r="703" spans="1:5" ht="33.75">
      <c r="A703" s="13" t="s">
        <v>1269</v>
      </c>
      <c r="B703" s="11" t="s">
        <v>1332</v>
      </c>
      <c r="C703" s="20">
        <v>9200</v>
      </c>
      <c r="D703" s="20">
        <v>0</v>
      </c>
      <c r="E703" s="30">
        <f t="shared" si="14"/>
        <v>0</v>
      </c>
    </row>
    <row r="704" spans="1:5" ht="22.5">
      <c r="A704" s="13" t="s">
        <v>1270</v>
      </c>
      <c r="B704" s="11" t="s">
        <v>1333</v>
      </c>
      <c r="C704" s="20">
        <v>0</v>
      </c>
      <c r="D704" s="20">
        <v>150000</v>
      </c>
      <c r="E704" s="30">
        <v>0</v>
      </c>
    </row>
    <row r="705" spans="1:5" ht="56.25">
      <c r="A705" s="13" t="s">
        <v>1271</v>
      </c>
      <c r="B705" s="11" t="s">
        <v>1334</v>
      </c>
      <c r="C705" s="20">
        <v>0</v>
      </c>
      <c r="D705" s="20">
        <v>150000</v>
      </c>
      <c r="E705" s="30">
        <v>0</v>
      </c>
    </row>
    <row r="706" spans="1:5" ht="67.5">
      <c r="A706" s="13" t="s">
        <v>1272</v>
      </c>
      <c r="B706" s="11" t="s">
        <v>1335</v>
      </c>
      <c r="C706" s="20">
        <v>0</v>
      </c>
      <c r="D706" s="20">
        <v>150000</v>
      </c>
      <c r="E706" s="30">
        <v>0</v>
      </c>
    </row>
    <row r="707" spans="1:7" ht="12.75">
      <c r="A707" s="15" t="s">
        <v>1273</v>
      </c>
      <c r="B707" s="16" t="s">
        <v>1291</v>
      </c>
      <c r="C707" s="22">
        <f>C708</f>
        <v>6155852.975639984</v>
      </c>
      <c r="D707" s="22">
        <v>2237126.62241</v>
      </c>
      <c r="E707" s="21">
        <f t="shared" si="14"/>
        <v>36.341456354834726</v>
      </c>
      <c r="F707" s="34">
        <f>D709+D717</f>
        <v>2237126.622409992</v>
      </c>
      <c r="G707" s="34">
        <f>D707-F707</f>
        <v>7.916241884231567E-09</v>
      </c>
    </row>
    <row r="708" spans="1:5" ht="12.75">
      <c r="A708" s="13" t="s">
        <v>1274</v>
      </c>
      <c r="B708" s="11" t="s">
        <v>1336</v>
      </c>
      <c r="C708" s="20">
        <f>C709+C717</f>
        <v>6155852.975639984</v>
      </c>
      <c r="D708" s="20">
        <v>2237126.62241</v>
      </c>
      <c r="E708" s="30">
        <f t="shared" si="14"/>
        <v>36.341456354834726</v>
      </c>
    </row>
    <row r="709" spans="1:5" ht="12.75">
      <c r="A709" s="13" t="s">
        <v>1275</v>
      </c>
      <c r="B709" s="11" t="s">
        <v>1337</v>
      </c>
      <c r="C709" s="20">
        <f>-(C7+C669+C671+C673+C674+C679+C681+C683+C685+C687+C692+C697+C701+C703)</f>
        <v>-98525859.29310001</v>
      </c>
      <c r="D709" s="20">
        <v>-43439149.53597</v>
      </c>
      <c r="E709" s="30">
        <f t="shared" si="14"/>
        <v>44.08908468054553</v>
      </c>
    </row>
    <row r="710" spans="1:5" ht="12.75">
      <c r="A710" s="13" t="s">
        <v>1276</v>
      </c>
      <c r="B710" s="11" t="s">
        <v>1338</v>
      </c>
      <c r="C710" s="20">
        <f>C709</f>
        <v>-98525859.29310001</v>
      </c>
      <c r="D710" s="20">
        <v>-43439149.53597</v>
      </c>
      <c r="E710" s="30">
        <f t="shared" si="14"/>
        <v>44.08908468054553</v>
      </c>
    </row>
    <row r="711" spans="1:5" ht="12.75">
      <c r="A711" s="13" t="s">
        <v>1277</v>
      </c>
      <c r="B711" s="11" t="s">
        <v>1339</v>
      </c>
      <c r="C711" s="20">
        <f>C709</f>
        <v>-98525859.29310001</v>
      </c>
      <c r="D711" s="20">
        <v>-43439149.53597</v>
      </c>
      <c r="E711" s="30">
        <f t="shared" si="14"/>
        <v>44.08908468054553</v>
      </c>
    </row>
    <row r="712" spans="1:5" ht="22.5">
      <c r="A712" s="13" t="s">
        <v>1278</v>
      </c>
      <c r="B712" s="11" t="s">
        <v>1340</v>
      </c>
      <c r="C712" s="20">
        <f>C711-C713-C714-C715-C716</f>
        <v>-83216565.07383001</v>
      </c>
      <c r="D712" s="20">
        <v>-36278529.41735</v>
      </c>
      <c r="E712" s="30">
        <f t="shared" si="14"/>
        <v>43.59532189914781</v>
      </c>
    </row>
    <row r="713" spans="1:5" ht="22.5">
      <c r="A713" s="13" t="s">
        <v>1279</v>
      </c>
      <c r="B713" s="11" t="s">
        <v>1341</v>
      </c>
      <c r="C713" s="20">
        <v>-8688339.37292</v>
      </c>
      <c r="D713" s="20">
        <v>-3271184.1019</v>
      </c>
      <c r="E713" s="30">
        <f t="shared" si="14"/>
        <v>37.650280007428066</v>
      </c>
    </row>
    <row r="714" spans="1:5" ht="22.5">
      <c r="A714" s="13" t="s">
        <v>1280</v>
      </c>
      <c r="B714" s="11" t="s">
        <v>1342</v>
      </c>
      <c r="C714" s="20">
        <v>-4417371.380600001</v>
      </c>
      <c r="D714" s="20">
        <v>-2733448.54299</v>
      </c>
      <c r="E714" s="30">
        <f t="shared" si="14"/>
        <v>61.87952760763172</v>
      </c>
    </row>
    <row r="715" spans="1:5" ht="22.5">
      <c r="A715" s="13" t="s">
        <v>1281</v>
      </c>
      <c r="B715" s="11" t="s">
        <v>1343</v>
      </c>
      <c r="C715" s="20">
        <v>-1005492.1850299999</v>
      </c>
      <c r="D715" s="20">
        <v>-498118.19881000003</v>
      </c>
      <c r="E715" s="30">
        <f t="shared" si="14"/>
        <v>49.53973847097958</v>
      </c>
    </row>
    <row r="716" spans="1:5" ht="22.5">
      <c r="A716" s="13" t="s">
        <v>1282</v>
      </c>
      <c r="B716" s="11" t="s">
        <v>1344</v>
      </c>
      <c r="C716" s="20">
        <v>-1198091.28072</v>
      </c>
      <c r="D716" s="20">
        <v>-657869.27492</v>
      </c>
      <c r="E716" s="30">
        <f t="shared" si="14"/>
        <v>54.90977903825905</v>
      </c>
    </row>
    <row r="717" spans="1:5" ht="12.75">
      <c r="A717" s="13" t="s">
        <v>1283</v>
      </c>
      <c r="B717" s="11" t="s">
        <v>1345</v>
      </c>
      <c r="C717" s="20">
        <v>104681712.26874</v>
      </c>
      <c r="D717" s="20">
        <v>45676276.158379994</v>
      </c>
      <c r="E717" s="30">
        <f aca="true" t="shared" si="15" ref="E717:E724">D717/C717*100</f>
        <v>43.633482074805364</v>
      </c>
    </row>
    <row r="718" spans="1:5" ht="12.75">
      <c r="A718" s="13" t="s">
        <v>1284</v>
      </c>
      <c r="B718" s="11" t="s">
        <v>1346</v>
      </c>
      <c r="C718" s="20">
        <v>104681712.26874</v>
      </c>
      <c r="D718" s="20">
        <v>45676276.158379994</v>
      </c>
      <c r="E718" s="30">
        <f t="shared" si="15"/>
        <v>43.633482074805364</v>
      </c>
    </row>
    <row r="719" spans="1:5" ht="12.75">
      <c r="A719" s="13" t="s">
        <v>1285</v>
      </c>
      <c r="B719" s="11" t="s">
        <v>1347</v>
      </c>
      <c r="C719" s="20">
        <v>104681712.26874</v>
      </c>
      <c r="D719" s="20">
        <v>45676276.158379994</v>
      </c>
      <c r="E719" s="30">
        <f t="shared" si="15"/>
        <v>43.633482074805364</v>
      </c>
    </row>
    <row r="720" spans="1:5" ht="22.5">
      <c r="A720" s="13" t="s">
        <v>1286</v>
      </c>
      <c r="B720" s="11" t="s">
        <v>1348</v>
      </c>
      <c r="C720" s="20">
        <v>73458524.49883999</v>
      </c>
      <c r="D720" s="20">
        <v>32020913.53837</v>
      </c>
      <c r="E720" s="30">
        <f t="shared" si="15"/>
        <v>43.59046653445326</v>
      </c>
    </row>
    <row r="721" spans="1:5" ht="22.5">
      <c r="A721" s="13" t="s">
        <v>1287</v>
      </c>
      <c r="B721" s="11" t="s">
        <v>1349</v>
      </c>
      <c r="C721" s="20">
        <v>15270855.271370001</v>
      </c>
      <c r="D721" s="20">
        <v>6051570.131890001</v>
      </c>
      <c r="E721" s="30">
        <f t="shared" si="15"/>
        <v>39.628233156236924</v>
      </c>
    </row>
    <row r="722" spans="1:5" ht="22.5">
      <c r="A722" s="13" t="s">
        <v>1288</v>
      </c>
      <c r="B722" s="11" t="s">
        <v>1350</v>
      </c>
      <c r="C722" s="20">
        <v>12298780.18955</v>
      </c>
      <c r="D722" s="20">
        <v>6326013.44632</v>
      </c>
      <c r="E722" s="30">
        <f t="shared" si="15"/>
        <v>51.436104628449854</v>
      </c>
    </row>
    <row r="723" spans="1:5" ht="22.5">
      <c r="A723" s="13" t="s">
        <v>1289</v>
      </c>
      <c r="B723" s="11" t="s">
        <v>1351</v>
      </c>
      <c r="C723" s="20">
        <v>2159221.24875</v>
      </c>
      <c r="D723" s="20">
        <v>746905.46303</v>
      </c>
      <c r="E723" s="30">
        <f t="shared" si="15"/>
        <v>34.591427972580064</v>
      </c>
    </row>
    <row r="724" spans="1:5" ht="22.5">
      <c r="A724" s="13" t="s">
        <v>1290</v>
      </c>
      <c r="B724" s="11" t="s">
        <v>1352</v>
      </c>
      <c r="C724" s="20">
        <v>1494331.06023</v>
      </c>
      <c r="D724" s="20">
        <v>530873.57877</v>
      </c>
      <c r="E724" s="30">
        <f t="shared" si="15"/>
        <v>35.525834461895656</v>
      </c>
    </row>
    <row r="725" spans="1:5" ht="12.75">
      <c r="A725" s="27"/>
      <c r="B725" s="28"/>
      <c r="C725" s="29"/>
      <c r="D725" s="29"/>
      <c r="E725" s="29"/>
    </row>
    <row r="726" spans="1:5" ht="34.5" customHeight="1">
      <c r="A726" s="38" t="s">
        <v>1375</v>
      </c>
      <c r="B726" s="38"/>
      <c r="C726" s="23"/>
      <c r="D726" s="23"/>
      <c r="E726" s="23" t="s">
        <v>1376</v>
      </c>
    </row>
    <row r="727" spans="1:5" ht="12.75">
      <c r="A727" s="23"/>
      <c r="B727" s="23"/>
      <c r="C727" s="24"/>
      <c r="D727" s="24"/>
      <c r="E727" s="6"/>
    </row>
    <row r="728" ht="12.75">
      <c r="E728" s="2">
        <v>0</v>
      </c>
    </row>
  </sheetData>
  <sheetProtection/>
  <autoFilter ref="A6:E727"/>
  <mergeCells count="5">
    <mergeCell ref="A1:E1"/>
    <mergeCell ref="A726:B726"/>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2017-08-22T12:11:36Z</cp:lastPrinted>
  <dcterms:created xsi:type="dcterms:W3CDTF">1999-06-18T11:49:53Z</dcterms:created>
  <dcterms:modified xsi:type="dcterms:W3CDTF">2017-08-22T12:24:45Z</dcterms:modified>
  <cp:category/>
  <cp:version/>
  <cp:contentType/>
  <cp:contentStatus/>
</cp:coreProperties>
</file>